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6" i="1" l="1"/>
  <c r="D29" i="1" s="1"/>
  <c r="D45" i="1" s="1"/>
  <c r="E26" i="1"/>
  <c r="F26" i="1"/>
  <c r="G26" i="1"/>
  <c r="G29" i="1" s="1"/>
  <c r="H26" i="1"/>
  <c r="H29" i="1" s="1"/>
  <c r="I26" i="1"/>
  <c r="D43" i="1"/>
  <c r="E43" i="1"/>
  <c r="F43" i="1"/>
  <c r="G43" i="1"/>
  <c r="H43" i="1"/>
  <c r="I43" i="1"/>
  <c r="C43" i="1"/>
  <c r="D40" i="1"/>
  <c r="E40" i="1"/>
  <c r="F40" i="1"/>
  <c r="G40" i="1"/>
  <c r="H40" i="1"/>
  <c r="I40" i="1"/>
  <c r="C40" i="1"/>
  <c r="D36" i="1"/>
  <c r="E36" i="1"/>
  <c r="F36" i="1"/>
  <c r="G36" i="1"/>
  <c r="H36" i="1"/>
  <c r="I36" i="1"/>
  <c r="C36" i="1"/>
  <c r="D33" i="1"/>
  <c r="E33" i="1"/>
  <c r="F33" i="1"/>
  <c r="G33" i="1"/>
  <c r="H33" i="1"/>
  <c r="I33" i="1"/>
  <c r="C33" i="1"/>
  <c r="C26" i="1"/>
  <c r="D22" i="1"/>
  <c r="E22" i="1"/>
  <c r="F22" i="1"/>
  <c r="G22" i="1"/>
  <c r="H22" i="1"/>
  <c r="I22" i="1"/>
  <c r="C22" i="1"/>
  <c r="D15" i="1"/>
  <c r="E15" i="1"/>
  <c r="F15" i="1"/>
  <c r="G15" i="1"/>
  <c r="H15" i="1"/>
  <c r="I15" i="1"/>
  <c r="C15" i="1"/>
  <c r="D13" i="1"/>
  <c r="E13" i="1"/>
  <c r="F13" i="1"/>
  <c r="G13" i="1"/>
  <c r="H13" i="1"/>
  <c r="I13" i="1"/>
  <c r="C13" i="1"/>
  <c r="D9" i="1"/>
  <c r="E9" i="1"/>
  <c r="F9" i="1"/>
  <c r="G9" i="1"/>
  <c r="H9" i="1"/>
  <c r="I9" i="1"/>
  <c r="C9" i="1"/>
  <c r="I29" i="1"/>
  <c r="F29" i="1"/>
  <c r="E29" i="1"/>
  <c r="C29" i="1"/>
  <c r="C45" i="1" l="1"/>
  <c r="H45" i="1"/>
  <c r="I45" i="1"/>
  <c r="E45" i="1"/>
  <c r="F45" i="1"/>
  <c r="G45" i="1"/>
</calcChain>
</file>

<file path=xl/sharedStrings.xml><?xml version="1.0" encoding="utf-8"?>
<sst xmlns="http://schemas.openxmlformats.org/spreadsheetml/2006/main" count="75" uniqueCount="53">
  <si>
    <t>No. of field activities conducted</t>
  </si>
  <si>
    <t>No. of messages/ advisory sent</t>
  </si>
  <si>
    <t>ICAR ATARI</t>
  </si>
  <si>
    <t>S No. / State</t>
  </si>
  <si>
    <t>No. of institutes/ universities involved</t>
  </si>
  <si>
    <t>Total No of Groups/team formed</t>
  </si>
  <si>
    <t>No. of Scientists Involved</t>
  </si>
  <si>
    <t>No. of villages covered</t>
  </si>
  <si>
    <t>Farmers benefited (No.)</t>
  </si>
  <si>
    <t>Zone-IV Patna</t>
  </si>
  <si>
    <t>Zone I Ludhiana</t>
  </si>
  <si>
    <t>Punjab</t>
  </si>
  <si>
    <t>Zone-V Kolkata</t>
  </si>
  <si>
    <t>Uttarakhand</t>
  </si>
  <si>
    <t>Himachal Pradesh</t>
  </si>
  <si>
    <t>Jammu and Kashmir</t>
  </si>
  <si>
    <t>Zonal Summary</t>
  </si>
  <si>
    <t>Zone II-Jodhpur</t>
  </si>
  <si>
    <t>Delhi</t>
  </si>
  <si>
    <t>Haryana</t>
  </si>
  <si>
    <t>Rajasthan</t>
  </si>
  <si>
    <t>Zone-III Kanpur</t>
  </si>
  <si>
    <t>Uttar Pradesh</t>
  </si>
  <si>
    <t>Bihar</t>
  </si>
  <si>
    <t>Jharkhand</t>
  </si>
  <si>
    <t>West Bengal</t>
  </si>
  <si>
    <t>Odisha</t>
  </si>
  <si>
    <t>Zone- VI Guwahati</t>
  </si>
  <si>
    <t>Zone VII Umiam</t>
  </si>
  <si>
    <t>Tripura</t>
  </si>
  <si>
    <t>Meghalaya</t>
  </si>
  <si>
    <t>Zone VIII Pune</t>
  </si>
  <si>
    <t>Maharashtra</t>
  </si>
  <si>
    <t>Gujarat</t>
  </si>
  <si>
    <t>Goa</t>
  </si>
  <si>
    <t xml:space="preserve">Zone IX Jabalpur </t>
  </si>
  <si>
    <t xml:space="preserve">Madhya Pradesh </t>
  </si>
  <si>
    <t xml:space="preserve">Chhattisgarh </t>
  </si>
  <si>
    <t>Zone-X Hyderabad</t>
  </si>
  <si>
    <t>Andhra Pradesh</t>
  </si>
  <si>
    <t>Telangana</t>
  </si>
  <si>
    <t>Zone IX Bengaluru</t>
  </si>
  <si>
    <t>Karnataka</t>
  </si>
  <si>
    <t>Kerala</t>
  </si>
  <si>
    <t xml:space="preserve">G.Total </t>
  </si>
  <si>
    <t xml:space="preserve"> MGMG DARE  2020-21</t>
  </si>
  <si>
    <t>Tamilnadu</t>
  </si>
  <si>
    <t xml:space="preserve"> </t>
  </si>
  <si>
    <t>A&amp;N Islands</t>
  </si>
  <si>
    <t>ASSAM</t>
  </si>
  <si>
    <t>Arunachal Pradesh</t>
  </si>
  <si>
    <t>Sikkim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</si>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</sst>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Arial Narrow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justify" vertical="top" wrapText="1"/>
    </xf>
    <xf numFmtId="0" fontId="12" fillId="2" borderId="13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topLeftCell="A28" workbookViewId="0">
      <selection activeCell="F51" sqref="F51"/>
    </sheetView>
  </sheetViews>
  <sheetFormatPr defaultRowHeight="15" x14ac:dyDescent="0.25"/>
  <cols>
    <col min="1" max="1" width="17.7109375" style="12" customWidth="1"/>
    <col min="2" max="2" width="21.5703125" style="15" customWidth="1"/>
    <col min="3" max="3" width="16.28515625" customWidth="1"/>
    <col min="4" max="4" width="16.5703125" customWidth="1"/>
    <col min="5" max="5" width="14.5703125" customWidth="1"/>
    <col min="6" max="6" width="16.7109375" customWidth="1"/>
    <col min="7" max="7" width="16.140625" customWidth="1"/>
    <col min="8" max="8" width="17.28515625" customWidth="1"/>
    <col min="9" max="9" width="17" customWidth="1"/>
  </cols>
  <sheetData>
    <row r="2" spans="1:13" ht="15.75" x14ac:dyDescent="0.25">
      <c r="A2" s="6"/>
      <c r="B2" s="2"/>
      <c r="C2" s="2"/>
      <c r="D2" s="3" t="s">
        <v>45</v>
      </c>
      <c r="E2" s="2"/>
      <c r="F2" s="2"/>
      <c r="G2" s="2"/>
      <c r="H2" s="2"/>
      <c r="I2" s="2"/>
      <c r="J2" s="1"/>
    </row>
    <row r="3" spans="1:13" ht="33" customHeight="1" x14ac:dyDescent="0.25">
      <c r="A3" s="6"/>
      <c r="B3" s="2"/>
      <c r="C3" s="2"/>
      <c r="D3" s="2"/>
      <c r="E3" s="2"/>
      <c r="F3" s="2"/>
      <c r="G3" s="2"/>
      <c r="H3" s="2"/>
      <c r="I3" s="2"/>
      <c r="J3" s="1"/>
    </row>
    <row r="4" spans="1:13" ht="48" customHeight="1" thickBot="1" x14ac:dyDescent="0.3">
      <c r="A4" s="4" t="s">
        <v>2</v>
      </c>
      <c r="B4" s="4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0</v>
      </c>
      <c r="H4" s="21" t="s">
        <v>1</v>
      </c>
      <c r="I4" s="21" t="s">
        <v>8</v>
      </c>
      <c r="J4" s="1"/>
    </row>
    <row r="5" spans="1:13" ht="17.25" customHeight="1" thickBot="1" x14ac:dyDescent="0.3">
      <c r="A5" s="73" t="s">
        <v>10</v>
      </c>
      <c r="B5" s="36" t="s">
        <v>11</v>
      </c>
      <c r="C5" s="56"/>
      <c r="D5" s="48">
        <v>46</v>
      </c>
      <c r="E5" s="49">
        <v>152</v>
      </c>
      <c r="F5" s="49">
        <v>126</v>
      </c>
      <c r="G5" s="49">
        <v>2356</v>
      </c>
      <c r="H5" s="49">
        <v>1119</v>
      </c>
      <c r="I5" s="49">
        <v>68975</v>
      </c>
      <c r="J5" s="1"/>
    </row>
    <row r="6" spans="1:13" ht="15" customHeight="1" thickBot="1" x14ac:dyDescent="0.3">
      <c r="A6" s="74"/>
      <c r="B6" s="37" t="s">
        <v>14</v>
      </c>
      <c r="C6" s="56"/>
      <c r="D6" s="50">
        <v>52</v>
      </c>
      <c r="E6" s="51">
        <v>188</v>
      </c>
      <c r="F6" s="51">
        <v>69</v>
      </c>
      <c r="G6" s="51">
        <v>891</v>
      </c>
      <c r="H6" s="51">
        <v>191</v>
      </c>
      <c r="I6" s="51">
        <v>107482</v>
      </c>
      <c r="J6" s="1"/>
    </row>
    <row r="7" spans="1:13" ht="16.5" thickBot="1" x14ac:dyDescent="0.3">
      <c r="A7" s="74"/>
      <c r="B7" s="37" t="s">
        <v>15</v>
      </c>
      <c r="C7" s="56"/>
      <c r="D7" s="50">
        <v>5</v>
      </c>
      <c r="E7" s="51">
        <v>19</v>
      </c>
      <c r="F7" s="51">
        <v>17</v>
      </c>
      <c r="G7" s="51">
        <v>691</v>
      </c>
      <c r="H7" s="51">
        <v>115</v>
      </c>
      <c r="I7" s="51">
        <v>3174</v>
      </c>
      <c r="J7" s="1"/>
    </row>
    <row r="8" spans="1:13" ht="16.5" customHeight="1" thickBot="1" x14ac:dyDescent="0.3">
      <c r="A8" s="74"/>
      <c r="B8" s="37" t="s">
        <v>13</v>
      </c>
      <c r="C8" s="56"/>
      <c r="D8" s="50">
        <v>58</v>
      </c>
      <c r="E8" s="51">
        <v>225</v>
      </c>
      <c r="F8" s="51">
        <v>279</v>
      </c>
      <c r="G8" s="51">
        <v>1270</v>
      </c>
      <c r="H8" s="51">
        <v>311</v>
      </c>
      <c r="I8" s="51">
        <v>15975</v>
      </c>
      <c r="J8" s="1"/>
    </row>
    <row r="9" spans="1:13" ht="15.75" x14ac:dyDescent="0.25">
      <c r="A9" s="75"/>
      <c r="B9" s="16" t="s">
        <v>16</v>
      </c>
      <c r="C9" s="13">
        <f>SUM(C5:C8)</f>
        <v>0</v>
      </c>
      <c r="D9" s="13">
        <f t="shared" ref="D9:I9" si="0">SUM(D5:D8)</f>
        <v>161</v>
      </c>
      <c r="E9" s="13">
        <f t="shared" si="0"/>
        <v>584</v>
      </c>
      <c r="F9" s="13">
        <f t="shared" si="0"/>
        <v>491</v>
      </c>
      <c r="G9" s="13">
        <f t="shared" si="0"/>
        <v>5208</v>
      </c>
      <c r="H9" s="13">
        <f t="shared" si="0"/>
        <v>1736</v>
      </c>
      <c r="I9" s="13">
        <f t="shared" si="0"/>
        <v>195606</v>
      </c>
      <c r="J9" s="1"/>
    </row>
    <row r="10" spans="1:13" ht="18" customHeight="1" x14ac:dyDescent="0.25">
      <c r="A10" s="73" t="s">
        <v>17</v>
      </c>
      <c r="B10" s="22" t="s">
        <v>18</v>
      </c>
      <c r="C10" s="57"/>
      <c r="D10" s="22">
        <v>138</v>
      </c>
      <c r="E10" s="22">
        <v>595</v>
      </c>
      <c r="F10" s="22">
        <v>684</v>
      </c>
      <c r="G10" s="22">
        <v>3219</v>
      </c>
      <c r="H10" s="22">
        <v>1188</v>
      </c>
      <c r="I10" s="22">
        <v>30448</v>
      </c>
      <c r="J10" s="1"/>
    </row>
    <row r="11" spans="1:13" ht="15.75" x14ac:dyDescent="0.25">
      <c r="A11" s="74"/>
      <c r="B11" s="22" t="s">
        <v>19</v>
      </c>
      <c r="C11" s="57"/>
      <c r="D11" s="22">
        <v>90</v>
      </c>
      <c r="E11" s="22">
        <v>336</v>
      </c>
      <c r="F11" s="22">
        <v>257</v>
      </c>
      <c r="G11" s="22">
        <v>2456</v>
      </c>
      <c r="H11" s="22">
        <v>2278</v>
      </c>
      <c r="I11" s="22">
        <v>61631</v>
      </c>
      <c r="J11" s="1"/>
    </row>
    <row r="12" spans="1:13" ht="15.75" x14ac:dyDescent="0.25">
      <c r="A12" s="74"/>
      <c r="B12" s="22" t="s">
        <v>20</v>
      </c>
      <c r="C12" s="57"/>
      <c r="D12" s="22">
        <v>144</v>
      </c>
      <c r="E12" s="22">
        <v>475</v>
      </c>
      <c r="F12" s="22">
        <v>550</v>
      </c>
      <c r="G12" s="22">
        <v>19597</v>
      </c>
      <c r="H12" s="22">
        <v>12223</v>
      </c>
      <c r="I12" s="22">
        <v>209937</v>
      </c>
      <c r="J12" s="1"/>
    </row>
    <row r="13" spans="1:13" ht="15.75" customHeight="1" thickBot="1" x14ac:dyDescent="0.3">
      <c r="A13" s="75"/>
      <c r="B13" s="16" t="s">
        <v>16</v>
      </c>
      <c r="C13" s="13">
        <f>SUM(C10:C12)</f>
        <v>0</v>
      </c>
      <c r="D13" s="13">
        <f t="shared" ref="D13:I13" si="1">SUM(D10:D12)</f>
        <v>372</v>
      </c>
      <c r="E13" s="13">
        <f t="shared" si="1"/>
        <v>1406</v>
      </c>
      <c r="F13" s="13">
        <f t="shared" si="1"/>
        <v>1491</v>
      </c>
      <c r="G13" s="13">
        <f t="shared" si="1"/>
        <v>25272</v>
      </c>
      <c r="H13" s="13">
        <f t="shared" si="1"/>
        <v>15689</v>
      </c>
      <c r="I13" s="13">
        <f t="shared" si="1"/>
        <v>302016</v>
      </c>
      <c r="J13" s="1"/>
      <c r="M13" t="s">
        <v>47</v>
      </c>
    </row>
    <row r="14" spans="1:13" ht="19.5" customHeight="1" thickBot="1" x14ac:dyDescent="0.3">
      <c r="A14" s="73" t="s">
        <v>21</v>
      </c>
      <c r="B14" s="17" t="s">
        <v>22</v>
      </c>
      <c r="C14" s="25">
        <v>8</v>
      </c>
      <c r="D14" s="26">
        <v>74</v>
      </c>
      <c r="E14" s="26">
        <v>314</v>
      </c>
      <c r="F14" s="26">
        <v>345</v>
      </c>
      <c r="G14" s="26">
        <v>204319</v>
      </c>
      <c r="H14" s="26">
        <v>198068</v>
      </c>
      <c r="I14" s="26">
        <v>22160</v>
      </c>
      <c r="J14" s="1"/>
      <c r="K14" t="s">
        <v>47</v>
      </c>
    </row>
    <row r="15" spans="1:13" ht="15.75" x14ac:dyDescent="0.25">
      <c r="A15" s="75"/>
      <c r="B15" s="30" t="s">
        <v>16</v>
      </c>
      <c r="C15" s="31">
        <f>SUM(C14)</f>
        <v>8</v>
      </c>
      <c r="D15" s="31">
        <f t="shared" ref="D15:I15" si="2">SUM(D14)</f>
        <v>74</v>
      </c>
      <c r="E15" s="31">
        <f t="shared" si="2"/>
        <v>314</v>
      </c>
      <c r="F15" s="31">
        <f t="shared" si="2"/>
        <v>345</v>
      </c>
      <c r="G15" s="31">
        <f t="shared" si="2"/>
        <v>204319</v>
      </c>
      <c r="H15" s="31">
        <f t="shared" si="2"/>
        <v>198068</v>
      </c>
      <c r="I15" s="31">
        <f t="shared" si="2"/>
        <v>22160</v>
      </c>
      <c r="J15" s="1"/>
    </row>
    <row r="16" spans="1:13" ht="15.75" x14ac:dyDescent="0.25">
      <c r="A16" s="76" t="s">
        <v>9</v>
      </c>
      <c r="B16" s="32" t="s">
        <v>23</v>
      </c>
      <c r="C16" s="33">
        <v>4</v>
      </c>
      <c r="D16" s="34">
        <v>23</v>
      </c>
      <c r="E16" s="34">
        <v>134</v>
      </c>
      <c r="F16" s="34">
        <v>26</v>
      </c>
      <c r="G16" s="34">
        <v>720</v>
      </c>
      <c r="H16" s="34">
        <v>887</v>
      </c>
      <c r="I16" s="34">
        <v>8750</v>
      </c>
      <c r="J16" s="1"/>
    </row>
    <row r="17" spans="1:15" ht="15.75" x14ac:dyDescent="0.25">
      <c r="A17" s="77"/>
      <c r="B17" s="32" t="s">
        <v>24</v>
      </c>
      <c r="C17" s="33">
        <v>3</v>
      </c>
      <c r="D17" s="35">
        <v>18</v>
      </c>
      <c r="E17" s="35">
        <v>70</v>
      </c>
      <c r="F17" s="35">
        <v>29</v>
      </c>
      <c r="G17" s="35">
        <v>209</v>
      </c>
      <c r="H17" s="35">
        <v>306</v>
      </c>
      <c r="I17" s="35">
        <v>5775</v>
      </c>
      <c r="J17" s="1"/>
    </row>
    <row r="18" spans="1:15" ht="16.5" thickBot="1" x14ac:dyDescent="0.3">
      <c r="A18" s="75"/>
      <c r="B18" s="27" t="s">
        <v>16</v>
      </c>
      <c r="C18" s="28">
        <v>7</v>
      </c>
      <c r="D18" s="29">
        <v>41</v>
      </c>
      <c r="E18" s="29">
        <v>204</v>
      </c>
      <c r="F18" s="29">
        <v>55</v>
      </c>
      <c r="G18" s="29">
        <v>929</v>
      </c>
      <c r="H18" s="29">
        <v>1193</v>
      </c>
      <c r="I18" s="29">
        <v>14525</v>
      </c>
      <c r="J18" s="1"/>
    </row>
    <row r="19" spans="1:15" ht="16.5" thickBot="1" x14ac:dyDescent="0.3">
      <c r="A19" s="73" t="s">
        <v>12</v>
      </c>
      <c r="B19" s="36" t="s">
        <v>25</v>
      </c>
      <c r="C19" s="58"/>
      <c r="D19" s="42">
        <v>44</v>
      </c>
      <c r="E19" s="43">
        <v>196</v>
      </c>
      <c r="F19" s="43">
        <v>262</v>
      </c>
      <c r="G19" s="43">
        <v>354</v>
      </c>
      <c r="H19" s="43">
        <v>323</v>
      </c>
      <c r="I19" s="43">
        <v>20212</v>
      </c>
      <c r="J19" s="1"/>
    </row>
    <row r="20" spans="1:15" ht="16.5" thickBot="1" x14ac:dyDescent="0.3">
      <c r="A20" s="74"/>
      <c r="B20" s="37" t="s">
        <v>26</v>
      </c>
      <c r="C20" s="58"/>
      <c r="D20" s="44">
        <v>29</v>
      </c>
      <c r="E20" s="45">
        <v>120</v>
      </c>
      <c r="F20" s="45">
        <v>68</v>
      </c>
      <c r="G20" s="45">
        <v>175</v>
      </c>
      <c r="H20" s="45">
        <v>102</v>
      </c>
      <c r="I20" s="45">
        <v>7002</v>
      </c>
      <c r="J20" s="1" t="s">
        <v>47</v>
      </c>
    </row>
    <row r="21" spans="1:15" ht="16.5" thickBot="1" x14ac:dyDescent="0.3">
      <c r="A21" s="74"/>
      <c r="B21" s="37" t="s">
        <v>48</v>
      </c>
      <c r="C21" s="58"/>
      <c r="D21" s="46">
        <v>13</v>
      </c>
      <c r="E21" s="47">
        <v>56</v>
      </c>
      <c r="F21" s="47">
        <v>55</v>
      </c>
      <c r="G21" s="47">
        <v>112</v>
      </c>
      <c r="H21" s="47">
        <v>326</v>
      </c>
      <c r="I21" s="47">
        <v>5140</v>
      </c>
      <c r="J21" s="1"/>
    </row>
    <row r="22" spans="1:15" ht="16.5" thickBot="1" x14ac:dyDescent="0.3">
      <c r="A22" s="75"/>
      <c r="B22" s="16" t="s">
        <v>16</v>
      </c>
      <c r="C22" s="13">
        <f>SUM(C19:C21)</f>
        <v>0</v>
      </c>
      <c r="D22" s="13">
        <f t="shared" ref="D22:I22" si="3">SUM(D19:D21)</f>
        <v>86</v>
      </c>
      <c r="E22" s="13">
        <f t="shared" si="3"/>
        <v>372</v>
      </c>
      <c r="F22" s="13">
        <f t="shared" si="3"/>
        <v>385</v>
      </c>
      <c r="G22" s="13">
        <f t="shared" si="3"/>
        <v>641</v>
      </c>
      <c r="H22" s="13">
        <f t="shared" si="3"/>
        <v>751</v>
      </c>
      <c r="I22" s="13">
        <f t="shared" si="3"/>
        <v>32354</v>
      </c>
      <c r="J22" s="1"/>
    </row>
    <row r="23" spans="1:15" ht="16.5" thickBot="1" x14ac:dyDescent="0.3">
      <c r="A23" s="73" t="s">
        <v>27</v>
      </c>
      <c r="B23" s="36" t="s">
        <v>49</v>
      </c>
      <c r="C23" s="59"/>
      <c r="D23" s="52">
        <v>8</v>
      </c>
      <c r="E23" s="53">
        <v>7</v>
      </c>
      <c r="F23" s="53">
        <v>5</v>
      </c>
      <c r="G23" s="53">
        <v>148</v>
      </c>
      <c r="H23" s="53">
        <v>50</v>
      </c>
      <c r="I23" s="53">
        <v>586</v>
      </c>
      <c r="J23" s="1"/>
    </row>
    <row r="24" spans="1:15" ht="16.5" thickBot="1" x14ac:dyDescent="0.3">
      <c r="A24" s="74"/>
      <c r="B24" s="37" t="s">
        <v>50</v>
      </c>
      <c r="C24" s="60"/>
      <c r="D24" s="64">
        <v>1</v>
      </c>
      <c r="E24" s="64">
        <v>4</v>
      </c>
      <c r="F24" s="64">
        <v>10</v>
      </c>
      <c r="G24" s="64">
        <v>11</v>
      </c>
      <c r="H24" s="64">
        <v>11</v>
      </c>
      <c r="I24" s="64">
        <v>453</v>
      </c>
      <c r="J24" s="1"/>
    </row>
    <row r="25" spans="1:15" ht="16.5" thickBot="1" x14ac:dyDescent="0.3">
      <c r="A25" s="74"/>
      <c r="B25" s="37" t="s">
        <v>51</v>
      </c>
      <c r="C25" s="60"/>
      <c r="D25" s="50" t="s">
        <v>52</v>
      </c>
      <c r="E25" s="51" t="s">
        <v>52</v>
      </c>
      <c r="F25" s="51" t="s">
        <v>52</v>
      </c>
      <c r="G25" s="51" t="s">
        <v>52</v>
      </c>
      <c r="H25" s="51" t="s">
        <v>52</v>
      </c>
      <c r="I25" s="51" t="s">
        <v>52</v>
      </c>
      <c r="J25" s="1"/>
    </row>
    <row r="26" spans="1:15" ht="15.75" x14ac:dyDescent="0.25">
      <c r="A26" s="75"/>
      <c r="B26" s="16" t="s">
        <v>16</v>
      </c>
      <c r="C26" s="13">
        <f>SUM(C23:C24)</f>
        <v>0</v>
      </c>
      <c r="D26" s="13">
        <f t="shared" ref="D26:I26" si="4">SUM(D23:D24)</f>
        <v>9</v>
      </c>
      <c r="E26" s="13">
        <f t="shared" si="4"/>
        <v>11</v>
      </c>
      <c r="F26" s="13">
        <f t="shared" si="4"/>
        <v>15</v>
      </c>
      <c r="G26" s="13">
        <f t="shared" si="4"/>
        <v>159</v>
      </c>
      <c r="H26" s="13">
        <f t="shared" si="4"/>
        <v>61</v>
      </c>
      <c r="I26" s="13">
        <f t="shared" si="4"/>
        <v>1039</v>
      </c>
      <c r="J26" s="1"/>
      <c r="N26" t="s">
        <v>47</v>
      </c>
    </row>
    <row r="27" spans="1:15" ht="15.75" x14ac:dyDescent="0.25">
      <c r="A27" s="73" t="s">
        <v>28</v>
      </c>
      <c r="B27" s="19" t="s">
        <v>29</v>
      </c>
      <c r="C27" s="61"/>
      <c r="D27" s="65"/>
      <c r="E27" s="65"/>
      <c r="F27" s="65"/>
      <c r="G27" s="65"/>
      <c r="H27" s="65"/>
      <c r="I27" s="65"/>
      <c r="J27" s="1"/>
    </row>
    <row r="28" spans="1:15" ht="15.75" x14ac:dyDescent="0.25">
      <c r="A28" s="74"/>
      <c r="B28" s="19" t="s">
        <v>30</v>
      </c>
      <c r="C28" s="60"/>
      <c r="D28" s="8"/>
      <c r="E28" s="8"/>
      <c r="F28" s="8"/>
      <c r="G28" s="8"/>
      <c r="H28" s="8"/>
      <c r="I28" s="8"/>
      <c r="J28" s="1"/>
    </row>
    <row r="29" spans="1:15" ht="15.75" x14ac:dyDescent="0.25">
      <c r="A29" s="75"/>
      <c r="B29" s="16" t="s">
        <v>16</v>
      </c>
      <c r="C29" s="14">
        <f t="shared" ref="C29" si="5">SUM(C27:C28)</f>
        <v>0</v>
      </c>
      <c r="D29" s="14">
        <f t="shared" ref="D29:I29" si="6">SUM(D25:D28)</f>
        <v>9</v>
      </c>
      <c r="E29" s="14">
        <f t="shared" si="6"/>
        <v>11</v>
      </c>
      <c r="F29" s="14">
        <f t="shared" si="6"/>
        <v>15</v>
      </c>
      <c r="G29" s="14">
        <f t="shared" si="6"/>
        <v>159</v>
      </c>
      <c r="H29" s="14">
        <f t="shared" si="6"/>
        <v>61</v>
      </c>
      <c r="I29" s="14">
        <f t="shared" si="6"/>
        <v>1039</v>
      </c>
      <c r="J29" s="1"/>
    </row>
    <row r="30" spans="1:15" ht="16.5" thickBot="1" x14ac:dyDescent="0.3">
      <c r="A30" s="73" t="s">
        <v>31</v>
      </c>
      <c r="B30" s="62" t="s">
        <v>32</v>
      </c>
      <c r="C30" s="58"/>
      <c r="D30" s="66">
        <v>37</v>
      </c>
      <c r="E30" s="66">
        <v>142</v>
      </c>
      <c r="F30" s="66">
        <v>96</v>
      </c>
      <c r="G30" s="66">
        <v>1057</v>
      </c>
      <c r="H30" s="66">
        <v>204</v>
      </c>
      <c r="I30" s="66">
        <v>2674706</v>
      </c>
      <c r="J30" s="1"/>
      <c r="K30" t="s">
        <v>47</v>
      </c>
      <c r="O30" t="s">
        <v>47</v>
      </c>
    </row>
    <row r="31" spans="1:15" ht="16.5" thickBot="1" x14ac:dyDescent="0.3">
      <c r="A31" s="74"/>
      <c r="B31" s="62" t="s">
        <v>33</v>
      </c>
      <c r="C31" s="58"/>
      <c r="D31" s="66">
        <v>125</v>
      </c>
      <c r="E31" s="66">
        <v>491</v>
      </c>
      <c r="F31" s="66">
        <v>766</v>
      </c>
      <c r="G31" s="66">
        <v>5842</v>
      </c>
      <c r="H31" s="66">
        <v>4343</v>
      </c>
      <c r="I31" s="66">
        <v>34959</v>
      </c>
      <c r="J31" s="1"/>
    </row>
    <row r="32" spans="1:15" ht="16.5" thickBot="1" x14ac:dyDescent="0.3">
      <c r="A32" s="74"/>
      <c r="B32" s="62" t="s">
        <v>34</v>
      </c>
      <c r="C32" s="63"/>
      <c r="D32" s="67">
        <v>0</v>
      </c>
      <c r="E32" s="67">
        <v>0</v>
      </c>
      <c r="F32" s="67">
        <v>0</v>
      </c>
      <c r="G32" s="67">
        <v>6</v>
      </c>
      <c r="H32" s="67">
        <v>0</v>
      </c>
      <c r="I32" s="67">
        <v>142</v>
      </c>
      <c r="J32" s="1"/>
    </row>
    <row r="33" spans="1:12" ht="15.75" x14ac:dyDescent="0.25">
      <c r="A33" s="75"/>
      <c r="B33" s="16" t="s">
        <v>16</v>
      </c>
      <c r="C33" s="13">
        <f>SUM(C30:C32)</f>
        <v>0</v>
      </c>
      <c r="D33" s="13">
        <f t="shared" ref="D33:I33" si="7">SUM(D30:D32)</f>
        <v>162</v>
      </c>
      <c r="E33" s="13">
        <f t="shared" si="7"/>
        <v>633</v>
      </c>
      <c r="F33" s="13">
        <f t="shared" si="7"/>
        <v>862</v>
      </c>
      <c r="G33" s="13">
        <f t="shared" si="7"/>
        <v>6905</v>
      </c>
      <c r="H33" s="13">
        <f t="shared" si="7"/>
        <v>4547</v>
      </c>
      <c r="I33" s="13">
        <f t="shared" si="7"/>
        <v>2709807</v>
      </c>
      <c r="J33" s="1"/>
    </row>
    <row r="34" spans="1:12" ht="15.75" x14ac:dyDescent="0.25">
      <c r="A34" s="73" t="s">
        <v>35</v>
      </c>
      <c r="B34" s="18" t="s">
        <v>36</v>
      </c>
      <c r="C34" s="9">
        <v>7</v>
      </c>
      <c r="D34" s="7">
        <v>88</v>
      </c>
      <c r="E34" s="7">
        <v>333</v>
      </c>
      <c r="F34" s="7">
        <v>555</v>
      </c>
      <c r="G34" s="7">
        <v>1218</v>
      </c>
      <c r="H34" s="10">
        <v>990</v>
      </c>
      <c r="I34" s="10">
        <v>88576</v>
      </c>
      <c r="J34" s="1"/>
    </row>
    <row r="35" spans="1:12" ht="16.5" thickBot="1" x14ac:dyDescent="0.3">
      <c r="A35" s="74"/>
      <c r="B35" s="18" t="s">
        <v>37</v>
      </c>
      <c r="C35" s="9">
        <v>3</v>
      </c>
      <c r="D35" s="23">
        <v>3</v>
      </c>
      <c r="E35" s="23">
        <v>15</v>
      </c>
      <c r="F35" s="23">
        <v>15</v>
      </c>
      <c r="G35" s="23">
        <v>14</v>
      </c>
      <c r="H35" s="23">
        <v>0</v>
      </c>
      <c r="I35" s="23">
        <v>1175</v>
      </c>
      <c r="J35" s="1"/>
    </row>
    <row r="36" spans="1:12" ht="16.5" thickBot="1" x14ac:dyDescent="0.3">
      <c r="A36" s="75"/>
      <c r="B36" s="16" t="s">
        <v>16</v>
      </c>
      <c r="C36" s="13">
        <f>SUM(C34:C35)</f>
        <v>10</v>
      </c>
      <c r="D36" s="13">
        <f t="shared" ref="D36:I36" si="8">SUM(D34:D35)</f>
        <v>91</v>
      </c>
      <c r="E36" s="13">
        <f t="shared" si="8"/>
        <v>348</v>
      </c>
      <c r="F36" s="13">
        <f t="shared" si="8"/>
        <v>570</v>
      </c>
      <c r="G36" s="13">
        <f t="shared" si="8"/>
        <v>1232</v>
      </c>
      <c r="H36" s="13">
        <f t="shared" si="8"/>
        <v>990</v>
      </c>
      <c r="I36" s="13">
        <f t="shared" si="8"/>
        <v>89751</v>
      </c>
      <c r="J36" s="1"/>
    </row>
    <row r="37" spans="1:12" ht="20.25" customHeight="1" thickBot="1" x14ac:dyDescent="0.3">
      <c r="A37" s="76" t="s">
        <v>38</v>
      </c>
      <c r="B37" s="36" t="s">
        <v>46</v>
      </c>
      <c r="C37" s="24"/>
      <c r="D37" s="38">
        <v>37</v>
      </c>
      <c r="E37" s="39">
        <v>158</v>
      </c>
      <c r="F37" s="39">
        <v>125</v>
      </c>
      <c r="G37" s="39">
        <v>391</v>
      </c>
      <c r="H37" s="39">
        <v>333</v>
      </c>
      <c r="I37" s="39">
        <v>9282</v>
      </c>
      <c r="J37" s="1"/>
    </row>
    <row r="38" spans="1:12" ht="19.5" customHeight="1" thickBot="1" x14ac:dyDescent="0.3">
      <c r="A38" s="77"/>
      <c r="B38" s="37" t="s">
        <v>39</v>
      </c>
      <c r="C38" s="24"/>
      <c r="D38" s="40">
        <v>10</v>
      </c>
      <c r="E38" s="41">
        <v>47</v>
      </c>
      <c r="F38" s="41">
        <v>46</v>
      </c>
      <c r="G38" s="41">
        <v>112</v>
      </c>
      <c r="H38" s="41">
        <v>186</v>
      </c>
      <c r="I38" s="41">
        <v>4018</v>
      </c>
      <c r="J38" s="1"/>
      <c r="L38" t="s">
        <v>47</v>
      </c>
    </row>
    <row r="39" spans="1:12" ht="18.75" customHeight="1" thickBot="1" x14ac:dyDescent="0.3">
      <c r="A39" s="77"/>
      <c r="B39" s="37" t="s">
        <v>40</v>
      </c>
      <c r="C39" s="24"/>
      <c r="D39" s="40">
        <v>16</v>
      </c>
      <c r="E39" s="41">
        <v>70</v>
      </c>
      <c r="F39" s="41">
        <v>66</v>
      </c>
      <c r="G39" s="41">
        <v>143</v>
      </c>
      <c r="H39" s="41">
        <v>30</v>
      </c>
      <c r="I39" s="41">
        <v>3406</v>
      </c>
      <c r="J39" s="1"/>
    </row>
    <row r="40" spans="1:12" ht="16.5" thickBot="1" x14ac:dyDescent="0.3">
      <c r="A40" s="78"/>
      <c r="B40" s="16" t="s">
        <v>16</v>
      </c>
      <c r="C40" s="14">
        <f>SUM(C37:C39)</f>
        <v>0</v>
      </c>
      <c r="D40" s="14">
        <f t="shared" ref="D40:I40" si="9">SUM(D37:D39)</f>
        <v>63</v>
      </c>
      <c r="E40" s="14">
        <f t="shared" si="9"/>
        <v>275</v>
      </c>
      <c r="F40" s="14">
        <f t="shared" si="9"/>
        <v>237</v>
      </c>
      <c r="G40" s="14">
        <f t="shared" si="9"/>
        <v>646</v>
      </c>
      <c r="H40" s="14">
        <f t="shared" si="9"/>
        <v>549</v>
      </c>
      <c r="I40" s="14">
        <f t="shared" si="9"/>
        <v>16706</v>
      </c>
      <c r="J40" s="1"/>
    </row>
    <row r="41" spans="1:12" ht="16.5" thickBot="1" x14ac:dyDescent="0.3">
      <c r="A41" s="73" t="s">
        <v>41</v>
      </c>
      <c r="B41" s="18" t="s">
        <v>42</v>
      </c>
      <c r="C41" s="54">
        <v>5</v>
      </c>
      <c r="D41" s="68">
        <v>50</v>
      </c>
      <c r="E41" s="68">
        <v>211</v>
      </c>
      <c r="F41" s="68">
        <v>242</v>
      </c>
      <c r="G41" s="70">
        <v>2413</v>
      </c>
      <c r="H41" s="68">
        <v>16906</v>
      </c>
      <c r="I41" s="70">
        <v>77080</v>
      </c>
      <c r="J41" s="1"/>
    </row>
    <row r="42" spans="1:12" ht="16.5" thickBot="1" x14ac:dyDescent="0.3">
      <c r="A42" s="74"/>
      <c r="B42" s="18" t="s">
        <v>43</v>
      </c>
      <c r="C42" s="55">
        <v>5</v>
      </c>
      <c r="D42" s="69">
        <v>77</v>
      </c>
      <c r="E42" s="69">
        <v>333</v>
      </c>
      <c r="F42" s="69">
        <v>349</v>
      </c>
      <c r="G42" s="71">
        <v>1291</v>
      </c>
      <c r="H42" s="69">
        <v>3053</v>
      </c>
      <c r="I42" s="71">
        <v>17913</v>
      </c>
      <c r="J42" s="1"/>
    </row>
    <row r="43" spans="1:12" ht="15.75" x14ac:dyDescent="0.25">
      <c r="A43" s="74"/>
      <c r="B43" s="16" t="s">
        <v>16</v>
      </c>
      <c r="C43" s="13">
        <f>SUM(C41:C42)</f>
        <v>10</v>
      </c>
      <c r="D43" s="13">
        <f t="shared" ref="D43:I43" si="10">SUM(D41:D42)</f>
        <v>127</v>
      </c>
      <c r="E43" s="13">
        <f t="shared" si="10"/>
        <v>544</v>
      </c>
      <c r="F43" s="13">
        <f t="shared" si="10"/>
        <v>591</v>
      </c>
      <c r="G43" s="72">
        <f t="shared" si="10"/>
        <v>3704</v>
      </c>
      <c r="H43" s="13">
        <f t="shared" si="10"/>
        <v>19959</v>
      </c>
      <c r="I43" s="72">
        <f t="shared" si="10"/>
        <v>94993</v>
      </c>
      <c r="J43" s="1"/>
    </row>
    <row r="44" spans="1:12" ht="15.75" x14ac:dyDescent="0.25">
      <c r="A44" s="75"/>
      <c r="B44" s="20"/>
      <c r="C44" s="11"/>
      <c r="D44" s="11"/>
      <c r="E44" s="11"/>
      <c r="F44" s="11"/>
      <c r="G44" s="11"/>
      <c r="H44" s="11"/>
      <c r="I44" s="11"/>
      <c r="J44" s="1"/>
      <c r="L44" t="s">
        <v>47</v>
      </c>
    </row>
    <row r="45" spans="1:12" ht="15.75" x14ac:dyDescent="0.25">
      <c r="A45" s="5"/>
      <c r="B45" s="20" t="s">
        <v>44</v>
      </c>
      <c r="C45" s="11">
        <f>C43+C36+C33+C29+C26+C22+C18+C15+C13+C9+C40</f>
        <v>35</v>
      </c>
      <c r="D45" s="11">
        <f>D43+D36+D33+D29+D26+D22+D18+D15+D13+D9+D40</f>
        <v>1195</v>
      </c>
      <c r="E45" s="11">
        <f t="shared" ref="E45:I45" si="11">E43+E36+E33+E29+E26+E22+E18+E15+E13+E9+E40</f>
        <v>4702</v>
      </c>
      <c r="F45" s="11">
        <f t="shared" si="11"/>
        <v>5057</v>
      </c>
      <c r="G45" s="11">
        <f t="shared" si="11"/>
        <v>249174</v>
      </c>
      <c r="H45" s="11">
        <f t="shared" si="11"/>
        <v>243604</v>
      </c>
      <c r="I45" s="11">
        <f t="shared" si="11"/>
        <v>3479996</v>
      </c>
      <c r="J45" s="1"/>
    </row>
    <row r="46" spans="1:12" ht="15.75" x14ac:dyDescent="0.25">
      <c r="J46" s="1"/>
    </row>
    <row r="47" spans="1:12" ht="15.75" x14ac:dyDescent="0.25">
      <c r="J47" s="1"/>
    </row>
    <row r="48" spans="1:12" ht="15.75" x14ac:dyDescent="0.25">
      <c r="J48" s="1"/>
    </row>
  </sheetData>
  <mergeCells count="11">
    <mergeCell ref="A41:A44"/>
    <mergeCell ref="A23:A26"/>
    <mergeCell ref="A30:A33"/>
    <mergeCell ref="A34:A36"/>
    <mergeCell ref="A27:A29"/>
    <mergeCell ref="A37:A40"/>
    <mergeCell ref="A5:A9"/>
    <mergeCell ref="A10:A13"/>
    <mergeCell ref="A14:A15"/>
    <mergeCell ref="A16:A18"/>
    <mergeCell ref="A19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2021-10-25T09:50:58Z</dcterms:modified>
</cp:coreProperties>
</file>