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10\DARE REPORT 2021\"/>
    </mc:Choice>
  </mc:AlternateContent>
  <bookViews>
    <workbookView xWindow="120" yWindow="45" windowWidth="15600" windowHeight="11640" activeTab="5"/>
  </bookViews>
  <sheets>
    <sheet name="karnataka" sheetId="1" r:id="rId1"/>
    <sheet name="Kerala" sheetId="2" r:id="rId2"/>
    <sheet name="Lakshadweep" sheetId="3" r:id="rId3"/>
    <sheet name="State-IV" sheetId="4" r:id="rId4"/>
    <sheet name="State-V" sheetId="5" r:id="rId5"/>
    <sheet name="Total of all States" sheetId="6" r:id="rId6"/>
  </sheets>
  <calcPr calcId="162913"/>
  <fileRecoveryPr repairLoad="1"/>
</workbook>
</file>

<file path=xl/calcChain.xml><?xml version="1.0" encoding="utf-8"?>
<calcChain xmlns="http://schemas.openxmlformats.org/spreadsheetml/2006/main">
  <c r="K326" i="1" l="1"/>
  <c r="J326" i="1"/>
  <c r="L326" i="1" s="1"/>
  <c r="I326" i="1"/>
  <c r="F326" i="1"/>
  <c r="T327" i="1"/>
  <c r="S327" i="1"/>
  <c r="Q327" i="1"/>
  <c r="P327" i="1"/>
  <c r="O327" i="1"/>
  <c r="G331" i="6" l="1"/>
  <c r="F331" i="6"/>
  <c r="E331" i="6"/>
  <c r="D331" i="6"/>
  <c r="C331" i="6"/>
  <c r="B331" i="6"/>
  <c r="K330" i="6"/>
  <c r="J330" i="6"/>
  <c r="I330" i="6"/>
  <c r="H330" i="6"/>
  <c r="G330" i="6"/>
  <c r="F330" i="6"/>
  <c r="E330" i="6"/>
  <c r="D330" i="6"/>
  <c r="C330" i="6"/>
  <c r="B330" i="6"/>
  <c r="K329" i="6"/>
  <c r="J329" i="6"/>
  <c r="I329" i="6"/>
  <c r="H329" i="6"/>
  <c r="G329" i="6"/>
  <c r="F329" i="6"/>
  <c r="E329" i="6"/>
  <c r="D329" i="6"/>
  <c r="C329" i="6"/>
  <c r="B329" i="6"/>
  <c r="K328" i="6"/>
  <c r="J328" i="6"/>
  <c r="I328" i="6"/>
  <c r="H328" i="6"/>
  <c r="G328" i="6"/>
  <c r="F328" i="6"/>
  <c r="E328" i="6"/>
  <c r="D328" i="6"/>
  <c r="C328" i="6"/>
  <c r="B328" i="6"/>
  <c r="G326" i="6"/>
  <c r="F326" i="6"/>
  <c r="E326" i="6"/>
  <c r="D326" i="6"/>
  <c r="C326" i="6"/>
  <c r="B326" i="6"/>
  <c r="G325" i="6"/>
  <c r="F325" i="6"/>
  <c r="D325" i="6"/>
  <c r="C325" i="6"/>
  <c r="B325" i="6"/>
  <c r="K324" i="6"/>
  <c r="J324" i="6"/>
  <c r="I324" i="6"/>
  <c r="H324" i="6"/>
  <c r="G324" i="6"/>
  <c r="F324" i="6"/>
  <c r="E324" i="6"/>
  <c r="D324" i="6"/>
  <c r="C324" i="6"/>
  <c r="B324" i="6"/>
  <c r="K323" i="6"/>
  <c r="J323" i="6"/>
  <c r="I323" i="6"/>
  <c r="H323" i="6"/>
  <c r="G323" i="6"/>
  <c r="F323" i="6"/>
  <c r="E323" i="6"/>
  <c r="D323" i="6"/>
  <c r="C323" i="6"/>
  <c r="B323" i="6"/>
  <c r="K322" i="6"/>
  <c r="J322" i="6"/>
  <c r="I322" i="6"/>
  <c r="H322" i="6"/>
  <c r="G322" i="6"/>
  <c r="F322" i="6"/>
  <c r="E322" i="6"/>
  <c r="D322" i="6"/>
  <c r="C322" i="6"/>
  <c r="B322" i="6"/>
  <c r="K321" i="6"/>
  <c r="J321" i="6"/>
  <c r="I321" i="6"/>
  <c r="H321" i="6"/>
  <c r="G321" i="6"/>
  <c r="F321" i="6"/>
  <c r="E321" i="6"/>
  <c r="D321" i="6"/>
  <c r="C321" i="6"/>
  <c r="B321" i="6"/>
  <c r="K320" i="6"/>
  <c r="J320" i="6"/>
  <c r="I320" i="6"/>
  <c r="H320" i="6"/>
  <c r="G320" i="6"/>
  <c r="F320" i="6"/>
  <c r="E320" i="6"/>
  <c r="D320" i="6"/>
  <c r="C320" i="6"/>
  <c r="B320" i="6"/>
  <c r="K319" i="6"/>
  <c r="J319" i="6"/>
  <c r="I319" i="6"/>
  <c r="H319" i="6"/>
  <c r="G319" i="6"/>
  <c r="F319" i="6"/>
  <c r="E319" i="6"/>
  <c r="D319" i="6"/>
  <c r="C319" i="6"/>
  <c r="B319" i="6"/>
  <c r="K318" i="6"/>
  <c r="J318" i="6"/>
  <c r="I318" i="6"/>
  <c r="H318" i="6"/>
  <c r="G318" i="6"/>
  <c r="F318" i="6"/>
  <c r="E318" i="6"/>
  <c r="D318" i="6"/>
  <c r="C318" i="6"/>
  <c r="B318" i="6"/>
  <c r="K317" i="6"/>
  <c r="J317" i="6"/>
  <c r="I317" i="6"/>
  <c r="H317" i="6"/>
  <c r="G317" i="6"/>
  <c r="F317" i="6"/>
  <c r="E317" i="6"/>
  <c r="D317" i="6"/>
  <c r="C317" i="6"/>
  <c r="B317" i="6"/>
  <c r="K316" i="6"/>
  <c r="J316" i="6"/>
  <c r="I316" i="6"/>
  <c r="H316" i="6"/>
  <c r="G316" i="6"/>
  <c r="F316" i="6"/>
  <c r="E316" i="6"/>
  <c r="D316" i="6"/>
  <c r="C316" i="6"/>
  <c r="B316" i="6"/>
  <c r="K315" i="6"/>
  <c r="J315" i="6"/>
  <c r="I315" i="6"/>
  <c r="H315" i="6"/>
  <c r="G315" i="6"/>
  <c r="F315" i="6"/>
  <c r="E315" i="6"/>
  <c r="D315" i="6"/>
  <c r="C315" i="6"/>
  <c r="B315" i="6"/>
  <c r="K313" i="6"/>
  <c r="J313" i="6"/>
  <c r="I313" i="6"/>
  <c r="H313" i="6"/>
  <c r="G313" i="6"/>
  <c r="F313" i="6"/>
  <c r="E313" i="6"/>
  <c r="D313" i="6"/>
  <c r="C313" i="6"/>
  <c r="B313" i="6"/>
  <c r="K312" i="6"/>
  <c r="J312" i="6"/>
  <c r="I312" i="6"/>
  <c r="H312" i="6"/>
  <c r="G312" i="6"/>
  <c r="F312" i="6"/>
  <c r="E312" i="6"/>
  <c r="D312" i="6"/>
  <c r="C312" i="6"/>
  <c r="B312" i="6"/>
  <c r="K311" i="6"/>
  <c r="J311" i="6"/>
  <c r="I311" i="6"/>
  <c r="H311" i="6"/>
  <c r="G311" i="6"/>
  <c r="F311" i="6"/>
  <c r="E311" i="6"/>
  <c r="D311" i="6"/>
  <c r="C311" i="6"/>
  <c r="B311" i="6"/>
  <c r="K310" i="6"/>
  <c r="J310" i="6"/>
  <c r="I310" i="6"/>
  <c r="H310" i="6"/>
  <c r="G310" i="6"/>
  <c r="F310" i="6"/>
  <c r="E310" i="6"/>
  <c r="D310" i="6"/>
  <c r="C310" i="6"/>
  <c r="B310" i="6"/>
  <c r="K309" i="6"/>
  <c r="J309" i="6"/>
  <c r="I309" i="6"/>
  <c r="H309" i="6"/>
  <c r="G309" i="6"/>
  <c r="F309" i="6"/>
  <c r="E309" i="6"/>
  <c r="D309" i="6"/>
  <c r="C309" i="6"/>
  <c r="B309" i="6"/>
  <c r="K308" i="6"/>
  <c r="J308" i="6"/>
  <c r="I308" i="6"/>
  <c r="H308" i="6"/>
  <c r="G308" i="6"/>
  <c r="F308" i="6"/>
  <c r="E308" i="6"/>
  <c r="D308" i="6"/>
  <c r="C308" i="6"/>
  <c r="B308" i="6"/>
  <c r="K307" i="6"/>
  <c r="J307" i="6"/>
  <c r="I307" i="6"/>
  <c r="H307" i="6"/>
  <c r="G307" i="6"/>
  <c r="F307" i="6"/>
  <c r="E307" i="6"/>
  <c r="D307" i="6"/>
  <c r="C307" i="6"/>
  <c r="B307" i="6"/>
  <c r="K305" i="6"/>
  <c r="J305" i="6"/>
  <c r="I305" i="6"/>
  <c r="H305" i="6"/>
  <c r="G305" i="6"/>
  <c r="F305" i="6"/>
  <c r="E305" i="6"/>
  <c r="D305" i="6"/>
  <c r="C305" i="6"/>
  <c r="B305" i="6"/>
  <c r="K304" i="6"/>
  <c r="J304" i="6"/>
  <c r="I304" i="6"/>
  <c r="H304" i="6"/>
  <c r="G304" i="6"/>
  <c r="F304" i="6"/>
  <c r="E304" i="6"/>
  <c r="D304" i="6"/>
  <c r="C304" i="6"/>
  <c r="B304" i="6"/>
  <c r="K303" i="6"/>
  <c r="J303" i="6"/>
  <c r="I303" i="6"/>
  <c r="H303" i="6"/>
  <c r="G303" i="6"/>
  <c r="F303" i="6"/>
  <c r="E303" i="6"/>
  <c r="D303" i="6"/>
  <c r="C303" i="6"/>
  <c r="B303" i="6"/>
  <c r="K301" i="6"/>
  <c r="J301" i="6"/>
  <c r="I301" i="6"/>
  <c r="H301" i="6"/>
  <c r="G301" i="6"/>
  <c r="F301" i="6"/>
  <c r="E301" i="6"/>
  <c r="D301" i="6"/>
  <c r="C301" i="6"/>
  <c r="B301" i="6"/>
  <c r="K300" i="6"/>
  <c r="J300" i="6"/>
  <c r="I300" i="6"/>
  <c r="H300" i="6"/>
  <c r="G300" i="6"/>
  <c r="F300" i="6"/>
  <c r="E300" i="6"/>
  <c r="D300" i="6"/>
  <c r="C300" i="6"/>
  <c r="B300" i="6"/>
  <c r="K299" i="6"/>
  <c r="J299" i="6"/>
  <c r="I299" i="6"/>
  <c r="H299" i="6"/>
  <c r="G299" i="6"/>
  <c r="F299" i="6"/>
  <c r="E299" i="6"/>
  <c r="D299" i="6"/>
  <c r="C299" i="6"/>
  <c r="B299" i="6"/>
  <c r="K298" i="6"/>
  <c r="J298" i="6"/>
  <c r="I298" i="6"/>
  <c r="H298" i="6"/>
  <c r="G298" i="6"/>
  <c r="F298" i="6"/>
  <c r="E298" i="6"/>
  <c r="D298" i="6"/>
  <c r="C298" i="6"/>
  <c r="B298" i="6"/>
  <c r="K297" i="6"/>
  <c r="J297" i="6"/>
  <c r="I297" i="6"/>
  <c r="H297" i="6"/>
  <c r="G297" i="6"/>
  <c r="F297" i="6"/>
  <c r="E297" i="6"/>
  <c r="D297" i="6"/>
  <c r="C297" i="6"/>
  <c r="B297" i="6"/>
  <c r="K296" i="6"/>
  <c r="J296" i="6"/>
  <c r="I296" i="6"/>
  <c r="H296" i="6"/>
  <c r="G296" i="6"/>
  <c r="F296" i="6"/>
  <c r="E296" i="6"/>
  <c r="D296" i="6"/>
  <c r="C296" i="6"/>
  <c r="B296" i="6"/>
  <c r="K295" i="6"/>
  <c r="J295" i="6"/>
  <c r="I295" i="6"/>
  <c r="H295" i="6"/>
  <c r="G295" i="6"/>
  <c r="F295" i="6"/>
  <c r="E295" i="6"/>
  <c r="D295" i="6"/>
  <c r="C295" i="6"/>
  <c r="B295" i="6"/>
  <c r="K287" i="6"/>
  <c r="J287" i="6"/>
  <c r="I287" i="6"/>
  <c r="H287" i="6"/>
  <c r="G287" i="6"/>
  <c r="F287" i="6"/>
  <c r="E287" i="6"/>
  <c r="D287" i="6"/>
  <c r="C287" i="6"/>
  <c r="B287" i="6"/>
  <c r="K286" i="6"/>
  <c r="J286" i="6"/>
  <c r="I286" i="6"/>
  <c r="H286" i="6"/>
  <c r="G286" i="6"/>
  <c r="F286" i="6"/>
  <c r="E286" i="6"/>
  <c r="D286" i="6"/>
  <c r="C286" i="6"/>
  <c r="B286" i="6"/>
  <c r="K285" i="6"/>
  <c r="J285" i="6"/>
  <c r="I285" i="6"/>
  <c r="H285" i="6"/>
  <c r="G285" i="6"/>
  <c r="F285" i="6"/>
  <c r="E285" i="6"/>
  <c r="D285" i="6"/>
  <c r="C285" i="6"/>
  <c r="B285" i="6"/>
  <c r="K284" i="6"/>
  <c r="J284" i="6"/>
  <c r="I284" i="6"/>
  <c r="H284" i="6"/>
  <c r="G284" i="6"/>
  <c r="F284" i="6"/>
  <c r="E284" i="6"/>
  <c r="D284" i="6"/>
  <c r="C284" i="6"/>
  <c r="B284" i="6"/>
  <c r="K282" i="6"/>
  <c r="J282" i="6"/>
  <c r="I282" i="6"/>
  <c r="H282" i="6"/>
  <c r="G282" i="6"/>
  <c r="F282" i="6"/>
  <c r="E282" i="6"/>
  <c r="D282" i="6"/>
  <c r="C282" i="6"/>
  <c r="B282" i="6"/>
  <c r="K281" i="6"/>
  <c r="J281" i="6"/>
  <c r="I281" i="6"/>
  <c r="H281" i="6"/>
  <c r="G281" i="6"/>
  <c r="F281" i="6"/>
  <c r="E281" i="6"/>
  <c r="D281" i="6"/>
  <c r="C281" i="6"/>
  <c r="B281" i="6"/>
  <c r="K280" i="6"/>
  <c r="J280" i="6"/>
  <c r="I280" i="6"/>
  <c r="H280" i="6"/>
  <c r="G280" i="6"/>
  <c r="F280" i="6"/>
  <c r="E280" i="6"/>
  <c r="D280" i="6"/>
  <c r="C280" i="6"/>
  <c r="B280" i="6"/>
  <c r="K279" i="6"/>
  <c r="J279" i="6"/>
  <c r="I279" i="6"/>
  <c r="H279" i="6"/>
  <c r="G279" i="6"/>
  <c r="F279" i="6"/>
  <c r="E279" i="6"/>
  <c r="D279" i="6"/>
  <c r="C279" i="6"/>
  <c r="B279" i="6"/>
  <c r="K278" i="6"/>
  <c r="J278" i="6"/>
  <c r="I278" i="6"/>
  <c r="H278" i="6"/>
  <c r="G278" i="6"/>
  <c r="F278" i="6"/>
  <c r="E278" i="6"/>
  <c r="D278" i="6"/>
  <c r="C278" i="6"/>
  <c r="B278" i="6"/>
  <c r="K276" i="6"/>
  <c r="J276" i="6"/>
  <c r="I276" i="6"/>
  <c r="H276" i="6"/>
  <c r="G276" i="6"/>
  <c r="F276" i="6"/>
  <c r="E276" i="6"/>
  <c r="D276" i="6"/>
  <c r="C276" i="6"/>
  <c r="B276" i="6"/>
  <c r="K275" i="6"/>
  <c r="J275" i="6"/>
  <c r="I275" i="6"/>
  <c r="H275" i="6"/>
  <c r="G275" i="6"/>
  <c r="F275" i="6"/>
  <c r="E275" i="6"/>
  <c r="D275" i="6"/>
  <c r="C275" i="6"/>
  <c r="B275" i="6"/>
  <c r="K274" i="6"/>
  <c r="J274" i="6"/>
  <c r="I274" i="6"/>
  <c r="H274" i="6"/>
  <c r="G274" i="6"/>
  <c r="F274" i="6"/>
  <c r="E274" i="6"/>
  <c r="D274" i="6"/>
  <c r="C274" i="6"/>
  <c r="B274" i="6"/>
  <c r="K273" i="6"/>
  <c r="J273" i="6"/>
  <c r="I273" i="6"/>
  <c r="H273" i="6"/>
  <c r="G273" i="6"/>
  <c r="F273" i="6"/>
  <c r="E273" i="6"/>
  <c r="D273" i="6"/>
  <c r="C273" i="6"/>
  <c r="B273" i="6"/>
  <c r="K272" i="6"/>
  <c r="J272" i="6"/>
  <c r="I272" i="6"/>
  <c r="H272" i="6"/>
  <c r="G272" i="6"/>
  <c r="F272" i="6"/>
  <c r="E272" i="6"/>
  <c r="D272" i="6"/>
  <c r="C272" i="6"/>
  <c r="B272" i="6"/>
  <c r="K271" i="6"/>
  <c r="J271" i="6"/>
  <c r="I271" i="6"/>
  <c r="H271" i="6"/>
  <c r="G271" i="6"/>
  <c r="F271" i="6"/>
  <c r="E271" i="6"/>
  <c r="D271" i="6"/>
  <c r="C271" i="6"/>
  <c r="B271" i="6"/>
  <c r="K270" i="6"/>
  <c r="J270" i="6"/>
  <c r="I270" i="6"/>
  <c r="H270" i="6"/>
  <c r="G270" i="6"/>
  <c r="F270" i="6"/>
  <c r="E270" i="6"/>
  <c r="D270" i="6"/>
  <c r="C270" i="6"/>
  <c r="B270" i="6"/>
  <c r="K268" i="6"/>
  <c r="J268" i="6"/>
  <c r="I268" i="6"/>
  <c r="H268" i="6"/>
  <c r="G268" i="6"/>
  <c r="F268" i="6"/>
  <c r="E268" i="6"/>
  <c r="D268" i="6"/>
  <c r="C268" i="6"/>
  <c r="B268" i="6"/>
  <c r="K267" i="6"/>
  <c r="J267" i="6"/>
  <c r="I267" i="6"/>
  <c r="H267" i="6"/>
  <c r="G267" i="6"/>
  <c r="F267" i="6"/>
  <c r="E267" i="6"/>
  <c r="D267" i="6"/>
  <c r="C267" i="6"/>
  <c r="B267" i="6"/>
  <c r="K266" i="6"/>
  <c r="J266" i="6"/>
  <c r="I266" i="6"/>
  <c r="H266" i="6"/>
  <c r="G266" i="6"/>
  <c r="F266" i="6"/>
  <c r="E266" i="6"/>
  <c r="D266" i="6"/>
  <c r="C266" i="6"/>
  <c r="B266" i="6"/>
  <c r="K264" i="6"/>
  <c r="J264" i="6"/>
  <c r="I264" i="6"/>
  <c r="H264" i="6"/>
  <c r="G264" i="6"/>
  <c r="F264" i="6"/>
  <c r="E264" i="6"/>
  <c r="D264" i="6"/>
  <c r="C264" i="6"/>
  <c r="B264" i="6"/>
  <c r="K263" i="6"/>
  <c r="J263" i="6"/>
  <c r="I263" i="6"/>
  <c r="H263" i="6"/>
  <c r="G263" i="6"/>
  <c r="F263" i="6"/>
  <c r="E263" i="6"/>
  <c r="D263" i="6"/>
  <c r="C263" i="6"/>
  <c r="B263" i="6"/>
  <c r="K262" i="6"/>
  <c r="J262" i="6"/>
  <c r="I262" i="6"/>
  <c r="H262" i="6"/>
  <c r="G262" i="6"/>
  <c r="F262" i="6"/>
  <c r="E262" i="6"/>
  <c r="D262" i="6"/>
  <c r="C262" i="6"/>
  <c r="B262" i="6"/>
  <c r="K260" i="6"/>
  <c r="J260" i="6"/>
  <c r="I260" i="6"/>
  <c r="H260" i="6"/>
  <c r="G260" i="6"/>
  <c r="F260" i="6"/>
  <c r="E260" i="6"/>
  <c r="D260" i="6"/>
  <c r="C260" i="6"/>
  <c r="B260" i="6"/>
  <c r="K259" i="6"/>
  <c r="J259" i="6"/>
  <c r="I259" i="6"/>
  <c r="H259" i="6"/>
  <c r="G259" i="6"/>
  <c r="F259" i="6"/>
  <c r="E259" i="6"/>
  <c r="D259" i="6"/>
  <c r="C259" i="6"/>
  <c r="B259" i="6"/>
  <c r="K258" i="6"/>
  <c r="J258" i="6"/>
  <c r="I258" i="6"/>
  <c r="H258" i="6"/>
  <c r="G258" i="6"/>
  <c r="F258" i="6"/>
  <c r="E258" i="6"/>
  <c r="D258" i="6"/>
  <c r="C258" i="6"/>
  <c r="B258" i="6"/>
  <c r="K257" i="6"/>
  <c r="J257" i="6"/>
  <c r="I257" i="6"/>
  <c r="H257" i="6"/>
  <c r="G257" i="6"/>
  <c r="F257" i="6"/>
  <c r="E257" i="6"/>
  <c r="D257" i="6"/>
  <c r="C257" i="6"/>
  <c r="B257" i="6"/>
  <c r="K256" i="6"/>
  <c r="J256" i="6"/>
  <c r="I256" i="6"/>
  <c r="H256" i="6"/>
  <c r="G256" i="6"/>
  <c r="F256" i="6"/>
  <c r="E256" i="6"/>
  <c r="D256" i="6"/>
  <c r="C256" i="6"/>
  <c r="B256" i="6"/>
  <c r="K255" i="6"/>
  <c r="J255" i="6"/>
  <c r="I255" i="6"/>
  <c r="H255" i="6"/>
  <c r="G255" i="6"/>
  <c r="F255" i="6"/>
  <c r="E255" i="6"/>
  <c r="D255" i="6"/>
  <c r="C255" i="6"/>
  <c r="B255" i="6"/>
  <c r="K254" i="6"/>
  <c r="J254" i="6"/>
  <c r="I254" i="6"/>
  <c r="H254" i="6"/>
  <c r="G254" i="6"/>
  <c r="F254" i="6"/>
  <c r="E254" i="6"/>
  <c r="D254" i="6"/>
  <c r="C254" i="6"/>
  <c r="B254" i="6"/>
  <c r="K253" i="6"/>
  <c r="J253" i="6"/>
  <c r="I253" i="6"/>
  <c r="H253" i="6"/>
  <c r="G253" i="6"/>
  <c r="F253" i="6"/>
  <c r="E253" i="6"/>
  <c r="D253" i="6"/>
  <c r="C253" i="6"/>
  <c r="B253" i="6"/>
  <c r="K252" i="6"/>
  <c r="J252" i="6"/>
  <c r="I252" i="6"/>
  <c r="H252" i="6"/>
  <c r="G252" i="6"/>
  <c r="F252" i="6"/>
  <c r="E252" i="6"/>
  <c r="D252" i="6"/>
  <c r="C252" i="6"/>
  <c r="B252" i="6"/>
  <c r="K251" i="6"/>
  <c r="J251" i="6"/>
  <c r="I251" i="6"/>
  <c r="H251" i="6"/>
  <c r="G251" i="6"/>
  <c r="F251" i="6"/>
  <c r="E251" i="6"/>
  <c r="D251" i="6"/>
  <c r="C251" i="6"/>
  <c r="B251" i="6"/>
  <c r="K250" i="6"/>
  <c r="J250" i="6"/>
  <c r="I250" i="6"/>
  <c r="H250" i="6"/>
  <c r="G250" i="6"/>
  <c r="F250" i="6"/>
  <c r="E250" i="6"/>
  <c r="D250" i="6"/>
  <c r="C250" i="6"/>
  <c r="B250" i="6"/>
  <c r="AI242" i="6"/>
  <c r="AH242" i="6"/>
  <c r="AG242" i="6"/>
  <c r="AF242" i="6"/>
  <c r="AE242" i="6"/>
  <c r="AD242" i="6"/>
  <c r="AC242" i="6"/>
  <c r="AB242" i="6"/>
  <c r="AA242" i="6"/>
  <c r="Z242" i="6"/>
  <c r="W242" i="6"/>
  <c r="V242" i="6"/>
  <c r="U242" i="6"/>
  <c r="T242" i="6"/>
  <c r="S242" i="6"/>
  <c r="R242" i="6"/>
  <c r="Q242" i="6"/>
  <c r="P242" i="6"/>
  <c r="O242" i="6"/>
  <c r="N242" i="6"/>
  <c r="K242" i="6"/>
  <c r="J242" i="6"/>
  <c r="I242" i="6"/>
  <c r="H242" i="6"/>
  <c r="G242" i="6"/>
  <c r="F242" i="6"/>
  <c r="E242" i="6"/>
  <c r="D242" i="6"/>
  <c r="C242" i="6"/>
  <c r="B242" i="6"/>
  <c r="AI241" i="6"/>
  <c r="AH241" i="6"/>
  <c r="AG241" i="6"/>
  <c r="AF241" i="6"/>
  <c r="AE241" i="6"/>
  <c r="AD241" i="6"/>
  <c r="AC241" i="6"/>
  <c r="AB241" i="6"/>
  <c r="AA241" i="6"/>
  <c r="Z241" i="6"/>
  <c r="W241" i="6"/>
  <c r="V241" i="6"/>
  <c r="U241" i="6"/>
  <c r="T241" i="6"/>
  <c r="S241" i="6"/>
  <c r="R241" i="6"/>
  <c r="Q241" i="6"/>
  <c r="P241" i="6"/>
  <c r="O241" i="6"/>
  <c r="N241" i="6"/>
  <c r="K241" i="6"/>
  <c r="J241" i="6"/>
  <c r="I241" i="6"/>
  <c r="H241" i="6"/>
  <c r="G241" i="6"/>
  <c r="F241" i="6"/>
  <c r="E241" i="6"/>
  <c r="D241" i="6"/>
  <c r="C241" i="6"/>
  <c r="B241" i="6"/>
  <c r="AI240" i="6"/>
  <c r="AH240" i="6"/>
  <c r="AG240" i="6"/>
  <c r="AF240" i="6"/>
  <c r="AE240" i="6"/>
  <c r="AD240" i="6"/>
  <c r="AC240" i="6"/>
  <c r="AB240" i="6"/>
  <c r="AA240" i="6"/>
  <c r="Z240" i="6"/>
  <c r="W240" i="6"/>
  <c r="V240" i="6"/>
  <c r="U240" i="6"/>
  <c r="T240" i="6"/>
  <c r="S240" i="6"/>
  <c r="R240" i="6"/>
  <c r="Q240" i="6"/>
  <c r="P240" i="6"/>
  <c r="O240" i="6"/>
  <c r="N240" i="6"/>
  <c r="K240" i="6"/>
  <c r="J240" i="6"/>
  <c r="I240" i="6"/>
  <c r="H240" i="6"/>
  <c r="G240" i="6"/>
  <c r="F240" i="6"/>
  <c r="E240" i="6"/>
  <c r="D240" i="6"/>
  <c r="C240" i="6"/>
  <c r="B240" i="6"/>
  <c r="AI239" i="6"/>
  <c r="AH239" i="6"/>
  <c r="AG239" i="6"/>
  <c r="AF239" i="6"/>
  <c r="AE239" i="6"/>
  <c r="AD239" i="6"/>
  <c r="AC239" i="6"/>
  <c r="AB239" i="6"/>
  <c r="AA239" i="6"/>
  <c r="Z239" i="6"/>
  <c r="W239" i="6"/>
  <c r="V239" i="6"/>
  <c r="U239" i="6"/>
  <c r="T239" i="6"/>
  <c r="S239" i="6"/>
  <c r="R239" i="6"/>
  <c r="Q239" i="6"/>
  <c r="P239" i="6"/>
  <c r="O239" i="6"/>
  <c r="N239" i="6"/>
  <c r="K239" i="6"/>
  <c r="J239" i="6"/>
  <c r="I239" i="6"/>
  <c r="H239" i="6"/>
  <c r="G239" i="6"/>
  <c r="F239" i="6"/>
  <c r="E239" i="6"/>
  <c r="D239" i="6"/>
  <c r="C239" i="6"/>
  <c r="B239" i="6"/>
  <c r="AI238" i="6"/>
  <c r="AH238" i="6"/>
  <c r="AG238" i="6"/>
  <c r="AF238" i="6"/>
  <c r="AE238" i="6"/>
  <c r="AD238" i="6"/>
  <c r="AC238" i="6"/>
  <c r="AB238" i="6"/>
  <c r="AA238" i="6"/>
  <c r="Z238" i="6"/>
  <c r="W238" i="6"/>
  <c r="V238" i="6"/>
  <c r="U238" i="6"/>
  <c r="T238" i="6"/>
  <c r="S238" i="6"/>
  <c r="R238" i="6"/>
  <c r="Q238" i="6"/>
  <c r="P238" i="6"/>
  <c r="O238" i="6"/>
  <c r="N238" i="6"/>
  <c r="K238" i="6"/>
  <c r="J238" i="6"/>
  <c r="I238" i="6"/>
  <c r="H238" i="6"/>
  <c r="G238" i="6"/>
  <c r="F238" i="6"/>
  <c r="E238" i="6"/>
  <c r="D238" i="6"/>
  <c r="C238" i="6"/>
  <c r="B238" i="6"/>
  <c r="AI237" i="6"/>
  <c r="AH237" i="6"/>
  <c r="AG237" i="6"/>
  <c r="AF237" i="6"/>
  <c r="AE237" i="6"/>
  <c r="AD237" i="6"/>
  <c r="AC237" i="6"/>
  <c r="AB237" i="6"/>
  <c r="AA237" i="6"/>
  <c r="Z237" i="6"/>
  <c r="W237" i="6"/>
  <c r="V237" i="6"/>
  <c r="U237" i="6"/>
  <c r="T237" i="6"/>
  <c r="S237" i="6"/>
  <c r="R237" i="6"/>
  <c r="Q237" i="6"/>
  <c r="P237" i="6"/>
  <c r="O237" i="6"/>
  <c r="N237" i="6"/>
  <c r="K237" i="6"/>
  <c r="J237" i="6"/>
  <c r="I237" i="6"/>
  <c r="H237" i="6"/>
  <c r="G237" i="6"/>
  <c r="F237" i="6"/>
  <c r="E237" i="6"/>
  <c r="D237" i="6"/>
  <c r="C237" i="6"/>
  <c r="B237" i="6"/>
  <c r="AI236" i="6"/>
  <c r="AH236" i="6"/>
  <c r="AG236" i="6"/>
  <c r="AF236" i="6"/>
  <c r="AE236" i="6"/>
  <c r="AD236" i="6"/>
  <c r="AC236" i="6"/>
  <c r="AB236" i="6"/>
  <c r="AA236" i="6"/>
  <c r="Z236" i="6"/>
  <c r="W236" i="6"/>
  <c r="V236" i="6"/>
  <c r="U236" i="6"/>
  <c r="T236" i="6"/>
  <c r="S236" i="6"/>
  <c r="R236" i="6"/>
  <c r="Q236" i="6"/>
  <c r="P236" i="6"/>
  <c r="O236" i="6"/>
  <c r="N236" i="6"/>
  <c r="K236" i="6"/>
  <c r="J236" i="6"/>
  <c r="I236" i="6"/>
  <c r="H236" i="6"/>
  <c r="G236" i="6"/>
  <c r="F236" i="6"/>
  <c r="E236" i="6"/>
  <c r="D236" i="6"/>
  <c r="C236" i="6"/>
  <c r="B236" i="6"/>
  <c r="AI235" i="6"/>
  <c r="AH235" i="6"/>
  <c r="AG235" i="6"/>
  <c r="AF235" i="6"/>
  <c r="AE235" i="6"/>
  <c r="AD235" i="6"/>
  <c r="AC235" i="6"/>
  <c r="AB235" i="6"/>
  <c r="AA235" i="6"/>
  <c r="Z235" i="6"/>
  <c r="W235" i="6"/>
  <c r="V235" i="6"/>
  <c r="U235" i="6"/>
  <c r="T235" i="6"/>
  <c r="S235" i="6"/>
  <c r="R235" i="6"/>
  <c r="Q235" i="6"/>
  <c r="P235" i="6"/>
  <c r="O235" i="6"/>
  <c r="N235" i="6"/>
  <c r="K235" i="6"/>
  <c r="J235" i="6"/>
  <c r="I235" i="6"/>
  <c r="H235" i="6"/>
  <c r="G235" i="6"/>
  <c r="F235" i="6"/>
  <c r="E235" i="6"/>
  <c r="D235" i="6"/>
  <c r="C235" i="6"/>
  <c r="B235" i="6"/>
  <c r="AI234" i="6"/>
  <c r="AH234" i="6"/>
  <c r="AG234" i="6"/>
  <c r="AF234" i="6"/>
  <c r="AE234" i="6"/>
  <c r="AD234" i="6"/>
  <c r="AC234" i="6"/>
  <c r="AB234" i="6"/>
  <c r="AA234" i="6"/>
  <c r="Z234" i="6"/>
  <c r="W234" i="6"/>
  <c r="V234" i="6"/>
  <c r="U234" i="6"/>
  <c r="T234" i="6"/>
  <c r="S234" i="6"/>
  <c r="R234" i="6"/>
  <c r="Q234" i="6"/>
  <c r="P234" i="6"/>
  <c r="O234" i="6"/>
  <c r="N234" i="6"/>
  <c r="K234" i="6"/>
  <c r="J234" i="6"/>
  <c r="I234" i="6"/>
  <c r="H234" i="6"/>
  <c r="G234" i="6"/>
  <c r="F234" i="6"/>
  <c r="E234" i="6"/>
  <c r="D234" i="6"/>
  <c r="C234" i="6"/>
  <c r="B234" i="6"/>
  <c r="AI233" i="6"/>
  <c r="AH233" i="6"/>
  <c r="AG233" i="6"/>
  <c r="AF233" i="6"/>
  <c r="AE233" i="6"/>
  <c r="AD233" i="6"/>
  <c r="AC233" i="6"/>
  <c r="AB233" i="6"/>
  <c r="AA233" i="6"/>
  <c r="Z233" i="6"/>
  <c r="W233" i="6"/>
  <c r="V233" i="6"/>
  <c r="U233" i="6"/>
  <c r="T233" i="6"/>
  <c r="S233" i="6"/>
  <c r="R233" i="6"/>
  <c r="Q233" i="6"/>
  <c r="P233" i="6"/>
  <c r="O233" i="6"/>
  <c r="N233" i="6"/>
  <c r="K233" i="6"/>
  <c r="J233" i="6"/>
  <c r="I233" i="6"/>
  <c r="H233" i="6"/>
  <c r="G233" i="6"/>
  <c r="F233" i="6"/>
  <c r="E233" i="6"/>
  <c r="D233" i="6"/>
  <c r="C233" i="6"/>
  <c r="B233" i="6"/>
  <c r="AI232" i="6"/>
  <c r="AH232" i="6"/>
  <c r="AG232" i="6"/>
  <c r="AF232" i="6"/>
  <c r="AE232" i="6"/>
  <c r="AD232" i="6"/>
  <c r="AC232" i="6"/>
  <c r="AB232" i="6"/>
  <c r="AA232" i="6"/>
  <c r="Z232" i="6"/>
  <c r="W232" i="6"/>
  <c r="V232" i="6"/>
  <c r="U232" i="6"/>
  <c r="T232" i="6"/>
  <c r="S232" i="6"/>
  <c r="R232" i="6"/>
  <c r="Q232" i="6"/>
  <c r="P232" i="6"/>
  <c r="O232" i="6"/>
  <c r="N232" i="6"/>
  <c r="K232" i="6"/>
  <c r="J232" i="6"/>
  <c r="I232" i="6"/>
  <c r="H232" i="6"/>
  <c r="G232" i="6"/>
  <c r="F232" i="6"/>
  <c r="E232" i="6"/>
  <c r="D232" i="6"/>
  <c r="C232" i="6"/>
  <c r="B232" i="6"/>
  <c r="AI231" i="6"/>
  <c r="AH231" i="6"/>
  <c r="AG231" i="6"/>
  <c r="AF231" i="6"/>
  <c r="AE231" i="6"/>
  <c r="AD231" i="6"/>
  <c r="AC231" i="6"/>
  <c r="AB231" i="6"/>
  <c r="AA231" i="6"/>
  <c r="Z231" i="6"/>
  <c r="W231" i="6"/>
  <c r="V231" i="6"/>
  <c r="U231" i="6"/>
  <c r="T231" i="6"/>
  <c r="S231" i="6"/>
  <c r="R231" i="6"/>
  <c r="Q231" i="6"/>
  <c r="P231" i="6"/>
  <c r="O231" i="6"/>
  <c r="N231" i="6"/>
  <c r="K231" i="6"/>
  <c r="J231" i="6"/>
  <c r="I231" i="6"/>
  <c r="H231" i="6"/>
  <c r="G231" i="6"/>
  <c r="F231" i="6"/>
  <c r="E231" i="6"/>
  <c r="D231" i="6"/>
  <c r="C231" i="6"/>
  <c r="B231" i="6"/>
  <c r="AI230" i="6"/>
  <c r="AH230" i="6"/>
  <c r="AG230" i="6"/>
  <c r="AF230" i="6"/>
  <c r="AE230" i="6"/>
  <c r="AD230" i="6"/>
  <c r="AC230" i="6"/>
  <c r="AB230" i="6"/>
  <c r="AA230" i="6"/>
  <c r="Z230" i="6"/>
  <c r="W230" i="6"/>
  <c r="V230" i="6"/>
  <c r="U230" i="6"/>
  <c r="T230" i="6"/>
  <c r="S230" i="6"/>
  <c r="R230" i="6"/>
  <c r="Q230" i="6"/>
  <c r="P230" i="6"/>
  <c r="O230" i="6"/>
  <c r="N230" i="6"/>
  <c r="K230" i="6"/>
  <c r="J230" i="6"/>
  <c r="I230" i="6"/>
  <c r="H230" i="6"/>
  <c r="G230" i="6"/>
  <c r="F230" i="6"/>
  <c r="E230" i="6"/>
  <c r="D230" i="6"/>
  <c r="C230" i="6"/>
  <c r="B230" i="6"/>
  <c r="AI229" i="6"/>
  <c r="AH229" i="6"/>
  <c r="AG229" i="6"/>
  <c r="AF229" i="6"/>
  <c r="AE229" i="6"/>
  <c r="AD229" i="6"/>
  <c r="AC229" i="6"/>
  <c r="AB229" i="6"/>
  <c r="AA229" i="6"/>
  <c r="Z229" i="6"/>
  <c r="W229" i="6"/>
  <c r="V229" i="6"/>
  <c r="U229" i="6"/>
  <c r="T229" i="6"/>
  <c r="S229" i="6"/>
  <c r="R229" i="6"/>
  <c r="Q229" i="6"/>
  <c r="P229" i="6"/>
  <c r="O229" i="6"/>
  <c r="N229" i="6"/>
  <c r="K229" i="6"/>
  <c r="J229" i="6"/>
  <c r="I229" i="6"/>
  <c r="H229" i="6"/>
  <c r="G229" i="6"/>
  <c r="F229" i="6"/>
  <c r="E229" i="6"/>
  <c r="D229" i="6"/>
  <c r="C229" i="6"/>
  <c r="B229" i="6"/>
  <c r="AI228" i="6"/>
  <c r="AH228" i="6"/>
  <c r="AG228" i="6"/>
  <c r="AF228" i="6"/>
  <c r="AE228" i="6"/>
  <c r="AD228" i="6"/>
  <c r="AC228" i="6"/>
  <c r="AB228" i="6"/>
  <c r="AA228" i="6"/>
  <c r="Z228" i="6"/>
  <c r="W228" i="6"/>
  <c r="V228" i="6"/>
  <c r="U228" i="6"/>
  <c r="T228" i="6"/>
  <c r="S228" i="6"/>
  <c r="R228" i="6"/>
  <c r="Q228" i="6"/>
  <c r="P228" i="6"/>
  <c r="O228" i="6"/>
  <c r="N228" i="6"/>
  <c r="K228" i="6"/>
  <c r="J228" i="6"/>
  <c r="I228" i="6"/>
  <c r="H228" i="6"/>
  <c r="G228" i="6"/>
  <c r="F228" i="6"/>
  <c r="E228" i="6"/>
  <c r="D228" i="6"/>
  <c r="C228" i="6"/>
  <c r="B228" i="6"/>
  <c r="AI227" i="6"/>
  <c r="AH227" i="6"/>
  <c r="AG227" i="6"/>
  <c r="AF227" i="6"/>
  <c r="AE227" i="6"/>
  <c r="AD227" i="6"/>
  <c r="AC227" i="6"/>
  <c r="AB227" i="6"/>
  <c r="AA227" i="6"/>
  <c r="Z227" i="6"/>
  <c r="W227" i="6"/>
  <c r="V227" i="6"/>
  <c r="U227" i="6"/>
  <c r="T227" i="6"/>
  <c r="S227" i="6"/>
  <c r="R227" i="6"/>
  <c r="Q227" i="6"/>
  <c r="P227" i="6"/>
  <c r="O227" i="6"/>
  <c r="N227" i="6"/>
  <c r="K227" i="6"/>
  <c r="J227" i="6"/>
  <c r="I227" i="6"/>
  <c r="H227" i="6"/>
  <c r="G227" i="6"/>
  <c r="F227" i="6"/>
  <c r="E227" i="6"/>
  <c r="D227" i="6"/>
  <c r="C227" i="6"/>
  <c r="B227" i="6"/>
  <c r="AI226" i="6"/>
  <c r="AH226" i="6"/>
  <c r="AG226" i="6"/>
  <c r="AF226" i="6"/>
  <c r="AE226" i="6"/>
  <c r="AD226" i="6"/>
  <c r="AC226" i="6"/>
  <c r="AB226" i="6"/>
  <c r="AA226" i="6"/>
  <c r="Z226" i="6"/>
  <c r="W226" i="6"/>
  <c r="V226" i="6"/>
  <c r="U226" i="6"/>
  <c r="T226" i="6"/>
  <c r="S226" i="6"/>
  <c r="R226" i="6"/>
  <c r="Q226" i="6"/>
  <c r="P226" i="6"/>
  <c r="O226" i="6"/>
  <c r="N226" i="6"/>
  <c r="K226" i="6"/>
  <c r="J226" i="6"/>
  <c r="I226" i="6"/>
  <c r="H226" i="6"/>
  <c r="G226" i="6"/>
  <c r="F226" i="6"/>
  <c r="E226" i="6"/>
  <c r="D226" i="6"/>
  <c r="C226" i="6"/>
  <c r="B226" i="6"/>
  <c r="AI225" i="6"/>
  <c r="AH225" i="6"/>
  <c r="AG225" i="6"/>
  <c r="AF225" i="6"/>
  <c r="AE225" i="6"/>
  <c r="AD225" i="6"/>
  <c r="AC225" i="6"/>
  <c r="AB225" i="6"/>
  <c r="AA225" i="6"/>
  <c r="Z225" i="6"/>
  <c r="W225" i="6"/>
  <c r="V225" i="6"/>
  <c r="U225" i="6"/>
  <c r="T225" i="6"/>
  <c r="S225" i="6"/>
  <c r="R225" i="6"/>
  <c r="Q225" i="6"/>
  <c r="P225" i="6"/>
  <c r="O225" i="6"/>
  <c r="N225" i="6"/>
  <c r="K225" i="6"/>
  <c r="J225" i="6"/>
  <c r="I225" i="6"/>
  <c r="H225" i="6"/>
  <c r="G225" i="6"/>
  <c r="F225" i="6"/>
  <c r="E225" i="6"/>
  <c r="D225" i="6"/>
  <c r="C225" i="6"/>
  <c r="B225" i="6"/>
  <c r="AI224" i="6"/>
  <c r="AH224" i="6"/>
  <c r="AG224" i="6"/>
  <c r="AF224" i="6"/>
  <c r="AE224" i="6"/>
  <c r="AD224" i="6"/>
  <c r="AC224" i="6"/>
  <c r="AB224" i="6"/>
  <c r="AA224" i="6"/>
  <c r="Z224" i="6"/>
  <c r="W224" i="6"/>
  <c r="V224" i="6"/>
  <c r="U224" i="6"/>
  <c r="T224" i="6"/>
  <c r="S224" i="6"/>
  <c r="R224" i="6"/>
  <c r="Q224" i="6"/>
  <c r="P224" i="6"/>
  <c r="O224" i="6"/>
  <c r="N224" i="6"/>
  <c r="K224" i="6"/>
  <c r="J224" i="6"/>
  <c r="I224" i="6"/>
  <c r="H224" i="6"/>
  <c r="G224" i="6"/>
  <c r="F224" i="6"/>
  <c r="E224" i="6"/>
  <c r="D224" i="6"/>
  <c r="C224" i="6"/>
  <c r="B224" i="6"/>
  <c r="AI217" i="6"/>
  <c r="AH217" i="6"/>
  <c r="AG217" i="6"/>
  <c r="AF217" i="6"/>
  <c r="AE217" i="6"/>
  <c r="AD217" i="6"/>
  <c r="AC217" i="6"/>
  <c r="AB217" i="6"/>
  <c r="AA217" i="6"/>
  <c r="Z217" i="6"/>
  <c r="W217" i="6"/>
  <c r="V217" i="6"/>
  <c r="U217" i="6"/>
  <c r="T217" i="6"/>
  <c r="S217" i="6"/>
  <c r="R217" i="6"/>
  <c r="Q217" i="6"/>
  <c r="P217" i="6"/>
  <c r="O217" i="6"/>
  <c r="N217" i="6"/>
  <c r="K217" i="6"/>
  <c r="J217" i="6"/>
  <c r="I217" i="6"/>
  <c r="H217" i="6"/>
  <c r="G217" i="6"/>
  <c r="F217" i="6"/>
  <c r="E217" i="6"/>
  <c r="D217" i="6"/>
  <c r="C217" i="6"/>
  <c r="B217" i="6"/>
  <c r="AI216" i="6"/>
  <c r="AH216" i="6"/>
  <c r="AG216" i="6"/>
  <c r="AF216" i="6"/>
  <c r="AE216" i="6"/>
  <c r="AD216" i="6"/>
  <c r="AC216" i="6"/>
  <c r="AB216" i="6"/>
  <c r="AA216" i="6"/>
  <c r="Z216" i="6"/>
  <c r="W216" i="6"/>
  <c r="V216" i="6"/>
  <c r="U216" i="6"/>
  <c r="T216" i="6"/>
  <c r="S216" i="6"/>
  <c r="R216" i="6"/>
  <c r="Q216" i="6"/>
  <c r="P216" i="6"/>
  <c r="O216" i="6"/>
  <c r="N216" i="6"/>
  <c r="K216" i="6"/>
  <c r="J216" i="6"/>
  <c r="I216" i="6"/>
  <c r="H216" i="6"/>
  <c r="G216" i="6"/>
  <c r="F216" i="6"/>
  <c r="E216" i="6"/>
  <c r="D216" i="6"/>
  <c r="C216" i="6"/>
  <c r="B216" i="6"/>
  <c r="AI215" i="6"/>
  <c r="AH215" i="6"/>
  <c r="AG215" i="6"/>
  <c r="AF215" i="6"/>
  <c r="AE215" i="6"/>
  <c r="AD215" i="6"/>
  <c r="AC215" i="6"/>
  <c r="AB215" i="6"/>
  <c r="AA215" i="6"/>
  <c r="Z215" i="6"/>
  <c r="W215" i="6"/>
  <c r="V215" i="6"/>
  <c r="U215" i="6"/>
  <c r="T215" i="6"/>
  <c r="S215" i="6"/>
  <c r="R215" i="6"/>
  <c r="Q215" i="6"/>
  <c r="P215" i="6"/>
  <c r="O215" i="6"/>
  <c r="N215" i="6"/>
  <c r="K215" i="6"/>
  <c r="J215" i="6"/>
  <c r="I215" i="6"/>
  <c r="H215" i="6"/>
  <c r="G215" i="6"/>
  <c r="F215" i="6"/>
  <c r="E215" i="6"/>
  <c r="D215" i="6"/>
  <c r="C215" i="6"/>
  <c r="B215" i="6"/>
  <c r="AI214" i="6"/>
  <c r="AH214" i="6"/>
  <c r="AG214" i="6"/>
  <c r="AF214" i="6"/>
  <c r="AE214" i="6"/>
  <c r="AD214" i="6"/>
  <c r="AC214" i="6"/>
  <c r="AB214" i="6"/>
  <c r="AA214" i="6"/>
  <c r="Z214" i="6"/>
  <c r="W214" i="6"/>
  <c r="V214" i="6"/>
  <c r="U214" i="6"/>
  <c r="T214" i="6"/>
  <c r="S214" i="6"/>
  <c r="R214" i="6"/>
  <c r="Q214" i="6"/>
  <c r="P214" i="6"/>
  <c r="O214" i="6"/>
  <c r="N214" i="6"/>
  <c r="K214" i="6"/>
  <c r="J214" i="6"/>
  <c r="I214" i="6"/>
  <c r="H214" i="6"/>
  <c r="G214" i="6"/>
  <c r="F214" i="6"/>
  <c r="E214" i="6"/>
  <c r="D214" i="6"/>
  <c r="C214" i="6"/>
  <c r="B214" i="6"/>
  <c r="AI213" i="6"/>
  <c r="AH213" i="6"/>
  <c r="AG213" i="6"/>
  <c r="AF213" i="6"/>
  <c r="AE213" i="6"/>
  <c r="AD213" i="6"/>
  <c r="AC213" i="6"/>
  <c r="AB213" i="6"/>
  <c r="AA213" i="6"/>
  <c r="Z213" i="6"/>
  <c r="W213" i="6"/>
  <c r="V213" i="6"/>
  <c r="U213" i="6"/>
  <c r="T213" i="6"/>
  <c r="S213" i="6"/>
  <c r="R213" i="6"/>
  <c r="Q213" i="6"/>
  <c r="P213" i="6"/>
  <c r="O213" i="6"/>
  <c r="N213" i="6"/>
  <c r="K213" i="6"/>
  <c r="J213" i="6"/>
  <c r="I213" i="6"/>
  <c r="H213" i="6"/>
  <c r="G213" i="6"/>
  <c r="F213" i="6"/>
  <c r="E213" i="6"/>
  <c r="D213" i="6"/>
  <c r="C213" i="6"/>
  <c r="B213" i="6"/>
  <c r="AI212" i="6"/>
  <c r="AH212" i="6"/>
  <c r="AG212" i="6"/>
  <c r="AF212" i="6"/>
  <c r="AE212" i="6"/>
  <c r="AD212" i="6"/>
  <c r="AC212" i="6"/>
  <c r="AB212" i="6"/>
  <c r="AA212" i="6"/>
  <c r="Z212" i="6"/>
  <c r="W212" i="6"/>
  <c r="V212" i="6"/>
  <c r="U212" i="6"/>
  <c r="T212" i="6"/>
  <c r="S212" i="6"/>
  <c r="R212" i="6"/>
  <c r="Q212" i="6"/>
  <c r="P212" i="6"/>
  <c r="O212" i="6"/>
  <c r="N212" i="6"/>
  <c r="K212" i="6"/>
  <c r="J212" i="6"/>
  <c r="I212" i="6"/>
  <c r="H212" i="6"/>
  <c r="G212" i="6"/>
  <c r="F212" i="6"/>
  <c r="E212" i="6"/>
  <c r="D212" i="6"/>
  <c r="C212" i="6"/>
  <c r="B212" i="6"/>
  <c r="AI211" i="6"/>
  <c r="AH211" i="6"/>
  <c r="AG211" i="6"/>
  <c r="AF211" i="6"/>
  <c r="AE211" i="6"/>
  <c r="AD211" i="6"/>
  <c r="AC211" i="6"/>
  <c r="AB211" i="6"/>
  <c r="AA211" i="6"/>
  <c r="Z211" i="6"/>
  <c r="W211" i="6"/>
  <c r="V211" i="6"/>
  <c r="U211" i="6"/>
  <c r="T211" i="6"/>
  <c r="S211" i="6"/>
  <c r="R211" i="6"/>
  <c r="Q211" i="6"/>
  <c r="P211" i="6"/>
  <c r="O211" i="6"/>
  <c r="N211" i="6"/>
  <c r="K211" i="6"/>
  <c r="J211" i="6"/>
  <c r="I211" i="6"/>
  <c r="H211" i="6"/>
  <c r="G211" i="6"/>
  <c r="F211" i="6"/>
  <c r="E211" i="6"/>
  <c r="D211" i="6"/>
  <c r="C211" i="6"/>
  <c r="B211" i="6"/>
  <c r="AI210" i="6"/>
  <c r="AH210" i="6"/>
  <c r="AG210" i="6"/>
  <c r="AF210" i="6"/>
  <c r="AE210" i="6"/>
  <c r="AD210" i="6"/>
  <c r="AC210" i="6"/>
  <c r="AB210" i="6"/>
  <c r="AA210" i="6"/>
  <c r="Z210" i="6"/>
  <c r="W210" i="6"/>
  <c r="V210" i="6"/>
  <c r="U210" i="6"/>
  <c r="T210" i="6"/>
  <c r="S210" i="6"/>
  <c r="R210" i="6"/>
  <c r="Q210" i="6"/>
  <c r="P210" i="6"/>
  <c r="O210" i="6"/>
  <c r="N210" i="6"/>
  <c r="K210" i="6"/>
  <c r="J210" i="6"/>
  <c r="I210" i="6"/>
  <c r="H210" i="6"/>
  <c r="G210" i="6"/>
  <c r="F210" i="6"/>
  <c r="E210" i="6"/>
  <c r="D210" i="6"/>
  <c r="C210" i="6"/>
  <c r="B210" i="6"/>
  <c r="AI209" i="6"/>
  <c r="AH209" i="6"/>
  <c r="AG209" i="6"/>
  <c r="AF209" i="6"/>
  <c r="AE209" i="6"/>
  <c r="AD209" i="6"/>
  <c r="AC209" i="6"/>
  <c r="AB209" i="6"/>
  <c r="AA209" i="6"/>
  <c r="Z209" i="6"/>
  <c r="W209" i="6"/>
  <c r="V209" i="6"/>
  <c r="U209" i="6"/>
  <c r="T209" i="6"/>
  <c r="S209" i="6"/>
  <c r="R209" i="6"/>
  <c r="Q209" i="6"/>
  <c r="P209" i="6"/>
  <c r="O209" i="6"/>
  <c r="N209" i="6"/>
  <c r="K209" i="6"/>
  <c r="J209" i="6"/>
  <c r="I209" i="6"/>
  <c r="H209" i="6"/>
  <c r="G209" i="6"/>
  <c r="F209" i="6"/>
  <c r="E209" i="6"/>
  <c r="D209" i="6"/>
  <c r="C209" i="6"/>
  <c r="B209" i="6"/>
  <c r="AI208" i="6"/>
  <c r="AH208" i="6"/>
  <c r="AG208" i="6"/>
  <c r="AF208" i="6"/>
  <c r="AE208" i="6"/>
  <c r="AD208" i="6"/>
  <c r="AC208" i="6"/>
  <c r="AB208" i="6"/>
  <c r="AA208" i="6"/>
  <c r="Z208" i="6"/>
  <c r="W208" i="6"/>
  <c r="V208" i="6"/>
  <c r="U208" i="6"/>
  <c r="T208" i="6"/>
  <c r="S208" i="6"/>
  <c r="R208" i="6"/>
  <c r="Q208" i="6"/>
  <c r="P208" i="6"/>
  <c r="O208" i="6"/>
  <c r="N208" i="6"/>
  <c r="K208" i="6"/>
  <c r="J208" i="6"/>
  <c r="I208" i="6"/>
  <c r="H208" i="6"/>
  <c r="G208" i="6"/>
  <c r="F208" i="6"/>
  <c r="E208" i="6"/>
  <c r="D208" i="6"/>
  <c r="C208" i="6"/>
  <c r="B208" i="6"/>
  <c r="AI207" i="6"/>
  <c r="AH207" i="6"/>
  <c r="AG207" i="6"/>
  <c r="AF207" i="6"/>
  <c r="AE207" i="6"/>
  <c r="AD207" i="6"/>
  <c r="AC207" i="6"/>
  <c r="AB207" i="6"/>
  <c r="AA207" i="6"/>
  <c r="Z207" i="6"/>
  <c r="W207" i="6"/>
  <c r="V207" i="6"/>
  <c r="U207" i="6"/>
  <c r="T207" i="6"/>
  <c r="S207" i="6"/>
  <c r="R207" i="6"/>
  <c r="Q207" i="6"/>
  <c r="P207" i="6"/>
  <c r="O207" i="6"/>
  <c r="N207" i="6"/>
  <c r="K207" i="6"/>
  <c r="J207" i="6"/>
  <c r="I207" i="6"/>
  <c r="H207" i="6"/>
  <c r="G207" i="6"/>
  <c r="F207" i="6"/>
  <c r="E207" i="6"/>
  <c r="D207" i="6"/>
  <c r="C207" i="6"/>
  <c r="B207" i="6"/>
  <c r="AI206" i="6"/>
  <c r="AH206" i="6"/>
  <c r="AG206" i="6"/>
  <c r="AF206" i="6"/>
  <c r="AE206" i="6"/>
  <c r="AD206" i="6"/>
  <c r="AC206" i="6"/>
  <c r="AB206" i="6"/>
  <c r="AA206" i="6"/>
  <c r="Z206" i="6"/>
  <c r="W206" i="6"/>
  <c r="V206" i="6"/>
  <c r="U206" i="6"/>
  <c r="T206" i="6"/>
  <c r="S206" i="6"/>
  <c r="R206" i="6"/>
  <c r="Q206" i="6"/>
  <c r="P206" i="6"/>
  <c r="O206" i="6"/>
  <c r="N206" i="6"/>
  <c r="K206" i="6"/>
  <c r="J206" i="6"/>
  <c r="I206" i="6"/>
  <c r="H206" i="6"/>
  <c r="G206" i="6"/>
  <c r="F206" i="6"/>
  <c r="E206" i="6"/>
  <c r="D206" i="6"/>
  <c r="C206" i="6"/>
  <c r="B206" i="6"/>
  <c r="AI205" i="6"/>
  <c r="AH205" i="6"/>
  <c r="AG205" i="6"/>
  <c r="AF205" i="6"/>
  <c r="AE205" i="6"/>
  <c r="AD205" i="6"/>
  <c r="AC205" i="6"/>
  <c r="AB205" i="6"/>
  <c r="AA205" i="6"/>
  <c r="Z205" i="6"/>
  <c r="W205" i="6"/>
  <c r="V205" i="6"/>
  <c r="U205" i="6"/>
  <c r="T205" i="6"/>
  <c r="S205" i="6"/>
  <c r="R205" i="6"/>
  <c r="Q205" i="6"/>
  <c r="P205" i="6"/>
  <c r="O205" i="6"/>
  <c r="N205" i="6"/>
  <c r="K205" i="6"/>
  <c r="J205" i="6"/>
  <c r="I205" i="6"/>
  <c r="H205" i="6"/>
  <c r="G205" i="6"/>
  <c r="F205" i="6"/>
  <c r="E205" i="6"/>
  <c r="D205" i="6"/>
  <c r="C205" i="6"/>
  <c r="B205" i="6"/>
  <c r="AI204" i="6"/>
  <c r="AH204" i="6"/>
  <c r="AG204" i="6"/>
  <c r="AF204" i="6"/>
  <c r="AE204" i="6"/>
  <c r="AD204" i="6"/>
  <c r="AC204" i="6"/>
  <c r="AB204" i="6"/>
  <c r="AA204" i="6"/>
  <c r="Z204" i="6"/>
  <c r="W204" i="6"/>
  <c r="V204" i="6"/>
  <c r="U204" i="6"/>
  <c r="T204" i="6"/>
  <c r="S204" i="6"/>
  <c r="R204" i="6"/>
  <c r="Q204" i="6"/>
  <c r="P204" i="6"/>
  <c r="O204" i="6"/>
  <c r="N204" i="6"/>
  <c r="K204" i="6"/>
  <c r="J204" i="6"/>
  <c r="I204" i="6"/>
  <c r="H204" i="6"/>
  <c r="G204" i="6"/>
  <c r="F204" i="6"/>
  <c r="E204" i="6"/>
  <c r="D204" i="6"/>
  <c r="C204" i="6"/>
  <c r="B204" i="6"/>
  <c r="AI203" i="6"/>
  <c r="AH203" i="6"/>
  <c r="AG203" i="6"/>
  <c r="AF203" i="6"/>
  <c r="AE203" i="6"/>
  <c r="AD203" i="6"/>
  <c r="AC203" i="6"/>
  <c r="AB203" i="6"/>
  <c r="AA203" i="6"/>
  <c r="Z203" i="6"/>
  <c r="W203" i="6"/>
  <c r="V203" i="6"/>
  <c r="U203" i="6"/>
  <c r="T203" i="6"/>
  <c r="S203" i="6"/>
  <c r="R203" i="6"/>
  <c r="Q203" i="6"/>
  <c r="P203" i="6"/>
  <c r="O203" i="6"/>
  <c r="N203" i="6"/>
  <c r="K203" i="6"/>
  <c r="J203" i="6"/>
  <c r="I203" i="6"/>
  <c r="H203" i="6"/>
  <c r="G203" i="6"/>
  <c r="F203" i="6"/>
  <c r="E203" i="6"/>
  <c r="D203" i="6"/>
  <c r="C203" i="6"/>
  <c r="B203" i="6"/>
  <c r="AI202" i="6"/>
  <c r="AH202" i="6"/>
  <c r="AG202" i="6"/>
  <c r="AF202" i="6"/>
  <c r="AE202" i="6"/>
  <c r="AD202" i="6"/>
  <c r="AC202" i="6"/>
  <c r="AB202" i="6"/>
  <c r="AA202" i="6"/>
  <c r="Z202" i="6"/>
  <c r="W202" i="6"/>
  <c r="V202" i="6"/>
  <c r="U202" i="6"/>
  <c r="T202" i="6"/>
  <c r="S202" i="6"/>
  <c r="R202" i="6"/>
  <c r="Q202" i="6"/>
  <c r="P202" i="6"/>
  <c r="O202" i="6"/>
  <c r="N202" i="6"/>
  <c r="K202" i="6"/>
  <c r="J202" i="6"/>
  <c r="I202" i="6"/>
  <c r="H202" i="6"/>
  <c r="G202" i="6"/>
  <c r="F202" i="6"/>
  <c r="E202" i="6"/>
  <c r="D202" i="6"/>
  <c r="C202" i="6"/>
  <c r="B202" i="6"/>
  <c r="AI201" i="6"/>
  <c r="AH201" i="6"/>
  <c r="AG201" i="6"/>
  <c r="AF201" i="6"/>
  <c r="AE201" i="6"/>
  <c r="AD201" i="6"/>
  <c r="AC201" i="6"/>
  <c r="AB201" i="6"/>
  <c r="AA201" i="6"/>
  <c r="Z201" i="6"/>
  <c r="W201" i="6"/>
  <c r="V201" i="6"/>
  <c r="U201" i="6"/>
  <c r="T201" i="6"/>
  <c r="S201" i="6"/>
  <c r="R201" i="6"/>
  <c r="Q201" i="6"/>
  <c r="P201" i="6"/>
  <c r="O201" i="6"/>
  <c r="N201" i="6"/>
  <c r="K201" i="6"/>
  <c r="J201" i="6"/>
  <c r="I201" i="6"/>
  <c r="H201" i="6"/>
  <c r="G201" i="6"/>
  <c r="F201" i="6"/>
  <c r="E201" i="6"/>
  <c r="D201" i="6"/>
  <c r="C201" i="6"/>
  <c r="B201" i="6"/>
  <c r="AI200" i="6"/>
  <c r="AH200" i="6"/>
  <c r="AG200" i="6"/>
  <c r="AF200" i="6"/>
  <c r="AE200" i="6"/>
  <c r="AD200" i="6"/>
  <c r="AC200" i="6"/>
  <c r="AB200" i="6"/>
  <c r="AA200" i="6"/>
  <c r="Z200" i="6"/>
  <c r="W200" i="6"/>
  <c r="V200" i="6"/>
  <c r="U200" i="6"/>
  <c r="T200" i="6"/>
  <c r="S200" i="6"/>
  <c r="R200" i="6"/>
  <c r="Q200" i="6"/>
  <c r="P200" i="6"/>
  <c r="O200" i="6"/>
  <c r="N200" i="6"/>
  <c r="K200" i="6"/>
  <c r="J200" i="6"/>
  <c r="I200" i="6"/>
  <c r="H200" i="6"/>
  <c r="G200" i="6"/>
  <c r="F200" i="6"/>
  <c r="E200" i="6"/>
  <c r="D200" i="6"/>
  <c r="C200" i="6"/>
  <c r="B200" i="6"/>
  <c r="AI199" i="6"/>
  <c r="AH199" i="6"/>
  <c r="AG199" i="6"/>
  <c r="AF199" i="6"/>
  <c r="AE199" i="6"/>
  <c r="AD199" i="6"/>
  <c r="AC199" i="6"/>
  <c r="AB199" i="6"/>
  <c r="AA199" i="6"/>
  <c r="Z199" i="6"/>
  <c r="W199" i="6"/>
  <c r="V199" i="6"/>
  <c r="U199" i="6"/>
  <c r="T199" i="6"/>
  <c r="S199" i="6"/>
  <c r="R199" i="6"/>
  <c r="Q199" i="6"/>
  <c r="P199" i="6"/>
  <c r="O199" i="6"/>
  <c r="N199" i="6"/>
  <c r="K199" i="6"/>
  <c r="J199" i="6"/>
  <c r="I199" i="6"/>
  <c r="H199" i="6"/>
  <c r="G199" i="6"/>
  <c r="F199" i="6"/>
  <c r="E199" i="6"/>
  <c r="D199" i="6"/>
  <c r="C199" i="6"/>
  <c r="B199" i="6"/>
  <c r="AI198" i="6"/>
  <c r="AH198" i="6"/>
  <c r="AG198" i="6"/>
  <c r="AF198" i="6"/>
  <c r="AE198" i="6"/>
  <c r="AD198" i="6"/>
  <c r="AC198" i="6"/>
  <c r="AB198" i="6"/>
  <c r="AA198" i="6"/>
  <c r="Z198" i="6"/>
  <c r="W198" i="6"/>
  <c r="V198" i="6"/>
  <c r="U198" i="6"/>
  <c r="T198" i="6"/>
  <c r="S198" i="6"/>
  <c r="R198" i="6"/>
  <c r="Q198" i="6"/>
  <c r="P198" i="6"/>
  <c r="O198" i="6"/>
  <c r="N198" i="6"/>
  <c r="K198" i="6"/>
  <c r="J198" i="6"/>
  <c r="I198" i="6"/>
  <c r="H198" i="6"/>
  <c r="G198" i="6"/>
  <c r="F198" i="6"/>
  <c r="E198" i="6"/>
  <c r="D198" i="6"/>
  <c r="C198" i="6"/>
  <c r="B198" i="6"/>
  <c r="AI197" i="6"/>
  <c r="AH197" i="6"/>
  <c r="AG197" i="6"/>
  <c r="AF197" i="6"/>
  <c r="AE197" i="6"/>
  <c r="AD197" i="6"/>
  <c r="AC197" i="6"/>
  <c r="AB197" i="6"/>
  <c r="AA197" i="6"/>
  <c r="Z197" i="6"/>
  <c r="W197" i="6"/>
  <c r="V197" i="6"/>
  <c r="U197" i="6"/>
  <c r="T197" i="6"/>
  <c r="S197" i="6"/>
  <c r="R197" i="6"/>
  <c r="Q197" i="6"/>
  <c r="P197" i="6"/>
  <c r="O197" i="6"/>
  <c r="N197" i="6"/>
  <c r="K197" i="6"/>
  <c r="J197" i="6"/>
  <c r="I197" i="6"/>
  <c r="H197" i="6"/>
  <c r="G197" i="6"/>
  <c r="F197" i="6"/>
  <c r="E197" i="6"/>
  <c r="D197" i="6"/>
  <c r="C197" i="6"/>
  <c r="B197" i="6"/>
  <c r="AI196" i="6"/>
  <c r="AH196" i="6"/>
  <c r="AG196" i="6"/>
  <c r="AF196" i="6"/>
  <c r="AE196" i="6"/>
  <c r="AD196" i="6"/>
  <c r="AC196" i="6"/>
  <c r="AB196" i="6"/>
  <c r="AA196" i="6"/>
  <c r="Z196" i="6"/>
  <c r="W196" i="6"/>
  <c r="V196" i="6"/>
  <c r="U196" i="6"/>
  <c r="T196" i="6"/>
  <c r="S196" i="6"/>
  <c r="R196" i="6"/>
  <c r="Q196" i="6"/>
  <c r="P196" i="6"/>
  <c r="O196" i="6"/>
  <c r="N196" i="6"/>
  <c r="K196" i="6"/>
  <c r="J196" i="6"/>
  <c r="I196" i="6"/>
  <c r="H196" i="6"/>
  <c r="G196" i="6"/>
  <c r="F196" i="6"/>
  <c r="E196" i="6"/>
  <c r="D196" i="6"/>
  <c r="C196" i="6"/>
  <c r="B196" i="6"/>
  <c r="AI195" i="6"/>
  <c r="AH195" i="6"/>
  <c r="AG195" i="6"/>
  <c r="AF195" i="6"/>
  <c r="AE195" i="6"/>
  <c r="AD195" i="6"/>
  <c r="AC195" i="6"/>
  <c r="AB195" i="6"/>
  <c r="AA195" i="6"/>
  <c r="Z195" i="6"/>
  <c r="W195" i="6"/>
  <c r="V195" i="6"/>
  <c r="U195" i="6"/>
  <c r="T195" i="6"/>
  <c r="S195" i="6"/>
  <c r="R195" i="6"/>
  <c r="Q195" i="6"/>
  <c r="P195" i="6"/>
  <c r="O195" i="6"/>
  <c r="N195" i="6"/>
  <c r="K195" i="6"/>
  <c r="J195" i="6"/>
  <c r="I195" i="6"/>
  <c r="H195" i="6"/>
  <c r="G195" i="6"/>
  <c r="F195" i="6"/>
  <c r="E195" i="6"/>
  <c r="D195" i="6"/>
  <c r="C195" i="6"/>
  <c r="B195" i="6"/>
  <c r="AI194" i="6"/>
  <c r="AH194" i="6"/>
  <c r="AG194" i="6"/>
  <c r="AF194" i="6"/>
  <c r="AE194" i="6"/>
  <c r="AD194" i="6"/>
  <c r="AC194" i="6"/>
  <c r="AB194" i="6"/>
  <c r="AA194" i="6"/>
  <c r="Z194" i="6"/>
  <c r="W194" i="6"/>
  <c r="V194" i="6"/>
  <c r="U194" i="6"/>
  <c r="T194" i="6"/>
  <c r="S194" i="6"/>
  <c r="R194" i="6"/>
  <c r="Q194" i="6"/>
  <c r="P194" i="6"/>
  <c r="O194" i="6"/>
  <c r="N194" i="6"/>
  <c r="K194" i="6"/>
  <c r="J194" i="6"/>
  <c r="I194" i="6"/>
  <c r="H194" i="6"/>
  <c r="G194" i="6"/>
  <c r="F194" i="6"/>
  <c r="E194" i="6"/>
  <c r="D194" i="6"/>
  <c r="C194" i="6"/>
  <c r="B194" i="6"/>
  <c r="AI193" i="6"/>
  <c r="AH193" i="6"/>
  <c r="AG193" i="6"/>
  <c r="AF193" i="6"/>
  <c r="AE193" i="6"/>
  <c r="AD193" i="6"/>
  <c r="AC193" i="6"/>
  <c r="AB193" i="6"/>
  <c r="AA193" i="6"/>
  <c r="Z193" i="6"/>
  <c r="W193" i="6"/>
  <c r="V193" i="6"/>
  <c r="U193" i="6"/>
  <c r="T193" i="6"/>
  <c r="S193" i="6"/>
  <c r="R193" i="6"/>
  <c r="Q193" i="6"/>
  <c r="P193" i="6"/>
  <c r="O193" i="6"/>
  <c r="N193" i="6"/>
  <c r="K193" i="6"/>
  <c r="J193" i="6"/>
  <c r="I193" i="6"/>
  <c r="H193" i="6"/>
  <c r="G193" i="6"/>
  <c r="F193" i="6"/>
  <c r="E193" i="6"/>
  <c r="D193" i="6"/>
  <c r="C193" i="6"/>
  <c r="B193" i="6"/>
  <c r="AI192" i="6"/>
  <c r="AH192" i="6"/>
  <c r="AG192" i="6"/>
  <c r="AF192" i="6"/>
  <c r="AE192" i="6"/>
  <c r="AD192" i="6"/>
  <c r="AC192" i="6"/>
  <c r="AB192" i="6"/>
  <c r="AA192" i="6"/>
  <c r="Z192" i="6"/>
  <c r="W192" i="6"/>
  <c r="V192" i="6"/>
  <c r="U192" i="6"/>
  <c r="T192" i="6"/>
  <c r="S192" i="6"/>
  <c r="R192" i="6"/>
  <c r="Q192" i="6"/>
  <c r="P192" i="6"/>
  <c r="O192" i="6"/>
  <c r="N192" i="6"/>
  <c r="K192" i="6"/>
  <c r="J192" i="6"/>
  <c r="I192" i="6"/>
  <c r="H192" i="6"/>
  <c r="G192" i="6"/>
  <c r="F192" i="6"/>
  <c r="E192" i="6"/>
  <c r="D192" i="6"/>
  <c r="C192" i="6"/>
  <c r="B192" i="6"/>
  <c r="AI191" i="6"/>
  <c r="AH191" i="6"/>
  <c r="AG191" i="6"/>
  <c r="AF191" i="6"/>
  <c r="AE191" i="6"/>
  <c r="AD191" i="6"/>
  <c r="AC191" i="6"/>
  <c r="AB191" i="6"/>
  <c r="AA191" i="6"/>
  <c r="Z191" i="6"/>
  <c r="W191" i="6"/>
  <c r="V191" i="6"/>
  <c r="U191" i="6"/>
  <c r="T191" i="6"/>
  <c r="S191" i="6"/>
  <c r="R191" i="6"/>
  <c r="Q191" i="6"/>
  <c r="P191" i="6"/>
  <c r="O191" i="6"/>
  <c r="N191" i="6"/>
  <c r="K191" i="6"/>
  <c r="J191" i="6"/>
  <c r="I191" i="6"/>
  <c r="H191" i="6"/>
  <c r="G191" i="6"/>
  <c r="F191" i="6"/>
  <c r="E191" i="6"/>
  <c r="D191" i="6"/>
  <c r="C191" i="6"/>
  <c r="B191" i="6"/>
  <c r="AI190" i="6"/>
  <c r="AH190" i="6"/>
  <c r="AG190" i="6"/>
  <c r="AF190" i="6"/>
  <c r="AE190" i="6"/>
  <c r="AD190" i="6"/>
  <c r="AC190" i="6"/>
  <c r="AB190" i="6"/>
  <c r="AA190" i="6"/>
  <c r="Z190" i="6"/>
  <c r="W190" i="6"/>
  <c r="V190" i="6"/>
  <c r="U190" i="6"/>
  <c r="T190" i="6"/>
  <c r="S190" i="6"/>
  <c r="R190" i="6"/>
  <c r="Q190" i="6"/>
  <c r="P190" i="6"/>
  <c r="O190" i="6"/>
  <c r="N190" i="6"/>
  <c r="K190" i="6"/>
  <c r="J190" i="6"/>
  <c r="I190" i="6"/>
  <c r="H190" i="6"/>
  <c r="G190" i="6"/>
  <c r="F190" i="6"/>
  <c r="E190" i="6"/>
  <c r="D190" i="6"/>
  <c r="C190" i="6"/>
  <c r="B190" i="6"/>
  <c r="AI189" i="6"/>
  <c r="AH189" i="6"/>
  <c r="AG189" i="6"/>
  <c r="AF189" i="6"/>
  <c r="AE189" i="6"/>
  <c r="AD189" i="6"/>
  <c r="AC189" i="6"/>
  <c r="AB189" i="6"/>
  <c r="AA189" i="6"/>
  <c r="Z189" i="6"/>
  <c r="W189" i="6"/>
  <c r="V189" i="6"/>
  <c r="U189" i="6"/>
  <c r="T189" i="6"/>
  <c r="S189" i="6"/>
  <c r="R189" i="6"/>
  <c r="Q189" i="6"/>
  <c r="P189" i="6"/>
  <c r="O189" i="6"/>
  <c r="N189" i="6"/>
  <c r="K189" i="6"/>
  <c r="J189" i="6"/>
  <c r="I189" i="6"/>
  <c r="H189" i="6"/>
  <c r="G189" i="6"/>
  <c r="F189" i="6"/>
  <c r="E189" i="6"/>
  <c r="D189" i="6"/>
  <c r="C189" i="6"/>
  <c r="B189" i="6"/>
  <c r="AI188" i="6"/>
  <c r="AH188" i="6"/>
  <c r="AG188" i="6"/>
  <c r="AF188" i="6"/>
  <c r="AE188" i="6"/>
  <c r="AD188" i="6"/>
  <c r="AC188" i="6"/>
  <c r="AB188" i="6"/>
  <c r="AA188" i="6"/>
  <c r="Z188" i="6"/>
  <c r="W188" i="6"/>
  <c r="V188" i="6"/>
  <c r="U188" i="6"/>
  <c r="T188" i="6"/>
  <c r="S188" i="6"/>
  <c r="R188" i="6"/>
  <c r="Q188" i="6"/>
  <c r="P188" i="6"/>
  <c r="O188" i="6"/>
  <c r="N188" i="6"/>
  <c r="K188" i="6"/>
  <c r="J188" i="6"/>
  <c r="I188" i="6"/>
  <c r="H188" i="6"/>
  <c r="G188" i="6"/>
  <c r="F188" i="6"/>
  <c r="E188" i="6"/>
  <c r="D188" i="6"/>
  <c r="C188" i="6"/>
  <c r="B188" i="6"/>
  <c r="AI187" i="6"/>
  <c r="AH187" i="6"/>
  <c r="AG187" i="6"/>
  <c r="AF187" i="6"/>
  <c r="AE187" i="6"/>
  <c r="AD187" i="6"/>
  <c r="AC187" i="6"/>
  <c r="AB187" i="6"/>
  <c r="AA187" i="6"/>
  <c r="Z187" i="6"/>
  <c r="W187" i="6"/>
  <c r="V187" i="6"/>
  <c r="U187" i="6"/>
  <c r="T187" i="6"/>
  <c r="S187" i="6"/>
  <c r="R187" i="6"/>
  <c r="Q187" i="6"/>
  <c r="P187" i="6"/>
  <c r="O187" i="6"/>
  <c r="N187" i="6"/>
  <c r="K187" i="6"/>
  <c r="J187" i="6"/>
  <c r="I187" i="6"/>
  <c r="H187" i="6"/>
  <c r="G187" i="6"/>
  <c r="F187" i="6"/>
  <c r="E187" i="6"/>
  <c r="D187" i="6"/>
  <c r="C187" i="6"/>
  <c r="B187" i="6"/>
  <c r="AI186" i="6"/>
  <c r="AH186" i="6"/>
  <c r="AG186" i="6"/>
  <c r="AF186" i="6"/>
  <c r="AE186" i="6"/>
  <c r="AD186" i="6"/>
  <c r="AC186" i="6"/>
  <c r="AB186" i="6"/>
  <c r="AA186" i="6"/>
  <c r="Z186" i="6"/>
  <c r="W186" i="6"/>
  <c r="V186" i="6"/>
  <c r="U186" i="6"/>
  <c r="T186" i="6"/>
  <c r="S186" i="6"/>
  <c r="R186" i="6"/>
  <c r="Q186" i="6"/>
  <c r="P186" i="6"/>
  <c r="O186" i="6"/>
  <c r="N186" i="6"/>
  <c r="K186" i="6"/>
  <c r="J186" i="6"/>
  <c r="I186" i="6"/>
  <c r="H186" i="6"/>
  <c r="G186" i="6"/>
  <c r="F186" i="6"/>
  <c r="E186" i="6"/>
  <c r="D186" i="6"/>
  <c r="C186" i="6"/>
  <c r="B186" i="6"/>
  <c r="AI185" i="6"/>
  <c r="AH185" i="6"/>
  <c r="AG185" i="6"/>
  <c r="AF185" i="6"/>
  <c r="AE185" i="6"/>
  <c r="AD185" i="6"/>
  <c r="AC185" i="6"/>
  <c r="AB185" i="6"/>
  <c r="AA185" i="6"/>
  <c r="Z185" i="6"/>
  <c r="W185" i="6"/>
  <c r="V185" i="6"/>
  <c r="U185" i="6"/>
  <c r="T185" i="6"/>
  <c r="S185" i="6"/>
  <c r="R185" i="6"/>
  <c r="Q185" i="6"/>
  <c r="P185" i="6"/>
  <c r="O185" i="6"/>
  <c r="N185" i="6"/>
  <c r="K185" i="6"/>
  <c r="J185" i="6"/>
  <c r="I185" i="6"/>
  <c r="H185" i="6"/>
  <c r="G185" i="6"/>
  <c r="F185" i="6"/>
  <c r="E185" i="6"/>
  <c r="D185" i="6"/>
  <c r="C185" i="6"/>
  <c r="B185" i="6"/>
  <c r="AI184" i="6"/>
  <c r="AH184" i="6"/>
  <c r="AG184" i="6"/>
  <c r="AF184" i="6"/>
  <c r="AE184" i="6"/>
  <c r="AD184" i="6"/>
  <c r="AC184" i="6"/>
  <c r="AB184" i="6"/>
  <c r="AA184" i="6"/>
  <c r="Z184" i="6"/>
  <c r="W184" i="6"/>
  <c r="V184" i="6"/>
  <c r="U184" i="6"/>
  <c r="T184" i="6"/>
  <c r="S184" i="6"/>
  <c r="R184" i="6"/>
  <c r="Q184" i="6"/>
  <c r="P184" i="6"/>
  <c r="O184" i="6"/>
  <c r="N184" i="6"/>
  <c r="K184" i="6"/>
  <c r="J184" i="6"/>
  <c r="I184" i="6"/>
  <c r="H184" i="6"/>
  <c r="G184" i="6"/>
  <c r="F184" i="6"/>
  <c r="E184" i="6"/>
  <c r="D184" i="6"/>
  <c r="C184" i="6"/>
  <c r="B184" i="6"/>
  <c r="AI183" i="6"/>
  <c r="AH183" i="6"/>
  <c r="AG183" i="6"/>
  <c r="AF183" i="6"/>
  <c r="AE183" i="6"/>
  <c r="AD183" i="6"/>
  <c r="AC183" i="6"/>
  <c r="AB183" i="6"/>
  <c r="AA183" i="6"/>
  <c r="Z183" i="6"/>
  <c r="W183" i="6"/>
  <c r="V183" i="6"/>
  <c r="U183" i="6"/>
  <c r="T183" i="6"/>
  <c r="S183" i="6"/>
  <c r="R183" i="6"/>
  <c r="Q183" i="6"/>
  <c r="P183" i="6"/>
  <c r="O183" i="6"/>
  <c r="N183" i="6"/>
  <c r="K183" i="6"/>
  <c r="J183" i="6"/>
  <c r="I183" i="6"/>
  <c r="H183" i="6"/>
  <c r="G183" i="6"/>
  <c r="F183" i="6"/>
  <c r="E183" i="6"/>
  <c r="D183" i="6"/>
  <c r="C183" i="6"/>
  <c r="B183" i="6"/>
  <c r="AI176" i="6"/>
  <c r="AH176" i="6"/>
  <c r="AG176" i="6"/>
  <c r="AF176" i="6"/>
  <c r="AE176" i="6"/>
  <c r="AD176" i="6"/>
  <c r="AC176" i="6"/>
  <c r="AB176" i="6"/>
  <c r="AA176" i="6"/>
  <c r="Z176" i="6"/>
  <c r="W176" i="6"/>
  <c r="V176" i="6"/>
  <c r="U176" i="6"/>
  <c r="T176" i="6"/>
  <c r="S176" i="6"/>
  <c r="R176" i="6"/>
  <c r="Q176" i="6"/>
  <c r="P176" i="6"/>
  <c r="O176" i="6"/>
  <c r="N176" i="6"/>
  <c r="K176" i="6"/>
  <c r="J176" i="6"/>
  <c r="I176" i="6"/>
  <c r="H176" i="6"/>
  <c r="G176" i="6"/>
  <c r="F176" i="6"/>
  <c r="E176" i="6"/>
  <c r="D176" i="6"/>
  <c r="C176" i="6"/>
  <c r="B176" i="6"/>
  <c r="AI175" i="6"/>
  <c r="AH175" i="6"/>
  <c r="AG175" i="6"/>
  <c r="AF175" i="6"/>
  <c r="AE175" i="6"/>
  <c r="AD175" i="6"/>
  <c r="AC175" i="6"/>
  <c r="AB175" i="6"/>
  <c r="AA175" i="6"/>
  <c r="Z175" i="6"/>
  <c r="W175" i="6"/>
  <c r="V175" i="6"/>
  <c r="U175" i="6"/>
  <c r="T175" i="6"/>
  <c r="S175" i="6"/>
  <c r="R175" i="6"/>
  <c r="Q175" i="6"/>
  <c r="P175" i="6"/>
  <c r="O175" i="6"/>
  <c r="N175" i="6"/>
  <c r="K175" i="6"/>
  <c r="J175" i="6"/>
  <c r="I175" i="6"/>
  <c r="H175" i="6"/>
  <c r="G175" i="6"/>
  <c r="F175" i="6"/>
  <c r="E175" i="6"/>
  <c r="D175" i="6"/>
  <c r="C175" i="6"/>
  <c r="B175" i="6"/>
  <c r="AI174" i="6"/>
  <c r="AH174" i="6"/>
  <c r="AG174" i="6"/>
  <c r="AF174" i="6"/>
  <c r="AE174" i="6"/>
  <c r="AD174" i="6"/>
  <c r="AC174" i="6"/>
  <c r="AB174" i="6"/>
  <c r="AA174" i="6"/>
  <c r="Z174" i="6"/>
  <c r="W174" i="6"/>
  <c r="V174" i="6"/>
  <c r="U174" i="6"/>
  <c r="T174" i="6"/>
  <c r="S174" i="6"/>
  <c r="R174" i="6"/>
  <c r="Q174" i="6"/>
  <c r="P174" i="6"/>
  <c r="O174" i="6"/>
  <c r="N174" i="6"/>
  <c r="K174" i="6"/>
  <c r="J174" i="6"/>
  <c r="I174" i="6"/>
  <c r="H174" i="6"/>
  <c r="G174" i="6"/>
  <c r="F174" i="6"/>
  <c r="E174" i="6"/>
  <c r="D174" i="6"/>
  <c r="C174" i="6"/>
  <c r="B174" i="6"/>
  <c r="AI173" i="6"/>
  <c r="AH173" i="6"/>
  <c r="AG173" i="6"/>
  <c r="AF173" i="6"/>
  <c r="AE173" i="6"/>
  <c r="AD173" i="6"/>
  <c r="AC173" i="6"/>
  <c r="AB173" i="6"/>
  <c r="AA173" i="6"/>
  <c r="Z173" i="6"/>
  <c r="W173" i="6"/>
  <c r="V173" i="6"/>
  <c r="U173" i="6"/>
  <c r="T173" i="6"/>
  <c r="S173" i="6"/>
  <c r="R173" i="6"/>
  <c r="Q173" i="6"/>
  <c r="P173" i="6"/>
  <c r="O173" i="6"/>
  <c r="N173" i="6"/>
  <c r="K173" i="6"/>
  <c r="J173" i="6"/>
  <c r="I173" i="6"/>
  <c r="H173" i="6"/>
  <c r="G173" i="6"/>
  <c r="F173" i="6"/>
  <c r="E173" i="6"/>
  <c r="D173" i="6"/>
  <c r="C173" i="6"/>
  <c r="B173" i="6"/>
  <c r="AI172" i="6"/>
  <c r="AH172" i="6"/>
  <c r="AG172" i="6"/>
  <c r="AF172" i="6"/>
  <c r="AE172" i="6"/>
  <c r="AD172" i="6"/>
  <c r="AC172" i="6"/>
  <c r="AB172" i="6"/>
  <c r="AA172" i="6"/>
  <c r="Z172" i="6"/>
  <c r="W172" i="6"/>
  <c r="V172" i="6"/>
  <c r="U172" i="6"/>
  <c r="T172" i="6"/>
  <c r="S172" i="6"/>
  <c r="R172" i="6"/>
  <c r="Q172" i="6"/>
  <c r="P172" i="6"/>
  <c r="O172" i="6"/>
  <c r="N172" i="6"/>
  <c r="K172" i="6"/>
  <c r="J172" i="6"/>
  <c r="I172" i="6"/>
  <c r="H172" i="6"/>
  <c r="G172" i="6"/>
  <c r="F172" i="6"/>
  <c r="E172" i="6"/>
  <c r="D172" i="6"/>
  <c r="C172" i="6"/>
  <c r="B172" i="6"/>
  <c r="AI171" i="6"/>
  <c r="AH171" i="6"/>
  <c r="AG171" i="6"/>
  <c r="AF171" i="6"/>
  <c r="AE171" i="6"/>
  <c r="AD171" i="6"/>
  <c r="AC171" i="6"/>
  <c r="AB171" i="6"/>
  <c r="AA171" i="6"/>
  <c r="Z171" i="6"/>
  <c r="W171" i="6"/>
  <c r="V171" i="6"/>
  <c r="U171" i="6"/>
  <c r="T171" i="6"/>
  <c r="S171" i="6"/>
  <c r="R171" i="6"/>
  <c r="Q171" i="6"/>
  <c r="P171" i="6"/>
  <c r="O171" i="6"/>
  <c r="N171" i="6"/>
  <c r="K171" i="6"/>
  <c r="J171" i="6"/>
  <c r="I171" i="6"/>
  <c r="H171" i="6"/>
  <c r="G171" i="6"/>
  <c r="F171" i="6"/>
  <c r="E171" i="6"/>
  <c r="D171" i="6"/>
  <c r="C171" i="6"/>
  <c r="B171" i="6"/>
  <c r="AI169" i="6"/>
  <c r="AH169" i="6"/>
  <c r="AG169" i="6"/>
  <c r="AF169" i="6"/>
  <c r="AE169" i="6"/>
  <c r="AD169" i="6"/>
  <c r="AC169" i="6"/>
  <c r="AB169" i="6"/>
  <c r="AA169" i="6"/>
  <c r="Z169" i="6"/>
  <c r="W169" i="6"/>
  <c r="V169" i="6"/>
  <c r="U169" i="6"/>
  <c r="T169" i="6"/>
  <c r="S169" i="6"/>
  <c r="R169" i="6"/>
  <c r="Q169" i="6"/>
  <c r="P169" i="6"/>
  <c r="O169" i="6"/>
  <c r="N169" i="6"/>
  <c r="K169" i="6"/>
  <c r="J169" i="6"/>
  <c r="I169" i="6"/>
  <c r="H169" i="6"/>
  <c r="G169" i="6"/>
  <c r="F169" i="6"/>
  <c r="E169" i="6"/>
  <c r="D169" i="6"/>
  <c r="C169" i="6"/>
  <c r="B169" i="6"/>
  <c r="AI168" i="6"/>
  <c r="AH168" i="6"/>
  <c r="AG168" i="6"/>
  <c r="AF168" i="6"/>
  <c r="AE168" i="6"/>
  <c r="AD168" i="6"/>
  <c r="AC168" i="6"/>
  <c r="AB168" i="6"/>
  <c r="AA168" i="6"/>
  <c r="Z168" i="6"/>
  <c r="W168" i="6"/>
  <c r="V168" i="6"/>
  <c r="U168" i="6"/>
  <c r="T168" i="6"/>
  <c r="S168" i="6"/>
  <c r="R168" i="6"/>
  <c r="Q168" i="6"/>
  <c r="P168" i="6"/>
  <c r="O168" i="6"/>
  <c r="N168" i="6"/>
  <c r="K168" i="6"/>
  <c r="J168" i="6"/>
  <c r="I168" i="6"/>
  <c r="H168" i="6"/>
  <c r="G168" i="6"/>
  <c r="F168" i="6"/>
  <c r="E168" i="6"/>
  <c r="D168" i="6"/>
  <c r="C168" i="6"/>
  <c r="B168" i="6"/>
  <c r="AI167" i="6"/>
  <c r="AH167" i="6"/>
  <c r="AG167" i="6"/>
  <c r="AF167" i="6"/>
  <c r="AE167" i="6"/>
  <c r="AD167" i="6"/>
  <c r="AC167" i="6"/>
  <c r="AB167" i="6"/>
  <c r="AA167" i="6"/>
  <c r="Z167" i="6"/>
  <c r="W167" i="6"/>
  <c r="V167" i="6"/>
  <c r="U167" i="6"/>
  <c r="T167" i="6"/>
  <c r="S167" i="6"/>
  <c r="R167" i="6"/>
  <c r="Q167" i="6"/>
  <c r="P167" i="6"/>
  <c r="O167" i="6"/>
  <c r="N167" i="6"/>
  <c r="K167" i="6"/>
  <c r="J167" i="6"/>
  <c r="I167" i="6"/>
  <c r="H167" i="6"/>
  <c r="G167" i="6"/>
  <c r="F167" i="6"/>
  <c r="E167" i="6"/>
  <c r="D167" i="6"/>
  <c r="C167" i="6"/>
  <c r="B167" i="6"/>
  <c r="AI166" i="6"/>
  <c r="AH166" i="6"/>
  <c r="AG166" i="6"/>
  <c r="AF166" i="6"/>
  <c r="AE166" i="6"/>
  <c r="AD166" i="6"/>
  <c r="AC166" i="6"/>
  <c r="AB166" i="6"/>
  <c r="AA166" i="6"/>
  <c r="Z166" i="6"/>
  <c r="W166" i="6"/>
  <c r="V166" i="6"/>
  <c r="U166" i="6"/>
  <c r="T166" i="6"/>
  <c r="S166" i="6"/>
  <c r="R166" i="6"/>
  <c r="Q166" i="6"/>
  <c r="P166" i="6"/>
  <c r="O166" i="6"/>
  <c r="N166" i="6"/>
  <c r="K166" i="6"/>
  <c r="J166" i="6"/>
  <c r="I166" i="6"/>
  <c r="H166" i="6"/>
  <c r="G166" i="6"/>
  <c r="F166" i="6"/>
  <c r="E166" i="6"/>
  <c r="D166" i="6"/>
  <c r="C166" i="6"/>
  <c r="B166" i="6"/>
  <c r="AI165" i="6"/>
  <c r="AH165" i="6"/>
  <c r="AG165" i="6"/>
  <c r="AF165" i="6"/>
  <c r="AE165" i="6"/>
  <c r="AD165" i="6"/>
  <c r="AC165" i="6"/>
  <c r="AB165" i="6"/>
  <c r="AA165" i="6"/>
  <c r="Z165" i="6"/>
  <c r="W165" i="6"/>
  <c r="V165" i="6"/>
  <c r="U165" i="6"/>
  <c r="T165" i="6"/>
  <c r="S165" i="6"/>
  <c r="R165" i="6"/>
  <c r="Q165" i="6"/>
  <c r="P165" i="6"/>
  <c r="O165" i="6"/>
  <c r="N165" i="6"/>
  <c r="K165" i="6"/>
  <c r="J165" i="6"/>
  <c r="I165" i="6"/>
  <c r="H165" i="6"/>
  <c r="G165" i="6"/>
  <c r="F165" i="6"/>
  <c r="E165" i="6"/>
  <c r="D165" i="6"/>
  <c r="C165" i="6"/>
  <c r="B165" i="6"/>
  <c r="AI164" i="6"/>
  <c r="AH164" i="6"/>
  <c r="AG164" i="6"/>
  <c r="AF164" i="6"/>
  <c r="AE164" i="6"/>
  <c r="AD164" i="6"/>
  <c r="AC164" i="6"/>
  <c r="AB164" i="6"/>
  <c r="AA164" i="6"/>
  <c r="Z164" i="6"/>
  <c r="W164" i="6"/>
  <c r="V164" i="6"/>
  <c r="U164" i="6"/>
  <c r="T164" i="6"/>
  <c r="S164" i="6"/>
  <c r="R164" i="6"/>
  <c r="Q164" i="6"/>
  <c r="P164" i="6"/>
  <c r="O164" i="6"/>
  <c r="N164" i="6"/>
  <c r="K164" i="6"/>
  <c r="J164" i="6"/>
  <c r="I164" i="6"/>
  <c r="H164" i="6"/>
  <c r="G164" i="6"/>
  <c r="F164" i="6"/>
  <c r="E164" i="6"/>
  <c r="D164" i="6"/>
  <c r="C164" i="6"/>
  <c r="B164" i="6"/>
  <c r="AI163" i="6"/>
  <c r="AH163" i="6"/>
  <c r="AG163" i="6"/>
  <c r="AF163" i="6"/>
  <c r="AE163" i="6"/>
  <c r="AD163" i="6"/>
  <c r="AC163" i="6"/>
  <c r="AB163" i="6"/>
  <c r="AA163" i="6"/>
  <c r="Z163" i="6"/>
  <c r="W163" i="6"/>
  <c r="V163" i="6"/>
  <c r="U163" i="6"/>
  <c r="T163" i="6"/>
  <c r="S163" i="6"/>
  <c r="R163" i="6"/>
  <c r="Q163" i="6"/>
  <c r="P163" i="6"/>
  <c r="O163" i="6"/>
  <c r="N163" i="6"/>
  <c r="K163" i="6"/>
  <c r="J163" i="6"/>
  <c r="I163" i="6"/>
  <c r="H163" i="6"/>
  <c r="G163" i="6"/>
  <c r="F163" i="6"/>
  <c r="E163" i="6"/>
  <c r="D163" i="6"/>
  <c r="C163" i="6"/>
  <c r="B163" i="6"/>
  <c r="AI162" i="6"/>
  <c r="AH162" i="6"/>
  <c r="AG162" i="6"/>
  <c r="AF162" i="6"/>
  <c r="AE162" i="6"/>
  <c r="AD162" i="6"/>
  <c r="AC162" i="6"/>
  <c r="AB162" i="6"/>
  <c r="AA162" i="6"/>
  <c r="Z162" i="6"/>
  <c r="W162" i="6"/>
  <c r="V162" i="6"/>
  <c r="U162" i="6"/>
  <c r="T162" i="6"/>
  <c r="S162" i="6"/>
  <c r="R162" i="6"/>
  <c r="Q162" i="6"/>
  <c r="P162" i="6"/>
  <c r="O162" i="6"/>
  <c r="N162" i="6"/>
  <c r="K162" i="6"/>
  <c r="J162" i="6"/>
  <c r="I162" i="6"/>
  <c r="H162" i="6"/>
  <c r="G162" i="6"/>
  <c r="F162" i="6"/>
  <c r="E162" i="6"/>
  <c r="D162" i="6"/>
  <c r="C162" i="6"/>
  <c r="B162" i="6"/>
  <c r="AI160" i="6"/>
  <c r="AH160" i="6"/>
  <c r="AG160" i="6"/>
  <c r="AF160" i="6"/>
  <c r="AE160" i="6"/>
  <c r="AD160" i="6"/>
  <c r="AC160" i="6"/>
  <c r="AB160" i="6"/>
  <c r="AA160" i="6"/>
  <c r="Z160" i="6"/>
  <c r="W160" i="6"/>
  <c r="V160" i="6"/>
  <c r="U160" i="6"/>
  <c r="T160" i="6"/>
  <c r="S160" i="6"/>
  <c r="R160" i="6"/>
  <c r="Q160" i="6"/>
  <c r="P160" i="6"/>
  <c r="O160" i="6"/>
  <c r="N160" i="6"/>
  <c r="K160" i="6"/>
  <c r="J160" i="6"/>
  <c r="I160" i="6"/>
  <c r="H160" i="6"/>
  <c r="G160" i="6"/>
  <c r="F160" i="6"/>
  <c r="E160" i="6"/>
  <c r="D160" i="6"/>
  <c r="C160" i="6"/>
  <c r="B160" i="6"/>
  <c r="AI159" i="6"/>
  <c r="AH159" i="6"/>
  <c r="AG159" i="6"/>
  <c r="AF159" i="6"/>
  <c r="AE159" i="6"/>
  <c r="AD159" i="6"/>
  <c r="AC159" i="6"/>
  <c r="AB159" i="6"/>
  <c r="AA159" i="6"/>
  <c r="Z159" i="6"/>
  <c r="W159" i="6"/>
  <c r="V159" i="6"/>
  <c r="U159" i="6"/>
  <c r="T159" i="6"/>
  <c r="S159" i="6"/>
  <c r="R159" i="6"/>
  <c r="Q159" i="6"/>
  <c r="P159" i="6"/>
  <c r="O159" i="6"/>
  <c r="N159" i="6"/>
  <c r="K159" i="6"/>
  <c r="J159" i="6"/>
  <c r="I159" i="6"/>
  <c r="H159" i="6"/>
  <c r="G159" i="6"/>
  <c r="F159" i="6"/>
  <c r="E159" i="6"/>
  <c r="D159" i="6"/>
  <c r="C159" i="6"/>
  <c r="B159" i="6"/>
  <c r="AI158" i="6"/>
  <c r="AH158" i="6"/>
  <c r="AG158" i="6"/>
  <c r="AF158" i="6"/>
  <c r="AE158" i="6"/>
  <c r="AD158" i="6"/>
  <c r="AC158" i="6"/>
  <c r="AB158" i="6"/>
  <c r="AA158" i="6"/>
  <c r="Z158" i="6"/>
  <c r="W158" i="6"/>
  <c r="V158" i="6"/>
  <c r="U158" i="6"/>
  <c r="T158" i="6"/>
  <c r="S158" i="6"/>
  <c r="R158" i="6"/>
  <c r="Q158" i="6"/>
  <c r="P158" i="6"/>
  <c r="O158" i="6"/>
  <c r="N158" i="6"/>
  <c r="K158" i="6"/>
  <c r="J158" i="6"/>
  <c r="I158" i="6"/>
  <c r="H158" i="6"/>
  <c r="G158" i="6"/>
  <c r="F158" i="6"/>
  <c r="E158" i="6"/>
  <c r="D158" i="6"/>
  <c r="C158" i="6"/>
  <c r="B158" i="6"/>
  <c r="AI157" i="6"/>
  <c r="AH157" i="6"/>
  <c r="AG157" i="6"/>
  <c r="AF157" i="6"/>
  <c r="AE157" i="6"/>
  <c r="AD157" i="6"/>
  <c r="AC157" i="6"/>
  <c r="AB157" i="6"/>
  <c r="AA157" i="6"/>
  <c r="Z157" i="6"/>
  <c r="W157" i="6"/>
  <c r="V157" i="6"/>
  <c r="U157" i="6"/>
  <c r="T157" i="6"/>
  <c r="S157" i="6"/>
  <c r="R157" i="6"/>
  <c r="Q157" i="6"/>
  <c r="P157" i="6"/>
  <c r="O157" i="6"/>
  <c r="N157" i="6"/>
  <c r="K157" i="6"/>
  <c r="J157" i="6"/>
  <c r="I157" i="6"/>
  <c r="H157" i="6"/>
  <c r="G157" i="6"/>
  <c r="F157" i="6"/>
  <c r="E157" i="6"/>
  <c r="D157" i="6"/>
  <c r="C157" i="6"/>
  <c r="B157" i="6"/>
  <c r="AI156" i="6"/>
  <c r="AH156" i="6"/>
  <c r="AG156" i="6"/>
  <c r="AF156" i="6"/>
  <c r="AE156" i="6"/>
  <c r="AD156" i="6"/>
  <c r="AC156" i="6"/>
  <c r="AB156" i="6"/>
  <c r="AA156" i="6"/>
  <c r="Z156" i="6"/>
  <c r="W156" i="6"/>
  <c r="V156" i="6"/>
  <c r="U156" i="6"/>
  <c r="T156" i="6"/>
  <c r="S156" i="6"/>
  <c r="R156" i="6"/>
  <c r="Q156" i="6"/>
  <c r="P156" i="6"/>
  <c r="O156" i="6"/>
  <c r="N156" i="6"/>
  <c r="K156" i="6"/>
  <c r="J156" i="6"/>
  <c r="I156" i="6"/>
  <c r="H156" i="6"/>
  <c r="G156" i="6"/>
  <c r="F156" i="6"/>
  <c r="E156" i="6"/>
  <c r="D156" i="6"/>
  <c r="C156" i="6"/>
  <c r="B156" i="6"/>
  <c r="AI155" i="6"/>
  <c r="AH155" i="6"/>
  <c r="AG155" i="6"/>
  <c r="AF155" i="6"/>
  <c r="AE155" i="6"/>
  <c r="AD155" i="6"/>
  <c r="AC155" i="6"/>
  <c r="AB155" i="6"/>
  <c r="AA155" i="6"/>
  <c r="Z155" i="6"/>
  <c r="W155" i="6"/>
  <c r="V155" i="6"/>
  <c r="U155" i="6"/>
  <c r="T155" i="6"/>
  <c r="S155" i="6"/>
  <c r="R155" i="6"/>
  <c r="Q155" i="6"/>
  <c r="P155" i="6"/>
  <c r="O155" i="6"/>
  <c r="N155" i="6"/>
  <c r="K155" i="6"/>
  <c r="J155" i="6"/>
  <c r="I155" i="6"/>
  <c r="H155" i="6"/>
  <c r="G155" i="6"/>
  <c r="F155" i="6"/>
  <c r="E155" i="6"/>
  <c r="D155" i="6"/>
  <c r="C155" i="6"/>
  <c r="B155" i="6"/>
  <c r="AI154" i="6"/>
  <c r="AH154" i="6"/>
  <c r="AG154" i="6"/>
  <c r="AF154" i="6"/>
  <c r="AE154" i="6"/>
  <c r="AD154" i="6"/>
  <c r="AC154" i="6"/>
  <c r="AB154" i="6"/>
  <c r="AA154" i="6"/>
  <c r="Z154" i="6"/>
  <c r="W154" i="6"/>
  <c r="V154" i="6"/>
  <c r="U154" i="6"/>
  <c r="T154" i="6"/>
  <c r="S154" i="6"/>
  <c r="R154" i="6"/>
  <c r="Q154" i="6"/>
  <c r="P154" i="6"/>
  <c r="O154" i="6"/>
  <c r="N154" i="6"/>
  <c r="K154" i="6"/>
  <c r="J154" i="6"/>
  <c r="I154" i="6"/>
  <c r="H154" i="6"/>
  <c r="G154" i="6"/>
  <c r="F154" i="6"/>
  <c r="E154" i="6"/>
  <c r="D154" i="6"/>
  <c r="C154" i="6"/>
  <c r="B154" i="6"/>
  <c r="AI153" i="6"/>
  <c r="AH153" i="6"/>
  <c r="AG153" i="6"/>
  <c r="AF153" i="6"/>
  <c r="AE153" i="6"/>
  <c r="AD153" i="6"/>
  <c r="AC153" i="6"/>
  <c r="AB153" i="6"/>
  <c r="AA153" i="6"/>
  <c r="Z153" i="6"/>
  <c r="W153" i="6"/>
  <c r="V153" i="6"/>
  <c r="U153" i="6"/>
  <c r="T153" i="6"/>
  <c r="S153" i="6"/>
  <c r="R153" i="6"/>
  <c r="Q153" i="6"/>
  <c r="P153" i="6"/>
  <c r="O153" i="6"/>
  <c r="N153" i="6"/>
  <c r="K153" i="6"/>
  <c r="J153" i="6"/>
  <c r="I153" i="6"/>
  <c r="H153" i="6"/>
  <c r="G153" i="6"/>
  <c r="F153" i="6"/>
  <c r="E153" i="6"/>
  <c r="D153" i="6"/>
  <c r="C153" i="6"/>
  <c r="B153" i="6"/>
  <c r="AI152" i="6"/>
  <c r="AH152" i="6"/>
  <c r="AG152" i="6"/>
  <c r="AF152" i="6"/>
  <c r="AE152" i="6"/>
  <c r="AD152" i="6"/>
  <c r="AC152" i="6"/>
  <c r="AB152" i="6"/>
  <c r="AA152" i="6"/>
  <c r="Z152" i="6"/>
  <c r="W152" i="6"/>
  <c r="V152" i="6"/>
  <c r="U152" i="6"/>
  <c r="T152" i="6"/>
  <c r="S152" i="6"/>
  <c r="R152" i="6"/>
  <c r="Q152" i="6"/>
  <c r="P152" i="6"/>
  <c r="O152" i="6"/>
  <c r="N152" i="6"/>
  <c r="K152" i="6"/>
  <c r="J152" i="6"/>
  <c r="I152" i="6"/>
  <c r="H152" i="6"/>
  <c r="G152" i="6"/>
  <c r="F152" i="6"/>
  <c r="E152" i="6"/>
  <c r="D152" i="6"/>
  <c r="C152" i="6"/>
  <c r="B152" i="6"/>
  <c r="AI151" i="6"/>
  <c r="AH151" i="6"/>
  <c r="AG151" i="6"/>
  <c r="AF151" i="6"/>
  <c r="AE151" i="6"/>
  <c r="AD151" i="6"/>
  <c r="AC151" i="6"/>
  <c r="AB151" i="6"/>
  <c r="AA151" i="6"/>
  <c r="Z151" i="6"/>
  <c r="W151" i="6"/>
  <c r="V151" i="6"/>
  <c r="U151" i="6"/>
  <c r="T151" i="6"/>
  <c r="S151" i="6"/>
  <c r="R151" i="6"/>
  <c r="Q151" i="6"/>
  <c r="P151" i="6"/>
  <c r="O151" i="6"/>
  <c r="N151" i="6"/>
  <c r="K151" i="6"/>
  <c r="J151" i="6"/>
  <c r="I151" i="6"/>
  <c r="H151" i="6"/>
  <c r="G151" i="6"/>
  <c r="F151" i="6"/>
  <c r="E151" i="6"/>
  <c r="D151" i="6"/>
  <c r="C151" i="6"/>
  <c r="B151" i="6"/>
  <c r="AI150" i="6"/>
  <c r="AH150" i="6"/>
  <c r="AG150" i="6"/>
  <c r="AF150" i="6"/>
  <c r="AE150" i="6"/>
  <c r="AD150" i="6"/>
  <c r="AC150" i="6"/>
  <c r="AB150" i="6"/>
  <c r="AA150" i="6"/>
  <c r="Z150" i="6"/>
  <c r="W150" i="6"/>
  <c r="V150" i="6"/>
  <c r="U150" i="6"/>
  <c r="T150" i="6"/>
  <c r="S150" i="6"/>
  <c r="R150" i="6"/>
  <c r="Q150" i="6"/>
  <c r="P150" i="6"/>
  <c r="O150" i="6"/>
  <c r="N150" i="6"/>
  <c r="K150" i="6"/>
  <c r="J150" i="6"/>
  <c r="I150" i="6"/>
  <c r="H150" i="6"/>
  <c r="G150" i="6"/>
  <c r="F150" i="6"/>
  <c r="E150" i="6"/>
  <c r="D150" i="6"/>
  <c r="C150" i="6"/>
  <c r="B150" i="6"/>
  <c r="AI149" i="6"/>
  <c r="AH149" i="6"/>
  <c r="AG149" i="6"/>
  <c r="AF149" i="6"/>
  <c r="AE149" i="6"/>
  <c r="AD149" i="6"/>
  <c r="AC149" i="6"/>
  <c r="AB149" i="6"/>
  <c r="AA149" i="6"/>
  <c r="Z149" i="6"/>
  <c r="W149" i="6"/>
  <c r="V149" i="6"/>
  <c r="U149" i="6"/>
  <c r="T149" i="6"/>
  <c r="S149" i="6"/>
  <c r="R149" i="6"/>
  <c r="Q149" i="6"/>
  <c r="P149" i="6"/>
  <c r="O149" i="6"/>
  <c r="N149" i="6"/>
  <c r="K149" i="6"/>
  <c r="J149" i="6"/>
  <c r="I149" i="6"/>
  <c r="H149" i="6"/>
  <c r="G149" i="6"/>
  <c r="F149" i="6"/>
  <c r="E149" i="6"/>
  <c r="D149" i="6"/>
  <c r="C149" i="6"/>
  <c r="B149" i="6"/>
  <c r="AI148" i="6"/>
  <c r="AH148" i="6"/>
  <c r="AG148" i="6"/>
  <c r="AF148" i="6"/>
  <c r="AE148" i="6"/>
  <c r="AD148" i="6"/>
  <c r="AC148" i="6"/>
  <c r="AB148" i="6"/>
  <c r="AA148" i="6"/>
  <c r="Z148" i="6"/>
  <c r="W148" i="6"/>
  <c r="V148" i="6"/>
  <c r="U148" i="6"/>
  <c r="T148" i="6"/>
  <c r="S148" i="6"/>
  <c r="R148" i="6"/>
  <c r="Q148" i="6"/>
  <c r="P148" i="6"/>
  <c r="O148" i="6"/>
  <c r="N148" i="6"/>
  <c r="K148" i="6"/>
  <c r="J148" i="6"/>
  <c r="I148" i="6"/>
  <c r="H148" i="6"/>
  <c r="G148" i="6"/>
  <c r="F148" i="6"/>
  <c r="E148" i="6"/>
  <c r="D148" i="6"/>
  <c r="C148" i="6"/>
  <c r="B148" i="6"/>
  <c r="AI147" i="6"/>
  <c r="AH147" i="6"/>
  <c r="AG147" i="6"/>
  <c r="AF147" i="6"/>
  <c r="AE147" i="6"/>
  <c r="AD147" i="6"/>
  <c r="AC147" i="6"/>
  <c r="AB147" i="6"/>
  <c r="AA147" i="6"/>
  <c r="Z147" i="6"/>
  <c r="W147" i="6"/>
  <c r="V147" i="6"/>
  <c r="U147" i="6"/>
  <c r="T147" i="6"/>
  <c r="S147" i="6"/>
  <c r="R147" i="6"/>
  <c r="Q147" i="6"/>
  <c r="P147" i="6"/>
  <c r="O147" i="6"/>
  <c r="N147" i="6"/>
  <c r="K147" i="6"/>
  <c r="J147" i="6"/>
  <c r="I147" i="6"/>
  <c r="H147" i="6"/>
  <c r="G147" i="6"/>
  <c r="F147" i="6"/>
  <c r="E147" i="6"/>
  <c r="D147" i="6"/>
  <c r="C147" i="6"/>
  <c r="B147" i="6"/>
  <c r="AI146" i="6"/>
  <c r="AH146" i="6"/>
  <c r="AG146" i="6"/>
  <c r="AF146" i="6"/>
  <c r="AE146" i="6"/>
  <c r="AD146" i="6"/>
  <c r="AC146" i="6"/>
  <c r="AB146" i="6"/>
  <c r="AA146" i="6"/>
  <c r="Z146" i="6"/>
  <c r="W146" i="6"/>
  <c r="V146" i="6"/>
  <c r="U146" i="6"/>
  <c r="T146" i="6"/>
  <c r="S146" i="6"/>
  <c r="R146" i="6"/>
  <c r="Q146" i="6"/>
  <c r="P146" i="6"/>
  <c r="O146" i="6"/>
  <c r="N146" i="6"/>
  <c r="K146" i="6"/>
  <c r="J146" i="6"/>
  <c r="I146" i="6"/>
  <c r="H146" i="6"/>
  <c r="G146" i="6"/>
  <c r="F146" i="6"/>
  <c r="E146" i="6"/>
  <c r="D146" i="6"/>
  <c r="C146" i="6"/>
  <c r="B146" i="6"/>
  <c r="AI145" i="6"/>
  <c r="AH145" i="6"/>
  <c r="AG145" i="6"/>
  <c r="AF145" i="6"/>
  <c r="AE145" i="6"/>
  <c r="AD145" i="6"/>
  <c r="AC145" i="6"/>
  <c r="AB145" i="6"/>
  <c r="AA145" i="6"/>
  <c r="Z145" i="6"/>
  <c r="W145" i="6"/>
  <c r="V145" i="6"/>
  <c r="U145" i="6"/>
  <c r="T145" i="6"/>
  <c r="S145" i="6"/>
  <c r="R145" i="6"/>
  <c r="Q145" i="6"/>
  <c r="P145" i="6"/>
  <c r="O145" i="6"/>
  <c r="N145" i="6"/>
  <c r="K145" i="6"/>
  <c r="J145" i="6"/>
  <c r="I145" i="6"/>
  <c r="H145" i="6"/>
  <c r="G145" i="6"/>
  <c r="F145" i="6"/>
  <c r="E145" i="6"/>
  <c r="D145" i="6"/>
  <c r="C145" i="6"/>
  <c r="B145" i="6"/>
  <c r="AI143" i="6"/>
  <c r="AH143" i="6"/>
  <c r="AG143" i="6"/>
  <c r="AF143" i="6"/>
  <c r="AE143" i="6"/>
  <c r="AD143" i="6"/>
  <c r="AC143" i="6"/>
  <c r="AB143" i="6"/>
  <c r="AA143" i="6"/>
  <c r="Z143" i="6"/>
  <c r="W143" i="6"/>
  <c r="V143" i="6"/>
  <c r="U143" i="6"/>
  <c r="T143" i="6"/>
  <c r="S143" i="6"/>
  <c r="R143" i="6"/>
  <c r="Q143" i="6"/>
  <c r="P143" i="6"/>
  <c r="O143" i="6"/>
  <c r="N143" i="6"/>
  <c r="K143" i="6"/>
  <c r="J143" i="6"/>
  <c r="I143" i="6"/>
  <c r="H143" i="6"/>
  <c r="G143" i="6"/>
  <c r="F143" i="6"/>
  <c r="E143" i="6"/>
  <c r="D143" i="6"/>
  <c r="C143" i="6"/>
  <c r="B143" i="6"/>
  <c r="AI142" i="6"/>
  <c r="AH142" i="6"/>
  <c r="AG142" i="6"/>
  <c r="AF142" i="6"/>
  <c r="AE142" i="6"/>
  <c r="AD142" i="6"/>
  <c r="AC142" i="6"/>
  <c r="AB142" i="6"/>
  <c r="AA142" i="6"/>
  <c r="Z142" i="6"/>
  <c r="W142" i="6"/>
  <c r="V142" i="6"/>
  <c r="U142" i="6"/>
  <c r="T142" i="6"/>
  <c r="S142" i="6"/>
  <c r="R142" i="6"/>
  <c r="Q142" i="6"/>
  <c r="P142" i="6"/>
  <c r="O142" i="6"/>
  <c r="N142" i="6"/>
  <c r="K142" i="6"/>
  <c r="J142" i="6"/>
  <c r="I142" i="6"/>
  <c r="H142" i="6"/>
  <c r="G142" i="6"/>
  <c r="F142" i="6"/>
  <c r="E142" i="6"/>
  <c r="D142" i="6"/>
  <c r="C142" i="6"/>
  <c r="B142" i="6"/>
  <c r="AI141" i="6"/>
  <c r="AH141" i="6"/>
  <c r="AG141" i="6"/>
  <c r="AF141" i="6"/>
  <c r="AE141" i="6"/>
  <c r="AD141" i="6"/>
  <c r="AC141" i="6"/>
  <c r="AB141" i="6"/>
  <c r="AA141" i="6"/>
  <c r="Z141" i="6"/>
  <c r="W141" i="6"/>
  <c r="V141" i="6"/>
  <c r="U141" i="6"/>
  <c r="T141" i="6"/>
  <c r="S141" i="6"/>
  <c r="R141" i="6"/>
  <c r="Q141" i="6"/>
  <c r="P141" i="6"/>
  <c r="O141" i="6"/>
  <c r="N141" i="6"/>
  <c r="K141" i="6"/>
  <c r="J141" i="6"/>
  <c r="I141" i="6"/>
  <c r="H141" i="6"/>
  <c r="G141" i="6"/>
  <c r="F141" i="6"/>
  <c r="E141" i="6"/>
  <c r="D141" i="6"/>
  <c r="C141" i="6"/>
  <c r="B141" i="6"/>
  <c r="AI140" i="6"/>
  <c r="AH140" i="6"/>
  <c r="AG140" i="6"/>
  <c r="AF140" i="6"/>
  <c r="AE140" i="6"/>
  <c r="AD140" i="6"/>
  <c r="AC140" i="6"/>
  <c r="AB140" i="6"/>
  <c r="AA140" i="6"/>
  <c r="Z140" i="6"/>
  <c r="W140" i="6"/>
  <c r="V140" i="6"/>
  <c r="U140" i="6"/>
  <c r="T140" i="6"/>
  <c r="S140" i="6"/>
  <c r="R140" i="6"/>
  <c r="Q140" i="6"/>
  <c r="P140" i="6"/>
  <c r="O140" i="6"/>
  <c r="N140" i="6"/>
  <c r="K140" i="6"/>
  <c r="J140" i="6"/>
  <c r="I140" i="6"/>
  <c r="H140" i="6"/>
  <c r="G140" i="6"/>
  <c r="F140" i="6"/>
  <c r="E140" i="6"/>
  <c r="D140" i="6"/>
  <c r="C140" i="6"/>
  <c r="B140" i="6"/>
  <c r="AI139" i="6"/>
  <c r="AH139" i="6"/>
  <c r="AG139" i="6"/>
  <c r="AF139" i="6"/>
  <c r="AE139" i="6"/>
  <c r="AD139" i="6"/>
  <c r="AC139" i="6"/>
  <c r="AB139" i="6"/>
  <c r="AA139" i="6"/>
  <c r="Z139" i="6"/>
  <c r="W139" i="6"/>
  <c r="V139" i="6"/>
  <c r="U139" i="6"/>
  <c r="T139" i="6"/>
  <c r="S139" i="6"/>
  <c r="R139" i="6"/>
  <c r="Q139" i="6"/>
  <c r="P139" i="6"/>
  <c r="O139" i="6"/>
  <c r="N139" i="6"/>
  <c r="K139" i="6"/>
  <c r="J139" i="6"/>
  <c r="I139" i="6"/>
  <c r="H139" i="6"/>
  <c r="G139" i="6"/>
  <c r="F139" i="6"/>
  <c r="E139" i="6"/>
  <c r="D139" i="6"/>
  <c r="C139" i="6"/>
  <c r="B139" i="6"/>
  <c r="AI138" i="6"/>
  <c r="AH138" i="6"/>
  <c r="AG138" i="6"/>
  <c r="AF138" i="6"/>
  <c r="AE138" i="6"/>
  <c r="AD138" i="6"/>
  <c r="AC138" i="6"/>
  <c r="AB138" i="6"/>
  <c r="AA138" i="6"/>
  <c r="Z138" i="6"/>
  <c r="W138" i="6"/>
  <c r="V138" i="6"/>
  <c r="U138" i="6"/>
  <c r="T138" i="6"/>
  <c r="S138" i="6"/>
  <c r="R138" i="6"/>
  <c r="Q138" i="6"/>
  <c r="P138" i="6"/>
  <c r="O138" i="6"/>
  <c r="N138" i="6"/>
  <c r="K138" i="6"/>
  <c r="J138" i="6"/>
  <c r="I138" i="6"/>
  <c r="H138" i="6"/>
  <c r="G138" i="6"/>
  <c r="F138" i="6"/>
  <c r="E138" i="6"/>
  <c r="D138" i="6"/>
  <c r="C138" i="6"/>
  <c r="B138" i="6"/>
  <c r="AI137" i="6"/>
  <c r="AH137" i="6"/>
  <c r="AG137" i="6"/>
  <c r="AF137" i="6"/>
  <c r="AE137" i="6"/>
  <c r="AD137" i="6"/>
  <c r="AC137" i="6"/>
  <c r="AB137" i="6"/>
  <c r="AA137" i="6"/>
  <c r="Z137" i="6"/>
  <c r="W137" i="6"/>
  <c r="V137" i="6"/>
  <c r="U137" i="6"/>
  <c r="T137" i="6"/>
  <c r="S137" i="6"/>
  <c r="R137" i="6"/>
  <c r="Q137" i="6"/>
  <c r="P137" i="6"/>
  <c r="O137" i="6"/>
  <c r="N137" i="6"/>
  <c r="K137" i="6"/>
  <c r="J137" i="6"/>
  <c r="I137" i="6"/>
  <c r="H137" i="6"/>
  <c r="G137" i="6"/>
  <c r="F137" i="6"/>
  <c r="E137" i="6"/>
  <c r="D137" i="6"/>
  <c r="C137" i="6"/>
  <c r="B137" i="6"/>
  <c r="AI136" i="6"/>
  <c r="AH136" i="6"/>
  <c r="AG136" i="6"/>
  <c r="AF136" i="6"/>
  <c r="AE136" i="6"/>
  <c r="AD136" i="6"/>
  <c r="AC136" i="6"/>
  <c r="AB136" i="6"/>
  <c r="AA136" i="6"/>
  <c r="Z136" i="6"/>
  <c r="W136" i="6"/>
  <c r="V136" i="6"/>
  <c r="U136" i="6"/>
  <c r="T136" i="6"/>
  <c r="S136" i="6"/>
  <c r="R136" i="6"/>
  <c r="Q136" i="6"/>
  <c r="P136" i="6"/>
  <c r="O136" i="6"/>
  <c r="N136" i="6"/>
  <c r="K136" i="6"/>
  <c r="J136" i="6"/>
  <c r="I136" i="6"/>
  <c r="H136" i="6"/>
  <c r="G136" i="6"/>
  <c r="F136" i="6"/>
  <c r="E136" i="6"/>
  <c r="D136" i="6"/>
  <c r="C136" i="6"/>
  <c r="B136" i="6"/>
  <c r="AI135" i="6"/>
  <c r="AH135" i="6"/>
  <c r="AG135" i="6"/>
  <c r="AF135" i="6"/>
  <c r="AE135" i="6"/>
  <c r="AD135" i="6"/>
  <c r="AC135" i="6"/>
  <c r="AB135" i="6"/>
  <c r="AA135" i="6"/>
  <c r="Z135" i="6"/>
  <c r="W135" i="6"/>
  <c r="V135" i="6"/>
  <c r="U135" i="6"/>
  <c r="T135" i="6"/>
  <c r="S135" i="6"/>
  <c r="R135" i="6"/>
  <c r="Q135" i="6"/>
  <c r="P135" i="6"/>
  <c r="O135" i="6"/>
  <c r="N135" i="6"/>
  <c r="K135" i="6"/>
  <c r="J135" i="6"/>
  <c r="I135" i="6"/>
  <c r="H135" i="6"/>
  <c r="G135" i="6"/>
  <c r="F135" i="6"/>
  <c r="E135" i="6"/>
  <c r="D135" i="6"/>
  <c r="C135" i="6"/>
  <c r="B135" i="6"/>
  <c r="AI134" i="6"/>
  <c r="AH134" i="6"/>
  <c r="AG134" i="6"/>
  <c r="AF134" i="6"/>
  <c r="AE134" i="6"/>
  <c r="AD134" i="6"/>
  <c r="AC134" i="6"/>
  <c r="AB134" i="6"/>
  <c r="AA134" i="6"/>
  <c r="Z134" i="6"/>
  <c r="W134" i="6"/>
  <c r="V134" i="6"/>
  <c r="U134" i="6"/>
  <c r="T134" i="6"/>
  <c r="S134" i="6"/>
  <c r="R134" i="6"/>
  <c r="Q134" i="6"/>
  <c r="P134" i="6"/>
  <c r="O134" i="6"/>
  <c r="N134" i="6"/>
  <c r="K134" i="6"/>
  <c r="J134" i="6"/>
  <c r="I134" i="6"/>
  <c r="H134" i="6"/>
  <c r="G134" i="6"/>
  <c r="F134" i="6"/>
  <c r="E134" i="6"/>
  <c r="D134" i="6"/>
  <c r="C134" i="6"/>
  <c r="B134" i="6"/>
  <c r="AI133" i="6"/>
  <c r="AH133" i="6"/>
  <c r="AG133" i="6"/>
  <c r="AF133" i="6"/>
  <c r="AE133" i="6"/>
  <c r="AD133" i="6"/>
  <c r="AC133" i="6"/>
  <c r="AB133" i="6"/>
  <c r="AA133" i="6"/>
  <c r="Z133" i="6"/>
  <c r="W133" i="6"/>
  <c r="V133" i="6"/>
  <c r="U133" i="6"/>
  <c r="T133" i="6"/>
  <c r="S133" i="6"/>
  <c r="R133" i="6"/>
  <c r="Q133" i="6"/>
  <c r="P133" i="6"/>
  <c r="O133" i="6"/>
  <c r="N133" i="6"/>
  <c r="K133" i="6"/>
  <c r="J133" i="6"/>
  <c r="I133" i="6"/>
  <c r="H133" i="6"/>
  <c r="G133" i="6"/>
  <c r="F133" i="6"/>
  <c r="E133" i="6"/>
  <c r="D133" i="6"/>
  <c r="C133" i="6"/>
  <c r="B133" i="6"/>
  <c r="AI132" i="6"/>
  <c r="AH132" i="6"/>
  <c r="AG132" i="6"/>
  <c r="AF132" i="6"/>
  <c r="AE132" i="6"/>
  <c r="AD132" i="6"/>
  <c r="AC132" i="6"/>
  <c r="AB132" i="6"/>
  <c r="AA132" i="6"/>
  <c r="Z132" i="6"/>
  <c r="W132" i="6"/>
  <c r="V132" i="6"/>
  <c r="U132" i="6"/>
  <c r="T132" i="6"/>
  <c r="S132" i="6"/>
  <c r="R132" i="6"/>
  <c r="Q132" i="6"/>
  <c r="P132" i="6"/>
  <c r="O132" i="6"/>
  <c r="N132" i="6"/>
  <c r="K132" i="6"/>
  <c r="J132" i="6"/>
  <c r="I132" i="6"/>
  <c r="H132" i="6"/>
  <c r="G132" i="6"/>
  <c r="F132" i="6"/>
  <c r="E132" i="6"/>
  <c r="D132" i="6"/>
  <c r="C132" i="6"/>
  <c r="B132" i="6"/>
  <c r="AI131" i="6"/>
  <c r="AH131" i="6"/>
  <c r="AG131" i="6"/>
  <c r="AF131" i="6"/>
  <c r="AE131" i="6"/>
  <c r="AD131" i="6"/>
  <c r="AC131" i="6"/>
  <c r="AB131" i="6"/>
  <c r="AA131" i="6"/>
  <c r="Z131" i="6"/>
  <c r="W131" i="6"/>
  <c r="V131" i="6"/>
  <c r="U131" i="6"/>
  <c r="T131" i="6"/>
  <c r="S131" i="6"/>
  <c r="R131" i="6"/>
  <c r="Q131" i="6"/>
  <c r="P131" i="6"/>
  <c r="O131" i="6"/>
  <c r="N131" i="6"/>
  <c r="K131" i="6"/>
  <c r="J131" i="6"/>
  <c r="I131" i="6"/>
  <c r="H131" i="6"/>
  <c r="G131" i="6"/>
  <c r="F131" i="6"/>
  <c r="E131" i="6"/>
  <c r="D131" i="6"/>
  <c r="C131" i="6"/>
  <c r="B131" i="6"/>
  <c r="AI130" i="6"/>
  <c r="AH130" i="6"/>
  <c r="AG130" i="6"/>
  <c r="AF130" i="6"/>
  <c r="AE130" i="6"/>
  <c r="AD130" i="6"/>
  <c r="AC130" i="6"/>
  <c r="AB130" i="6"/>
  <c r="AA130" i="6"/>
  <c r="Z130" i="6"/>
  <c r="W130" i="6"/>
  <c r="V130" i="6"/>
  <c r="U130" i="6"/>
  <c r="T130" i="6"/>
  <c r="S130" i="6"/>
  <c r="R130" i="6"/>
  <c r="Q130" i="6"/>
  <c r="P130" i="6"/>
  <c r="O130" i="6"/>
  <c r="N130" i="6"/>
  <c r="K130" i="6"/>
  <c r="J130" i="6"/>
  <c r="I130" i="6"/>
  <c r="H130" i="6"/>
  <c r="G130" i="6"/>
  <c r="F130" i="6"/>
  <c r="E130" i="6"/>
  <c r="D130" i="6"/>
  <c r="C130" i="6"/>
  <c r="B130" i="6"/>
  <c r="AI128" i="6"/>
  <c r="AH128" i="6"/>
  <c r="AG128" i="6"/>
  <c r="AF128" i="6"/>
  <c r="AE128" i="6"/>
  <c r="AD128" i="6"/>
  <c r="AC128" i="6"/>
  <c r="AB128" i="6"/>
  <c r="AA128" i="6"/>
  <c r="Z128" i="6"/>
  <c r="W128" i="6"/>
  <c r="V128" i="6"/>
  <c r="U128" i="6"/>
  <c r="T128" i="6"/>
  <c r="S128" i="6"/>
  <c r="R128" i="6"/>
  <c r="Q128" i="6"/>
  <c r="P128" i="6"/>
  <c r="O128" i="6"/>
  <c r="N128" i="6"/>
  <c r="K128" i="6"/>
  <c r="J128" i="6"/>
  <c r="I128" i="6"/>
  <c r="H128" i="6"/>
  <c r="G128" i="6"/>
  <c r="F128" i="6"/>
  <c r="E128" i="6"/>
  <c r="D128" i="6"/>
  <c r="C128" i="6"/>
  <c r="B128" i="6"/>
  <c r="AI127" i="6"/>
  <c r="AH127" i="6"/>
  <c r="AG127" i="6"/>
  <c r="AF127" i="6"/>
  <c r="AE127" i="6"/>
  <c r="AD127" i="6"/>
  <c r="AC127" i="6"/>
  <c r="AB127" i="6"/>
  <c r="AA127" i="6"/>
  <c r="Z127" i="6"/>
  <c r="W127" i="6"/>
  <c r="V127" i="6"/>
  <c r="U127" i="6"/>
  <c r="T127" i="6"/>
  <c r="S127" i="6"/>
  <c r="R127" i="6"/>
  <c r="Q127" i="6"/>
  <c r="P127" i="6"/>
  <c r="O127" i="6"/>
  <c r="N127" i="6"/>
  <c r="K127" i="6"/>
  <c r="J127" i="6"/>
  <c r="I127" i="6"/>
  <c r="H127" i="6"/>
  <c r="G127" i="6"/>
  <c r="F127" i="6"/>
  <c r="E127" i="6"/>
  <c r="D127" i="6"/>
  <c r="C127" i="6"/>
  <c r="B127" i="6"/>
  <c r="AI126" i="6"/>
  <c r="AH126" i="6"/>
  <c r="AG126" i="6"/>
  <c r="AF126" i="6"/>
  <c r="AE126" i="6"/>
  <c r="AD126" i="6"/>
  <c r="AC126" i="6"/>
  <c r="AB126" i="6"/>
  <c r="AA126" i="6"/>
  <c r="Z126" i="6"/>
  <c r="W126" i="6"/>
  <c r="V126" i="6"/>
  <c r="U126" i="6"/>
  <c r="T126" i="6"/>
  <c r="S126" i="6"/>
  <c r="R126" i="6"/>
  <c r="Q126" i="6"/>
  <c r="P126" i="6"/>
  <c r="O126" i="6"/>
  <c r="N126" i="6"/>
  <c r="K126" i="6"/>
  <c r="J126" i="6"/>
  <c r="I126" i="6"/>
  <c r="H126" i="6"/>
  <c r="G126" i="6"/>
  <c r="F126" i="6"/>
  <c r="E126" i="6"/>
  <c r="D126" i="6"/>
  <c r="C126" i="6"/>
  <c r="B126" i="6"/>
  <c r="AI125" i="6"/>
  <c r="AH125" i="6"/>
  <c r="AG125" i="6"/>
  <c r="AF125" i="6"/>
  <c r="AE125" i="6"/>
  <c r="AD125" i="6"/>
  <c r="AC125" i="6"/>
  <c r="AB125" i="6"/>
  <c r="AA125" i="6"/>
  <c r="Z125" i="6"/>
  <c r="W125" i="6"/>
  <c r="V125" i="6"/>
  <c r="U125" i="6"/>
  <c r="T125" i="6"/>
  <c r="S125" i="6"/>
  <c r="R125" i="6"/>
  <c r="Q125" i="6"/>
  <c r="P125" i="6"/>
  <c r="O125" i="6"/>
  <c r="N125" i="6"/>
  <c r="K125" i="6"/>
  <c r="J125" i="6"/>
  <c r="I125" i="6"/>
  <c r="H125" i="6"/>
  <c r="G125" i="6"/>
  <c r="F125" i="6"/>
  <c r="E125" i="6"/>
  <c r="D125" i="6"/>
  <c r="C125" i="6"/>
  <c r="B125" i="6"/>
  <c r="AI124" i="6"/>
  <c r="AH124" i="6"/>
  <c r="AG124" i="6"/>
  <c r="AF124" i="6"/>
  <c r="AE124" i="6"/>
  <c r="AD124" i="6"/>
  <c r="AC124" i="6"/>
  <c r="AB124" i="6"/>
  <c r="AA124" i="6"/>
  <c r="Z124" i="6"/>
  <c r="W124" i="6"/>
  <c r="V124" i="6"/>
  <c r="U124" i="6"/>
  <c r="T124" i="6"/>
  <c r="S124" i="6"/>
  <c r="R124" i="6"/>
  <c r="Q124" i="6"/>
  <c r="P124" i="6"/>
  <c r="O124" i="6"/>
  <c r="N124" i="6"/>
  <c r="K124" i="6"/>
  <c r="J124" i="6"/>
  <c r="I124" i="6"/>
  <c r="H124" i="6"/>
  <c r="G124" i="6"/>
  <c r="F124" i="6"/>
  <c r="E124" i="6"/>
  <c r="D124" i="6"/>
  <c r="C124" i="6"/>
  <c r="B124" i="6"/>
  <c r="AI123" i="6"/>
  <c r="AH123" i="6"/>
  <c r="AG123" i="6"/>
  <c r="AF123" i="6"/>
  <c r="AE123" i="6"/>
  <c r="AD123" i="6"/>
  <c r="AC123" i="6"/>
  <c r="AB123" i="6"/>
  <c r="AA123" i="6"/>
  <c r="Z123" i="6"/>
  <c r="W123" i="6"/>
  <c r="V123" i="6"/>
  <c r="U123" i="6"/>
  <c r="T123" i="6"/>
  <c r="S123" i="6"/>
  <c r="R123" i="6"/>
  <c r="Q123" i="6"/>
  <c r="P123" i="6"/>
  <c r="O123" i="6"/>
  <c r="N123" i="6"/>
  <c r="K123" i="6"/>
  <c r="J123" i="6"/>
  <c r="I123" i="6"/>
  <c r="H123" i="6"/>
  <c r="G123" i="6"/>
  <c r="F123" i="6"/>
  <c r="E123" i="6"/>
  <c r="D123" i="6"/>
  <c r="C123" i="6"/>
  <c r="B123" i="6"/>
  <c r="AI121" i="6"/>
  <c r="AH121" i="6"/>
  <c r="AG121" i="6"/>
  <c r="AF121" i="6"/>
  <c r="AE121" i="6"/>
  <c r="AD121" i="6"/>
  <c r="AC121" i="6"/>
  <c r="AB121" i="6"/>
  <c r="AA121" i="6"/>
  <c r="Z121" i="6"/>
  <c r="W121" i="6"/>
  <c r="V121" i="6"/>
  <c r="U121" i="6"/>
  <c r="T121" i="6"/>
  <c r="S121" i="6"/>
  <c r="R121" i="6"/>
  <c r="Q121" i="6"/>
  <c r="P121" i="6"/>
  <c r="O121" i="6"/>
  <c r="N121" i="6"/>
  <c r="K121" i="6"/>
  <c r="J121" i="6"/>
  <c r="I121" i="6"/>
  <c r="H121" i="6"/>
  <c r="G121" i="6"/>
  <c r="F121" i="6"/>
  <c r="E121" i="6"/>
  <c r="D121" i="6"/>
  <c r="C121" i="6"/>
  <c r="B121" i="6"/>
  <c r="AI120" i="6"/>
  <c r="AH120" i="6"/>
  <c r="AG120" i="6"/>
  <c r="AF120" i="6"/>
  <c r="AE120" i="6"/>
  <c r="AD120" i="6"/>
  <c r="AC120" i="6"/>
  <c r="AB120" i="6"/>
  <c r="AA120" i="6"/>
  <c r="Z120" i="6"/>
  <c r="W120" i="6"/>
  <c r="V120" i="6"/>
  <c r="U120" i="6"/>
  <c r="T120" i="6"/>
  <c r="S120" i="6"/>
  <c r="R120" i="6"/>
  <c r="Q120" i="6"/>
  <c r="P120" i="6"/>
  <c r="O120" i="6"/>
  <c r="N120" i="6"/>
  <c r="K120" i="6"/>
  <c r="J120" i="6"/>
  <c r="I120" i="6"/>
  <c r="H120" i="6"/>
  <c r="G120" i="6"/>
  <c r="F120" i="6"/>
  <c r="E120" i="6"/>
  <c r="D120" i="6"/>
  <c r="C120" i="6"/>
  <c r="B120" i="6"/>
  <c r="AI119" i="6"/>
  <c r="AH119" i="6"/>
  <c r="AG119" i="6"/>
  <c r="AF119" i="6"/>
  <c r="AE119" i="6"/>
  <c r="AD119" i="6"/>
  <c r="AC119" i="6"/>
  <c r="AB119" i="6"/>
  <c r="AA119" i="6"/>
  <c r="Z119" i="6"/>
  <c r="W119" i="6"/>
  <c r="V119" i="6"/>
  <c r="U119" i="6"/>
  <c r="T119" i="6"/>
  <c r="S119" i="6"/>
  <c r="R119" i="6"/>
  <c r="Q119" i="6"/>
  <c r="P119" i="6"/>
  <c r="O119" i="6"/>
  <c r="N119" i="6"/>
  <c r="K119" i="6"/>
  <c r="J119" i="6"/>
  <c r="I119" i="6"/>
  <c r="H119" i="6"/>
  <c r="G119" i="6"/>
  <c r="F119" i="6"/>
  <c r="E119" i="6"/>
  <c r="D119" i="6"/>
  <c r="C119" i="6"/>
  <c r="B119" i="6"/>
  <c r="AI118" i="6"/>
  <c r="AH118" i="6"/>
  <c r="AG118" i="6"/>
  <c r="AF118" i="6"/>
  <c r="AE118" i="6"/>
  <c r="AD118" i="6"/>
  <c r="AC118" i="6"/>
  <c r="AB118" i="6"/>
  <c r="AA118" i="6"/>
  <c r="Z118" i="6"/>
  <c r="W118" i="6"/>
  <c r="V118" i="6"/>
  <c r="U118" i="6"/>
  <c r="T118" i="6"/>
  <c r="S118" i="6"/>
  <c r="R118" i="6"/>
  <c r="Q118" i="6"/>
  <c r="P118" i="6"/>
  <c r="O118" i="6"/>
  <c r="N118" i="6"/>
  <c r="K118" i="6"/>
  <c r="J118" i="6"/>
  <c r="I118" i="6"/>
  <c r="H118" i="6"/>
  <c r="G118" i="6"/>
  <c r="F118" i="6"/>
  <c r="E118" i="6"/>
  <c r="D118" i="6"/>
  <c r="C118" i="6"/>
  <c r="B118" i="6"/>
  <c r="AI117" i="6"/>
  <c r="AH117" i="6"/>
  <c r="AG117" i="6"/>
  <c r="AF117" i="6"/>
  <c r="AE117" i="6"/>
  <c r="AD117" i="6"/>
  <c r="AC117" i="6"/>
  <c r="AB117" i="6"/>
  <c r="AA117" i="6"/>
  <c r="Z117" i="6"/>
  <c r="W117" i="6"/>
  <c r="V117" i="6"/>
  <c r="U117" i="6"/>
  <c r="T117" i="6"/>
  <c r="S117" i="6"/>
  <c r="R117" i="6"/>
  <c r="Q117" i="6"/>
  <c r="P117" i="6"/>
  <c r="O117" i="6"/>
  <c r="N117" i="6"/>
  <c r="K117" i="6"/>
  <c r="J117" i="6"/>
  <c r="I117" i="6"/>
  <c r="H117" i="6"/>
  <c r="G117" i="6"/>
  <c r="F117" i="6"/>
  <c r="E117" i="6"/>
  <c r="D117" i="6"/>
  <c r="C117" i="6"/>
  <c r="B117" i="6"/>
  <c r="AI116" i="6"/>
  <c r="AH116" i="6"/>
  <c r="AG116" i="6"/>
  <c r="AF116" i="6"/>
  <c r="AE116" i="6"/>
  <c r="AD116" i="6"/>
  <c r="AC116" i="6"/>
  <c r="AB116" i="6"/>
  <c r="AA116" i="6"/>
  <c r="Z116" i="6"/>
  <c r="W116" i="6"/>
  <c r="V116" i="6"/>
  <c r="U116" i="6"/>
  <c r="T116" i="6"/>
  <c r="S116" i="6"/>
  <c r="R116" i="6"/>
  <c r="Q116" i="6"/>
  <c r="P116" i="6"/>
  <c r="O116" i="6"/>
  <c r="N116" i="6"/>
  <c r="K116" i="6"/>
  <c r="J116" i="6"/>
  <c r="I116" i="6"/>
  <c r="H116" i="6"/>
  <c r="G116" i="6"/>
  <c r="F116" i="6"/>
  <c r="E116" i="6"/>
  <c r="D116" i="6"/>
  <c r="C116" i="6"/>
  <c r="B116" i="6"/>
  <c r="AI115" i="6"/>
  <c r="AH115" i="6"/>
  <c r="AG115" i="6"/>
  <c r="AF115" i="6"/>
  <c r="AE115" i="6"/>
  <c r="AD115" i="6"/>
  <c r="AC115" i="6"/>
  <c r="AB115" i="6"/>
  <c r="AA115" i="6"/>
  <c r="Z115" i="6"/>
  <c r="W115" i="6"/>
  <c r="V115" i="6"/>
  <c r="U115" i="6"/>
  <c r="T115" i="6"/>
  <c r="S115" i="6"/>
  <c r="R115" i="6"/>
  <c r="Q115" i="6"/>
  <c r="P115" i="6"/>
  <c r="O115" i="6"/>
  <c r="N115" i="6"/>
  <c r="K115" i="6"/>
  <c r="J115" i="6"/>
  <c r="I115" i="6"/>
  <c r="H115" i="6"/>
  <c r="G115" i="6"/>
  <c r="F115" i="6"/>
  <c r="E115" i="6"/>
  <c r="D115" i="6"/>
  <c r="C115" i="6"/>
  <c r="B115" i="6"/>
  <c r="AI114" i="6"/>
  <c r="AH114" i="6"/>
  <c r="AG114" i="6"/>
  <c r="AF114" i="6"/>
  <c r="AE114" i="6"/>
  <c r="AD114" i="6"/>
  <c r="AC114" i="6"/>
  <c r="AB114" i="6"/>
  <c r="AA114" i="6"/>
  <c r="Z114" i="6"/>
  <c r="W114" i="6"/>
  <c r="V114" i="6"/>
  <c r="U114" i="6"/>
  <c r="T114" i="6"/>
  <c r="S114" i="6"/>
  <c r="R114" i="6"/>
  <c r="Q114" i="6"/>
  <c r="P114" i="6"/>
  <c r="O114" i="6"/>
  <c r="N114" i="6"/>
  <c r="K114" i="6"/>
  <c r="J114" i="6"/>
  <c r="I114" i="6"/>
  <c r="H114" i="6"/>
  <c r="G114" i="6"/>
  <c r="F114" i="6"/>
  <c r="E114" i="6"/>
  <c r="D114" i="6"/>
  <c r="C114" i="6"/>
  <c r="B114" i="6"/>
  <c r="AI113" i="6"/>
  <c r="AH113" i="6"/>
  <c r="AG113" i="6"/>
  <c r="AF113" i="6"/>
  <c r="AE113" i="6"/>
  <c r="AD113" i="6"/>
  <c r="AC113" i="6"/>
  <c r="AB113" i="6"/>
  <c r="AA113" i="6"/>
  <c r="Z113" i="6"/>
  <c r="W113" i="6"/>
  <c r="V113" i="6"/>
  <c r="U113" i="6"/>
  <c r="T113" i="6"/>
  <c r="S113" i="6"/>
  <c r="R113" i="6"/>
  <c r="Q113" i="6"/>
  <c r="P113" i="6"/>
  <c r="O113" i="6"/>
  <c r="N113" i="6"/>
  <c r="K113" i="6"/>
  <c r="J113" i="6"/>
  <c r="I113" i="6"/>
  <c r="H113" i="6"/>
  <c r="G113" i="6"/>
  <c r="F113" i="6"/>
  <c r="E113" i="6"/>
  <c r="D113" i="6"/>
  <c r="C113" i="6"/>
  <c r="B113" i="6"/>
  <c r="AI112" i="6"/>
  <c r="AH112" i="6"/>
  <c r="AG112" i="6"/>
  <c r="AF112" i="6"/>
  <c r="AE112" i="6"/>
  <c r="AD112" i="6"/>
  <c r="AC112" i="6"/>
  <c r="AB112" i="6"/>
  <c r="AA112" i="6"/>
  <c r="Z112" i="6"/>
  <c r="AI111" i="6"/>
  <c r="AH111" i="6"/>
  <c r="AG111" i="6"/>
  <c r="AF111" i="6"/>
  <c r="AE111" i="6"/>
  <c r="AD111" i="6"/>
  <c r="AC111" i="6"/>
  <c r="AB111" i="6"/>
  <c r="AA111" i="6"/>
  <c r="Z111" i="6"/>
  <c r="W111" i="6"/>
  <c r="V111" i="6"/>
  <c r="U111" i="6"/>
  <c r="T111" i="6"/>
  <c r="S111" i="6"/>
  <c r="R111" i="6"/>
  <c r="Q111" i="6"/>
  <c r="P111" i="6"/>
  <c r="O111" i="6"/>
  <c r="N111" i="6"/>
  <c r="K111" i="6"/>
  <c r="J111" i="6"/>
  <c r="I111" i="6"/>
  <c r="H111" i="6"/>
  <c r="G111" i="6"/>
  <c r="F111" i="6"/>
  <c r="E111" i="6"/>
  <c r="D111" i="6"/>
  <c r="C111" i="6"/>
  <c r="B111" i="6"/>
  <c r="AI110" i="6"/>
  <c r="AH110" i="6"/>
  <c r="AG110" i="6"/>
  <c r="AF110" i="6"/>
  <c r="AE110" i="6"/>
  <c r="AD110" i="6"/>
  <c r="AC110" i="6"/>
  <c r="AB110" i="6"/>
  <c r="AA110" i="6"/>
  <c r="Z110" i="6"/>
  <c r="W110" i="6"/>
  <c r="V110" i="6"/>
  <c r="U110" i="6"/>
  <c r="T110" i="6"/>
  <c r="S110" i="6"/>
  <c r="R110" i="6"/>
  <c r="Q110" i="6"/>
  <c r="P110" i="6"/>
  <c r="O110" i="6"/>
  <c r="N110" i="6"/>
  <c r="K110" i="6"/>
  <c r="J110" i="6"/>
  <c r="I110" i="6"/>
  <c r="H110" i="6"/>
  <c r="G110" i="6"/>
  <c r="F110" i="6"/>
  <c r="E110" i="6"/>
  <c r="D110" i="6"/>
  <c r="C110" i="6"/>
  <c r="B110" i="6"/>
  <c r="AI109" i="6"/>
  <c r="AH109" i="6"/>
  <c r="AG109" i="6"/>
  <c r="AF109" i="6"/>
  <c r="AE109" i="6"/>
  <c r="AD109" i="6"/>
  <c r="AC109" i="6"/>
  <c r="AB109" i="6"/>
  <c r="AA109" i="6"/>
  <c r="Z109" i="6"/>
  <c r="W109" i="6"/>
  <c r="V109" i="6"/>
  <c r="U109" i="6"/>
  <c r="T109" i="6"/>
  <c r="S109" i="6"/>
  <c r="R109" i="6"/>
  <c r="Q109" i="6"/>
  <c r="P109" i="6"/>
  <c r="O109" i="6"/>
  <c r="N109" i="6"/>
  <c r="K109" i="6"/>
  <c r="J109" i="6"/>
  <c r="I109" i="6"/>
  <c r="H109" i="6"/>
  <c r="G109" i="6"/>
  <c r="F109" i="6"/>
  <c r="E109" i="6"/>
  <c r="D109" i="6"/>
  <c r="C109" i="6"/>
  <c r="B109" i="6"/>
  <c r="AI108" i="6"/>
  <c r="AH108" i="6"/>
  <c r="AG108" i="6"/>
  <c r="AF108" i="6"/>
  <c r="AE108" i="6"/>
  <c r="AD108" i="6"/>
  <c r="AC108" i="6"/>
  <c r="AB108" i="6"/>
  <c r="AA108" i="6"/>
  <c r="Z108" i="6"/>
  <c r="W108" i="6"/>
  <c r="V108" i="6"/>
  <c r="U108" i="6"/>
  <c r="T108" i="6"/>
  <c r="S108" i="6"/>
  <c r="R108" i="6"/>
  <c r="Q108" i="6"/>
  <c r="P108" i="6"/>
  <c r="O108" i="6"/>
  <c r="N108" i="6"/>
  <c r="K108" i="6"/>
  <c r="J108" i="6"/>
  <c r="I108" i="6"/>
  <c r="H108" i="6"/>
  <c r="G108" i="6"/>
  <c r="F108" i="6"/>
  <c r="E108" i="6"/>
  <c r="D108" i="6"/>
  <c r="C108" i="6"/>
  <c r="B108" i="6"/>
  <c r="AI107" i="6"/>
  <c r="AH107" i="6"/>
  <c r="AG107" i="6"/>
  <c r="AF107" i="6"/>
  <c r="AE107" i="6"/>
  <c r="AD107" i="6"/>
  <c r="AC107" i="6"/>
  <c r="AB107" i="6"/>
  <c r="AA107" i="6"/>
  <c r="Z107" i="6"/>
  <c r="W107" i="6"/>
  <c r="V107" i="6"/>
  <c r="U107" i="6"/>
  <c r="T107" i="6"/>
  <c r="S107" i="6"/>
  <c r="R107" i="6"/>
  <c r="Q107" i="6"/>
  <c r="P107" i="6"/>
  <c r="O107" i="6"/>
  <c r="N107" i="6"/>
  <c r="K107" i="6"/>
  <c r="J107" i="6"/>
  <c r="I107" i="6"/>
  <c r="H107" i="6"/>
  <c r="G107" i="6"/>
  <c r="F107" i="6"/>
  <c r="E107" i="6"/>
  <c r="D107" i="6"/>
  <c r="C107" i="6"/>
  <c r="B107" i="6"/>
  <c r="AI106" i="6"/>
  <c r="AH106" i="6"/>
  <c r="AG106" i="6"/>
  <c r="AF106" i="6"/>
  <c r="AE106" i="6"/>
  <c r="AD106" i="6"/>
  <c r="AC106" i="6"/>
  <c r="AB106" i="6"/>
  <c r="AA106" i="6"/>
  <c r="Z106" i="6"/>
  <c r="W106" i="6"/>
  <c r="V106" i="6"/>
  <c r="U106" i="6"/>
  <c r="T106" i="6"/>
  <c r="S106" i="6"/>
  <c r="R106" i="6"/>
  <c r="Q106" i="6"/>
  <c r="P106" i="6"/>
  <c r="O106" i="6"/>
  <c r="N106" i="6"/>
  <c r="K106" i="6"/>
  <c r="J106" i="6"/>
  <c r="I106" i="6"/>
  <c r="H106" i="6"/>
  <c r="G106" i="6"/>
  <c r="F106" i="6"/>
  <c r="E106" i="6"/>
  <c r="D106" i="6"/>
  <c r="C106" i="6"/>
  <c r="B106" i="6"/>
  <c r="AI105" i="6"/>
  <c r="AH105" i="6"/>
  <c r="AG105" i="6"/>
  <c r="AF105" i="6"/>
  <c r="AE105" i="6"/>
  <c r="AD105" i="6"/>
  <c r="AC105" i="6"/>
  <c r="AB105" i="6"/>
  <c r="AA105" i="6"/>
  <c r="Z105" i="6"/>
  <c r="W105" i="6"/>
  <c r="V105" i="6"/>
  <c r="U105" i="6"/>
  <c r="T105" i="6"/>
  <c r="S105" i="6"/>
  <c r="R105" i="6"/>
  <c r="Q105" i="6"/>
  <c r="P105" i="6"/>
  <c r="O105" i="6"/>
  <c r="N105" i="6"/>
  <c r="K105" i="6"/>
  <c r="J105" i="6"/>
  <c r="I105" i="6"/>
  <c r="H105" i="6"/>
  <c r="G105" i="6"/>
  <c r="F105" i="6"/>
  <c r="E105" i="6"/>
  <c r="D105" i="6"/>
  <c r="C105" i="6"/>
  <c r="B105" i="6"/>
  <c r="AI104" i="6"/>
  <c r="AH104" i="6"/>
  <c r="AG104" i="6"/>
  <c r="AF104" i="6"/>
  <c r="AE104" i="6"/>
  <c r="AD104" i="6"/>
  <c r="AC104" i="6"/>
  <c r="AB104" i="6"/>
  <c r="AA104" i="6"/>
  <c r="Z104" i="6"/>
  <c r="W104" i="6"/>
  <c r="V104" i="6"/>
  <c r="U104" i="6"/>
  <c r="T104" i="6"/>
  <c r="S104" i="6"/>
  <c r="R104" i="6"/>
  <c r="Q104" i="6"/>
  <c r="P104" i="6"/>
  <c r="O104" i="6"/>
  <c r="N104" i="6"/>
  <c r="K104" i="6"/>
  <c r="J104" i="6"/>
  <c r="I104" i="6"/>
  <c r="H104" i="6"/>
  <c r="G104" i="6"/>
  <c r="F104" i="6"/>
  <c r="E104" i="6"/>
  <c r="D104" i="6"/>
  <c r="C104" i="6"/>
  <c r="B104" i="6"/>
  <c r="AI103" i="6"/>
  <c r="AH103" i="6"/>
  <c r="AG103" i="6"/>
  <c r="AF103" i="6"/>
  <c r="AE103" i="6"/>
  <c r="AD103" i="6"/>
  <c r="AC103" i="6"/>
  <c r="AB103" i="6"/>
  <c r="AA103" i="6"/>
  <c r="Z103" i="6"/>
  <c r="W103" i="6"/>
  <c r="V103" i="6"/>
  <c r="U103" i="6"/>
  <c r="T103" i="6"/>
  <c r="S103" i="6"/>
  <c r="R103" i="6"/>
  <c r="Q103" i="6"/>
  <c r="P103" i="6"/>
  <c r="O103" i="6"/>
  <c r="N103" i="6"/>
  <c r="K103" i="6"/>
  <c r="J103" i="6"/>
  <c r="I103" i="6"/>
  <c r="H103" i="6"/>
  <c r="G103" i="6"/>
  <c r="F103" i="6"/>
  <c r="E103" i="6"/>
  <c r="D103" i="6"/>
  <c r="C103" i="6"/>
  <c r="B103" i="6"/>
  <c r="AI102" i="6"/>
  <c r="AH102" i="6"/>
  <c r="AG102" i="6"/>
  <c r="AF102" i="6"/>
  <c r="AE102" i="6"/>
  <c r="AD102" i="6"/>
  <c r="AC102" i="6"/>
  <c r="AB102" i="6"/>
  <c r="AA102" i="6"/>
  <c r="Z102" i="6"/>
  <c r="W102" i="6"/>
  <c r="V102" i="6"/>
  <c r="U102" i="6"/>
  <c r="T102" i="6"/>
  <c r="S102" i="6"/>
  <c r="R102" i="6"/>
  <c r="Q102" i="6"/>
  <c r="P102" i="6"/>
  <c r="O102" i="6"/>
  <c r="N102" i="6"/>
  <c r="K102" i="6"/>
  <c r="J102" i="6"/>
  <c r="I102" i="6"/>
  <c r="H102" i="6"/>
  <c r="G102" i="6"/>
  <c r="F102" i="6"/>
  <c r="E102" i="6"/>
  <c r="D102" i="6"/>
  <c r="C102" i="6"/>
  <c r="B102" i="6"/>
  <c r="AI101" i="6"/>
  <c r="AH101" i="6"/>
  <c r="AG101" i="6"/>
  <c r="AF101" i="6"/>
  <c r="AE101" i="6"/>
  <c r="AD101" i="6"/>
  <c r="AC101" i="6"/>
  <c r="AB101" i="6"/>
  <c r="AA101" i="6"/>
  <c r="Z101" i="6"/>
  <c r="W101" i="6"/>
  <c r="V101" i="6"/>
  <c r="U101" i="6"/>
  <c r="T101" i="6"/>
  <c r="S101" i="6"/>
  <c r="R101" i="6"/>
  <c r="Q101" i="6"/>
  <c r="P101" i="6"/>
  <c r="O101" i="6"/>
  <c r="N101" i="6"/>
  <c r="K101" i="6"/>
  <c r="J101" i="6"/>
  <c r="I101" i="6"/>
  <c r="H101" i="6"/>
  <c r="G101" i="6"/>
  <c r="F101" i="6"/>
  <c r="E101" i="6"/>
  <c r="D101" i="6"/>
  <c r="C101" i="6"/>
  <c r="B101" i="6"/>
  <c r="AI100" i="6"/>
  <c r="AH100" i="6"/>
  <c r="AG100" i="6"/>
  <c r="AF100" i="6"/>
  <c r="AE100" i="6"/>
  <c r="AD100" i="6"/>
  <c r="AC100" i="6"/>
  <c r="AB100" i="6"/>
  <c r="AA100" i="6"/>
  <c r="Z100" i="6"/>
  <c r="W100" i="6"/>
  <c r="V100" i="6"/>
  <c r="U100" i="6"/>
  <c r="T100" i="6"/>
  <c r="S100" i="6"/>
  <c r="R100" i="6"/>
  <c r="Q100" i="6"/>
  <c r="P100" i="6"/>
  <c r="O100" i="6"/>
  <c r="N100" i="6"/>
  <c r="K100" i="6"/>
  <c r="J100" i="6"/>
  <c r="I100" i="6"/>
  <c r="H100" i="6"/>
  <c r="G100" i="6"/>
  <c r="F100" i="6"/>
  <c r="E100" i="6"/>
  <c r="D100" i="6"/>
  <c r="C100" i="6"/>
  <c r="B100" i="6"/>
  <c r="AI99" i="6"/>
  <c r="AH99" i="6"/>
  <c r="AG99" i="6"/>
  <c r="AF99" i="6"/>
  <c r="AE99" i="6"/>
  <c r="AD99" i="6"/>
  <c r="AC99" i="6"/>
  <c r="AB99" i="6"/>
  <c r="AA99" i="6"/>
  <c r="Z99" i="6"/>
  <c r="W99" i="6"/>
  <c r="V99" i="6"/>
  <c r="U99" i="6"/>
  <c r="T99" i="6"/>
  <c r="S99" i="6"/>
  <c r="R99" i="6"/>
  <c r="Q99" i="6"/>
  <c r="P99" i="6"/>
  <c r="O99" i="6"/>
  <c r="N99" i="6"/>
  <c r="K99" i="6"/>
  <c r="J99" i="6"/>
  <c r="I99" i="6"/>
  <c r="H99" i="6"/>
  <c r="G99" i="6"/>
  <c r="F99" i="6"/>
  <c r="E99" i="6"/>
  <c r="D99" i="6"/>
  <c r="C99" i="6"/>
  <c r="B99" i="6"/>
  <c r="AI98" i="6"/>
  <c r="AH98" i="6"/>
  <c r="AG98" i="6"/>
  <c r="AF98" i="6"/>
  <c r="AE98" i="6"/>
  <c r="AD98" i="6"/>
  <c r="AC98" i="6"/>
  <c r="AB98" i="6"/>
  <c r="AA98" i="6"/>
  <c r="Z98" i="6"/>
  <c r="W98" i="6"/>
  <c r="V98" i="6"/>
  <c r="U98" i="6"/>
  <c r="T98" i="6"/>
  <c r="S98" i="6"/>
  <c r="R98" i="6"/>
  <c r="Q98" i="6"/>
  <c r="P98" i="6"/>
  <c r="O98" i="6"/>
  <c r="N98" i="6"/>
  <c r="K98" i="6"/>
  <c r="J98" i="6"/>
  <c r="I98" i="6"/>
  <c r="H98" i="6"/>
  <c r="G98" i="6"/>
  <c r="F98" i="6"/>
  <c r="E98" i="6"/>
  <c r="D98" i="6"/>
  <c r="C98" i="6"/>
  <c r="B98" i="6"/>
  <c r="AI96" i="6"/>
  <c r="AH96" i="6"/>
  <c r="AG96" i="6"/>
  <c r="AF96" i="6"/>
  <c r="AE96" i="6"/>
  <c r="AD96" i="6"/>
  <c r="AC96" i="6"/>
  <c r="AB96" i="6"/>
  <c r="AA96" i="6"/>
  <c r="Z96" i="6"/>
  <c r="W96" i="6"/>
  <c r="V96" i="6"/>
  <c r="U96" i="6"/>
  <c r="T96" i="6"/>
  <c r="S96" i="6"/>
  <c r="R96" i="6"/>
  <c r="Q96" i="6"/>
  <c r="P96" i="6"/>
  <c r="O96" i="6"/>
  <c r="N96" i="6"/>
  <c r="K96" i="6"/>
  <c r="J96" i="6"/>
  <c r="I96" i="6"/>
  <c r="H96" i="6"/>
  <c r="G96" i="6"/>
  <c r="F96" i="6"/>
  <c r="E96" i="6"/>
  <c r="D96" i="6"/>
  <c r="C96" i="6"/>
  <c r="B96" i="6"/>
  <c r="AI95" i="6"/>
  <c r="AH95" i="6"/>
  <c r="AG95" i="6"/>
  <c r="AF95" i="6"/>
  <c r="AE95" i="6"/>
  <c r="AD95" i="6"/>
  <c r="AC95" i="6"/>
  <c r="AB95" i="6"/>
  <c r="AA95" i="6"/>
  <c r="Z95" i="6"/>
  <c r="W95" i="6"/>
  <c r="V95" i="6"/>
  <c r="U95" i="6"/>
  <c r="T95" i="6"/>
  <c r="S95" i="6"/>
  <c r="R95" i="6"/>
  <c r="Q95" i="6"/>
  <c r="P95" i="6"/>
  <c r="O95" i="6"/>
  <c r="N95" i="6"/>
  <c r="K95" i="6"/>
  <c r="J95" i="6"/>
  <c r="I95" i="6"/>
  <c r="H95" i="6"/>
  <c r="G95" i="6"/>
  <c r="F95" i="6"/>
  <c r="E95" i="6"/>
  <c r="D95" i="6"/>
  <c r="C95" i="6"/>
  <c r="B95" i="6"/>
  <c r="AI94" i="6"/>
  <c r="AH94" i="6"/>
  <c r="AG94" i="6"/>
  <c r="AF94" i="6"/>
  <c r="AE94" i="6"/>
  <c r="AD94" i="6"/>
  <c r="AC94" i="6"/>
  <c r="AB94" i="6"/>
  <c r="AA94" i="6"/>
  <c r="Z94" i="6"/>
  <c r="W94" i="6"/>
  <c r="V94" i="6"/>
  <c r="U94" i="6"/>
  <c r="T94" i="6"/>
  <c r="S94" i="6"/>
  <c r="R94" i="6"/>
  <c r="Q94" i="6"/>
  <c r="P94" i="6"/>
  <c r="O94" i="6"/>
  <c r="N94" i="6"/>
  <c r="K94" i="6"/>
  <c r="J94" i="6"/>
  <c r="I94" i="6"/>
  <c r="H94" i="6"/>
  <c r="G94" i="6"/>
  <c r="F94" i="6"/>
  <c r="E94" i="6"/>
  <c r="D94" i="6"/>
  <c r="C94" i="6"/>
  <c r="B94" i="6"/>
  <c r="AI93" i="6"/>
  <c r="AH93" i="6"/>
  <c r="AG93" i="6"/>
  <c r="AF93" i="6"/>
  <c r="AE93" i="6"/>
  <c r="AD93" i="6"/>
  <c r="AC93" i="6"/>
  <c r="AB93" i="6"/>
  <c r="AA93" i="6"/>
  <c r="Z93" i="6"/>
  <c r="W93" i="6"/>
  <c r="V93" i="6"/>
  <c r="U93" i="6"/>
  <c r="T93" i="6"/>
  <c r="S93" i="6"/>
  <c r="R93" i="6"/>
  <c r="Q93" i="6"/>
  <c r="P93" i="6"/>
  <c r="O93" i="6"/>
  <c r="N93" i="6"/>
  <c r="K93" i="6"/>
  <c r="J93" i="6"/>
  <c r="I93" i="6"/>
  <c r="H93" i="6"/>
  <c r="G93" i="6"/>
  <c r="F93" i="6"/>
  <c r="E93" i="6"/>
  <c r="D93" i="6"/>
  <c r="C93" i="6"/>
  <c r="B93" i="6"/>
  <c r="AI92" i="6"/>
  <c r="AH92" i="6"/>
  <c r="AG92" i="6"/>
  <c r="AF92" i="6"/>
  <c r="AE92" i="6"/>
  <c r="AD92" i="6"/>
  <c r="AC92" i="6"/>
  <c r="AB92" i="6"/>
  <c r="AA92" i="6"/>
  <c r="Z92" i="6"/>
  <c r="W92" i="6"/>
  <c r="V92" i="6"/>
  <c r="U92" i="6"/>
  <c r="T92" i="6"/>
  <c r="S92" i="6"/>
  <c r="R92" i="6"/>
  <c r="Q92" i="6"/>
  <c r="P92" i="6"/>
  <c r="O92" i="6"/>
  <c r="N92" i="6"/>
  <c r="K92" i="6"/>
  <c r="J92" i="6"/>
  <c r="I92" i="6"/>
  <c r="H92" i="6"/>
  <c r="G92" i="6"/>
  <c r="F92" i="6"/>
  <c r="E92" i="6"/>
  <c r="D92" i="6"/>
  <c r="C92" i="6"/>
  <c r="B92" i="6"/>
  <c r="AI91" i="6"/>
  <c r="AH91" i="6"/>
  <c r="AG91" i="6"/>
  <c r="AF91" i="6"/>
  <c r="AE91" i="6"/>
  <c r="AD91" i="6"/>
  <c r="AC91" i="6"/>
  <c r="AB91" i="6"/>
  <c r="AA91" i="6"/>
  <c r="Z91" i="6"/>
  <c r="W91" i="6"/>
  <c r="V91" i="6"/>
  <c r="U91" i="6"/>
  <c r="T91" i="6"/>
  <c r="S91" i="6"/>
  <c r="R91" i="6"/>
  <c r="Q91" i="6"/>
  <c r="P91" i="6"/>
  <c r="O91" i="6"/>
  <c r="N91" i="6"/>
  <c r="K91" i="6"/>
  <c r="J91" i="6"/>
  <c r="I91" i="6"/>
  <c r="H91" i="6"/>
  <c r="G91" i="6"/>
  <c r="F91" i="6"/>
  <c r="E91" i="6"/>
  <c r="D91" i="6"/>
  <c r="C91" i="6"/>
  <c r="B91" i="6"/>
  <c r="AI90" i="6"/>
  <c r="AH90" i="6"/>
  <c r="AG90" i="6"/>
  <c r="AF90" i="6"/>
  <c r="AE90" i="6"/>
  <c r="AD90" i="6"/>
  <c r="AC90" i="6"/>
  <c r="AB90" i="6"/>
  <c r="AA90" i="6"/>
  <c r="Z90" i="6"/>
  <c r="W90" i="6"/>
  <c r="V90" i="6"/>
  <c r="U90" i="6"/>
  <c r="T90" i="6"/>
  <c r="S90" i="6"/>
  <c r="R90" i="6"/>
  <c r="Q90" i="6"/>
  <c r="P90" i="6"/>
  <c r="O90" i="6"/>
  <c r="N90" i="6"/>
  <c r="K90" i="6"/>
  <c r="J90" i="6"/>
  <c r="I90" i="6"/>
  <c r="H90" i="6"/>
  <c r="G90" i="6"/>
  <c r="F90" i="6"/>
  <c r="E90" i="6"/>
  <c r="D90" i="6"/>
  <c r="C90" i="6"/>
  <c r="B90" i="6"/>
  <c r="AI89" i="6"/>
  <c r="AH89" i="6"/>
  <c r="AG89" i="6"/>
  <c r="AF89" i="6"/>
  <c r="AE89" i="6"/>
  <c r="AD89" i="6"/>
  <c r="AC89" i="6"/>
  <c r="AB89" i="6"/>
  <c r="AA89" i="6"/>
  <c r="Z89" i="6"/>
  <c r="W89" i="6"/>
  <c r="V89" i="6"/>
  <c r="U89" i="6"/>
  <c r="T89" i="6"/>
  <c r="S89" i="6"/>
  <c r="R89" i="6"/>
  <c r="Q89" i="6"/>
  <c r="P89" i="6"/>
  <c r="O89" i="6"/>
  <c r="N89" i="6"/>
  <c r="K89" i="6"/>
  <c r="J89" i="6"/>
  <c r="I89" i="6"/>
  <c r="H89" i="6"/>
  <c r="G89" i="6"/>
  <c r="F89" i="6"/>
  <c r="E89" i="6"/>
  <c r="D89" i="6"/>
  <c r="C89" i="6"/>
  <c r="B89" i="6"/>
  <c r="AI88" i="6"/>
  <c r="AH88" i="6"/>
  <c r="AG88" i="6"/>
  <c r="AF88" i="6"/>
  <c r="AE88" i="6"/>
  <c r="AD88" i="6"/>
  <c r="AC88" i="6"/>
  <c r="AB88" i="6"/>
  <c r="AA88" i="6"/>
  <c r="Z88" i="6"/>
  <c r="W88" i="6"/>
  <c r="V88" i="6"/>
  <c r="U88" i="6"/>
  <c r="T88" i="6"/>
  <c r="S88" i="6"/>
  <c r="R88" i="6"/>
  <c r="Q88" i="6"/>
  <c r="P88" i="6"/>
  <c r="O88" i="6"/>
  <c r="N88" i="6"/>
  <c r="K88" i="6"/>
  <c r="J88" i="6"/>
  <c r="I88" i="6"/>
  <c r="H88" i="6"/>
  <c r="G88" i="6"/>
  <c r="F88" i="6"/>
  <c r="E88" i="6"/>
  <c r="D88" i="6"/>
  <c r="C88" i="6"/>
  <c r="B88" i="6"/>
  <c r="AI87" i="6"/>
  <c r="AH87" i="6"/>
  <c r="AG87" i="6"/>
  <c r="AF87" i="6"/>
  <c r="AE87" i="6"/>
  <c r="AD87" i="6"/>
  <c r="AC87" i="6"/>
  <c r="AB87" i="6"/>
  <c r="AA87" i="6"/>
  <c r="Z87" i="6"/>
  <c r="W87" i="6"/>
  <c r="V87" i="6"/>
  <c r="U87" i="6"/>
  <c r="T87" i="6"/>
  <c r="S87" i="6"/>
  <c r="R87" i="6"/>
  <c r="Q87" i="6"/>
  <c r="P87" i="6"/>
  <c r="O87" i="6"/>
  <c r="N87" i="6"/>
  <c r="K87" i="6"/>
  <c r="J87" i="6"/>
  <c r="I87" i="6"/>
  <c r="H87" i="6"/>
  <c r="G87" i="6"/>
  <c r="F87" i="6"/>
  <c r="E87" i="6"/>
  <c r="D87" i="6"/>
  <c r="C87" i="6"/>
  <c r="B87" i="6"/>
  <c r="AI85" i="6"/>
  <c r="AH85" i="6"/>
  <c r="AG85" i="6"/>
  <c r="AF85" i="6"/>
  <c r="AE85" i="6"/>
  <c r="AD85" i="6"/>
  <c r="AC85" i="6"/>
  <c r="AB85" i="6"/>
  <c r="AA85" i="6"/>
  <c r="Z85" i="6"/>
  <c r="W85" i="6"/>
  <c r="V85" i="6"/>
  <c r="U85" i="6"/>
  <c r="T85" i="6"/>
  <c r="S85" i="6"/>
  <c r="R85" i="6"/>
  <c r="Q85" i="6"/>
  <c r="P85" i="6"/>
  <c r="O85" i="6"/>
  <c r="N85" i="6"/>
  <c r="K85" i="6"/>
  <c r="J85" i="6"/>
  <c r="I85" i="6"/>
  <c r="H85" i="6"/>
  <c r="G85" i="6"/>
  <c r="F85" i="6"/>
  <c r="E85" i="6"/>
  <c r="D85" i="6"/>
  <c r="C85" i="6"/>
  <c r="B85" i="6"/>
  <c r="AI84" i="6"/>
  <c r="AH84" i="6"/>
  <c r="AG84" i="6"/>
  <c r="AF84" i="6"/>
  <c r="AE84" i="6"/>
  <c r="AD84" i="6"/>
  <c r="AC84" i="6"/>
  <c r="AB84" i="6"/>
  <c r="AA84" i="6"/>
  <c r="Z84" i="6"/>
  <c r="W84" i="6"/>
  <c r="V84" i="6"/>
  <c r="U84" i="6"/>
  <c r="T84" i="6"/>
  <c r="S84" i="6"/>
  <c r="R84" i="6"/>
  <c r="Q84" i="6"/>
  <c r="P84" i="6"/>
  <c r="O84" i="6"/>
  <c r="N84" i="6"/>
  <c r="K84" i="6"/>
  <c r="J84" i="6"/>
  <c r="I84" i="6"/>
  <c r="H84" i="6"/>
  <c r="G84" i="6"/>
  <c r="F84" i="6"/>
  <c r="E84" i="6"/>
  <c r="D84" i="6"/>
  <c r="C84" i="6"/>
  <c r="B84" i="6"/>
  <c r="AI83" i="6"/>
  <c r="AH83" i="6"/>
  <c r="AG83" i="6"/>
  <c r="AF83" i="6"/>
  <c r="AE83" i="6"/>
  <c r="AD83" i="6"/>
  <c r="AC83" i="6"/>
  <c r="AB83" i="6"/>
  <c r="AA83" i="6"/>
  <c r="Z83" i="6"/>
  <c r="W83" i="6"/>
  <c r="V83" i="6"/>
  <c r="U83" i="6"/>
  <c r="T83" i="6"/>
  <c r="S83" i="6"/>
  <c r="R83" i="6"/>
  <c r="Q83" i="6"/>
  <c r="P83" i="6"/>
  <c r="O83" i="6"/>
  <c r="N83" i="6"/>
  <c r="K83" i="6"/>
  <c r="J83" i="6"/>
  <c r="I83" i="6"/>
  <c r="H83" i="6"/>
  <c r="G83" i="6"/>
  <c r="F83" i="6"/>
  <c r="E83" i="6"/>
  <c r="D83" i="6"/>
  <c r="C83" i="6"/>
  <c r="B83" i="6"/>
  <c r="AI82" i="6"/>
  <c r="AH82" i="6"/>
  <c r="AG82" i="6"/>
  <c r="AF82" i="6"/>
  <c r="AE82" i="6"/>
  <c r="AD82" i="6"/>
  <c r="AC82" i="6"/>
  <c r="AB82" i="6"/>
  <c r="AA82" i="6"/>
  <c r="Z82" i="6"/>
  <c r="W82" i="6"/>
  <c r="V82" i="6"/>
  <c r="U82" i="6"/>
  <c r="T82" i="6"/>
  <c r="S82" i="6"/>
  <c r="R82" i="6"/>
  <c r="Q82" i="6"/>
  <c r="P82" i="6"/>
  <c r="O82" i="6"/>
  <c r="N82" i="6"/>
  <c r="K82" i="6"/>
  <c r="J82" i="6"/>
  <c r="I82" i="6"/>
  <c r="H82" i="6"/>
  <c r="G82" i="6"/>
  <c r="F82" i="6"/>
  <c r="E82" i="6"/>
  <c r="D82" i="6"/>
  <c r="C82" i="6"/>
  <c r="B82" i="6"/>
  <c r="AI81" i="6"/>
  <c r="AH81" i="6"/>
  <c r="AG81" i="6"/>
  <c r="AF81" i="6"/>
  <c r="AE81" i="6"/>
  <c r="AD81" i="6"/>
  <c r="AC81" i="6"/>
  <c r="AB81" i="6"/>
  <c r="AA81" i="6"/>
  <c r="Z81" i="6"/>
  <c r="W81" i="6"/>
  <c r="V81" i="6"/>
  <c r="U81" i="6"/>
  <c r="T81" i="6"/>
  <c r="S81" i="6"/>
  <c r="R81" i="6"/>
  <c r="Q81" i="6"/>
  <c r="P81" i="6"/>
  <c r="O81" i="6"/>
  <c r="N81" i="6"/>
  <c r="K81" i="6"/>
  <c r="J81" i="6"/>
  <c r="I81" i="6"/>
  <c r="H81" i="6"/>
  <c r="G81" i="6"/>
  <c r="F81" i="6"/>
  <c r="E81" i="6"/>
  <c r="D81" i="6"/>
  <c r="C81" i="6"/>
  <c r="B81" i="6"/>
  <c r="AI80" i="6"/>
  <c r="AH80" i="6"/>
  <c r="AG80" i="6"/>
  <c r="AF80" i="6"/>
  <c r="AE80" i="6"/>
  <c r="AD80" i="6"/>
  <c r="AC80" i="6"/>
  <c r="AB80" i="6"/>
  <c r="AA80" i="6"/>
  <c r="Z80" i="6"/>
  <c r="W80" i="6"/>
  <c r="V80" i="6"/>
  <c r="U80" i="6"/>
  <c r="T80" i="6"/>
  <c r="S80" i="6"/>
  <c r="R80" i="6"/>
  <c r="Q80" i="6"/>
  <c r="P80" i="6"/>
  <c r="O80" i="6"/>
  <c r="N80" i="6"/>
  <c r="K80" i="6"/>
  <c r="J80" i="6"/>
  <c r="I80" i="6"/>
  <c r="H80" i="6"/>
  <c r="G80" i="6"/>
  <c r="F80" i="6"/>
  <c r="E80" i="6"/>
  <c r="D80" i="6"/>
  <c r="C80" i="6"/>
  <c r="B80" i="6"/>
  <c r="AI79" i="6"/>
  <c r="AH79" i="6"/>
  <c r="AG79" i="6"/>
  <c r="AF79" i="6"/>
  <c r="AE79" i="6"/>
  <c r="AD79" i="6"/>
  <c r="AC79" i="6"/>
  <c r="AB79" i="6"/>
  <c r="AA79" i="6"/>
  <c r="Z79" i="6"/>
  <c r="W79" i="6"/>
  <c r="V79" i="6"/>
  <c r="U79" i="6"/>
  <c r="T79" i="6"/>
  <c r="S79" i="6"/>
  <c r="R79" i="6"/>
  <c r="Q79" i="6"/>
  <c r="P79" i="6"/>
  <c r="O79" i="6"/>
  <c r="N79" i="6"/>
  <c r="K79" i="6"/>
  <c r="J79" i="6"/>
  <c r="I79" i="6"/>
  <c r="H79" i="6"/>
  <c r="G79" i="6"/>
  <c r="F79" i="6"/>
  <c r="E79" i="6"/>
  <c r="D79" i="6"/>
  <c r="C79" i="6"/>
  <c r="B79" i="6"/>
  <c r="AI78" i="6"/>
  <c r="AH78" i="6"/>
  <c r="AG78" i="6"/>
  <c r="AF78" i="6"/>
  <c r="AE78" i="6"/>
  <c r="AD78" i="6"/>
  <c r="AC78" i="6"/>
  <c r="AB78" i="6"/>
  <c r="AA78" i="6"/>
  <c r="Z78" i="6"/>
  <c r="W78" i="6"/>
  <c r="V78" i="6"/>
  <c r="U78" i="6"/>
  <c r="T78" i="6"/>
  <c r="S78" i="6"/>
  <c r="R78" i="6"/>
  <c r="Q78" i="6"/>
  <c r="P78" i="6"/>
  <c r="O78" i="6"/>
  <c r="N78" i="6"/>
  <c r="K78" i="6"/>
  <c r="J78" i="6"/>
  <c r="I78" i="6"/>
  <c r="H78" i="6"/>
  <c r="G78" i="6"/>
  <c r="F78" i="6"/>
  <c r="E78" i="6"/>
  <c r="D78" i="6"/>
  <c r="C78" i="6"/>
  <c r="B78" i="6"/>
  <c r="AI77" i="6"/>
  <c r="AH77" i="6"/>
  <c r="AG77" i="6"/>
  <c r="AF77" i="6"/>
  <c r="AE77" i="6"/>
  <c r="AD77" i="6"/>
  <c r="AC77" i="6"/>
  <c r="AB77" i="6"/>
  <c r="AA77" i="6"/>
  <c r="Z77" i="6"/>
  <c r="W77" i="6"/>
  <c r="V77" i="6"/>
  <c r="U77" i="6"/>
  <c r="T77" i="6"/>
  <c r="S77" i="6"/>
  <c r="R77" i="6"/>
  <c r="Q77" i="6"/>
  <c r="P77" i="6"/>
  <c r="O77" i="6"/>
  <c r="N77" i="6"/>
  <c r="K77" i="6"/>
  <c r="J77" i="6"/>
  <c r="I77" i="6"/>
  <c r="H77" i="6"/>
  <c r="G77" i="6"/>
  <c r="F77" i="6"/>
  <c r="E77" i="6"/>
  <c r="D77" i="6"/>
  <c r="C77" i="6"/>
  <c r="B77" i="6"/>
  <c r="AI76" i="6"/>
  <c r="AH76" i="6"/>
  <c r="AG76" i="6"/>
  <c r="AF76" i="6"/>
  <c r="AE76" i="6"/>
  <c r="AD76" i="6"/>
  <c r="AC76" i="6"/>
  <c r="AB76" i="6"/>
  <c r="AA76" i="6"/>
  <c r="Z76" i="6"/>
  <c r="W76" i="6"/>
  <c r="V76" i="6"/>
  <c r="U76" i="6"/>
  <c r="T76" i="6"/>
  <c r="S76" i="6"/>
  <c r="R76" i="6"/>
  <c r="Q76" i="6"/>
  <c r="P76" i="6"/>
  <c r="O76" i="6"/>
  <c r="N76" i="6"/>
  <c r="K76" i="6"/>
  <c r="J76" i="6"/>
  <c r="I76" i="6"/>
  <c r="H76" i="6"/>
  <c r="G76" i="6"/>
  <c r="F76" i="6"/>
  <c r="E76" i="6"/>
  <c r="D76" i="6"/>
  <c r="C76" i="6"/>
  <c r="B76" i="6"/>
  <c r="AI75" i="6"/>
  <c r="AH75" i="6"/>
  <c r="AG75" i="6"/>
  <c r="AF75" i="6"/>
  <c r="AE75" i="6"/>
  <c r="AD75" i="6"/>
  <c r="AC75" i="6"/>
  <c r="AB75" i="6"/>
  <c r="AA75" i="6"/>
  <c r="Z75" i="6"/>
  <c r="W75" i="6"/>
  <c r="V75" i="6"/>
  <c r="U75" i="6"/>
  <c r="T75" i="6"/>
  <c r="S75" i="6"/>
  <c r="R75" i="6"/>
  <c r="Q75" i="6"/>
  <c r="P75" i="6"/>
  <c r="O75" i="6"/>
  <c r="N75" i="6"/>
  <c r="K75" i="6"/>
  <c r="J75" i="6"/>
  <c r="I75" i="6"/>
  <c r="H75" i="6"/>
  <c r="G75" i="6"/>
  <c r="F75" i="6"/>
  <c r="E75" i="6"/>
  <c r="D75" i="6"/>
  <c r="C75" i="6"/>
  <c r="B75" i="6"/>
  <c r="AI73" i="6"/>
  <c r="AH73" i="6"/>
  <c r="AG73" i="6"/>
  <c r="AF73" i="6"/>
  <c r="AE73" i="6"/>
  <c r="AD73" i="6"/>
  <c r="AC73" i="6"/>
  <c r="AB73" i="6"/>
  <c r="AA73" i="6"/>
  <c r="Z73" i="6"/>
  <c r="W73" i="6"/>
  <c r="V73" i="6"/>
  <c r="U73" i="6"/>
  <c r="T73" i="6"/>
  <c r="S73" i="6"/>
  <c r="R73" i="6"/>
  <c r="Q73" i="6"/>
  <c r="P73" i="6"/>
  <c r="O73" i="6"/>
  <c r="N73" i="6"/>
  <c r="K73" i="6"/>
  <c r="J73" i="6"/>
  <c r="I73" i="6"/>
  <c r="H73" i="6"/>
  <c r="G73" i="6"/>
  <c r="F73" i="6"/>
  <c r="E73" i="6"/>
  <c r="D73" i="6"/>
  <c r="C73" i="6"/>
  <c r="B73" i="6"/>
  <c r="AI72" i="6"/>
  <c r="AH72" i="6"/>
  <c r="AG72" i="6"/>
  <c r="AF72" i="6"/>
  <c r="AE72" i="6"/>
  <c r="AD72" i="6"/>
  <c r="AC72" i="6"/>
  <c r="AB72" i="6"/>
  <c r="AA72" i="6"/>
  <c r="Z72" i="6"/>
  <c r="W72" i="6"/>
  <c r="V72" i="6"/>
  <c r="U72" i="6"/>
  <c r="T72" i="6"/>
  <c r="S72" i="6"/>
  <c r="R72" i="6"/>
  <c r="Q72" i="6"/>
  <c r="P72" i="6"/>
  <c r="O72" i="6"/>
  <c r="N72" i="6"/>
  <c r="K72" i="6"/>
  <c r="J72" i="6"/>
  <c r="I72" i="6"/>
  <c r="H72" i="6"/>
  <c r="G72" i="6"/>
  <c r="F72" i="6"/>
  <c r="E72" i="6"/>
  <c r="D72" i="6"/>
  <c r="C72" i="6"/>
  <c r="B72" i="6"/>
  <c r="AI71" i="6"/>
  <c r="AH71" i="6"/>
  <c r="AG71" i="6"/>
  <c r="AF71" i="6"/>
  <c r="AE71" i="6"/>
  <c r="AD71" i="6"/>
  <c r="AC71" i="6"/>
  <c r="AB71" i="6"/>
  <c r="AA71" i="6"/>
  <c r="Z71" i="6"/>
  <c r="W71" i="6"/>
  <c r="V71" i="6"/>
  <c r="U71" i="6"/>
  <c r="T71" i="6"/>
  <c r="S71" i="6"/>
  <c r="R71" i="6"/>
  <c r="Q71" i="6"/>
  <c r="P71" i="6"/>
  <c r="O71" i="6"/>
  <c r="N71" i="6"/>
  <c r="K71" i="6"/>
  <c r="J71" i="6"/>
  <c r="I71" i="6"/>
  <c r="H71" i="6"/>
  <c r="G71" i="6"/>
  <c r="F71" i="6"/>
  <c r="E71" i="6"/>
  <c r="D71" i="6"/>
  <c r="C71" i="6"/>
  <c r="B71" i="6"/>
  <c r="AI70" i="6"/>
  <c r="AH70" i="6"/>
  <c r="AG70" i="6"/>
  <c r="AF70" i="6"/>
  <c r="AE70" i="6"/>
  <c r="AD70" i="6"/>
  <c r="AC70" i="6"/>
  <c r="AB70" i="6"/>
  <c r="AA70" i="6"/>
  <c r="Z70" i="6"/>
  <c r="W70" i="6"/>
  <c r="V70" i="6"/>
  <c r="U70" i="6"/>
  <c r="T70" i="6"/>
  <c r="S70" i="6"/>
  <c r="R70" i="6"/>
  <c r="Q70" i="6"/>
  <c r="P70" i="6"/>
  <c r="O70" i="6"/>
  <c r="N70" i="6"/>
  <c r="K70" i="6"/>
  <c r="J70" i="6"/>
  <c r="I70" i="6"/>
  <c r="H70" i="6"/>
  <c r="G70" i="6"/>
  <c r="F70" i="6"/>
  <c r="E70" i="6"/>
  <c r="D70" i="6"/>
  <c r="C70" i="6"/>
  <c r="B70" i="6"/>
  <c r="AI69" i="6"/>
  <c r="AH69" i="6"/>
  <c r="AG69" i="6"/>
  <c r="AF69" i="6"/>
  <c r="AE69" i="6"/>
  <c r="AD69" i="6"/>
  <c r="AC69" i="6"/>
  <c r="AB69" i="6"/>
  <c r="AA69" i="6"/>
  <c r="Z69" i="6"/>
  <c r="W69" i="6"/>
  <c r="V69" i="6"/>
  <c r="U69" i="6"/>
  <c r="T69" i="6"/>
  <c r="S69" i="6"/>
  <c r="R69" i="6"/>
  <c r="Q69" i="6"/>
  <c r="P69" i="6"/>
  <c r="O69" i="6"/>
  <c r="N69" i="6"/>
  <c r="K69" i="6"/>
  <c r="J69" i="6"/>
  <c r="I69" i="6"/>
  <c r="H69" i="6"/>
  <c r="G69" i="6"/>
  <c r="F69" i="6"/>
  <c r="E69" i="6"/>
  <c r="D69" i="6"/>
  <c r="C69" i="6"/>
  <c r="B69" i="6"/>
  <c r="AI68" i="6"/>
  <c r="AH68" i="6"/>
  <c r="AG68" i="6"/>
  <c r="AF68" i="6"/>
  <c r="AE68" i="6"/>
  <c r="AD68" i="6"/>
  <c r="AC68" i="6"/>
  <c r="AB68" i="6"/>
  <c r="AA68" i="6"/>
  <c r="Z68" i="6"/>
  <c r="W68" i="6"/>
  <c r="V68" i="6"/>
  <c r="U68" i="6"/>
  <c r="T68" i="6"/>
  <c r="S68" i="6"/>
  <c r="R68" i="6"/>
  <c r="Q68" i="6"/>
  <c r="P68" i="6"/>
  <c r="O68" i="6"/>
  <c r="N68" i="6"/>
  <c r="K68" i="6"/>
  <c r="J68" i="6"/>
  <c r="I68" i="6"/>
  <c r="H68" i="6"/>
  <c r="G68" i="6"/>
  <c r="F68" i="6"/>
  <c r="E68" i="6"/>
  <c r="D68" i="6"/>
  <c r="C68" i="6"/>
  <c r="B68" i="6"/>
  <c r="AI66" i="6"/>
  <c r="AH66" i="6"/>
  <c r="AG66" i="6"/>
  <c r="AF66" i="6"/>
  <c r="AE66" i="6"/>
  <c r="AD66" i="6"/>
  <c r="AC66" i="6"/>
  <c r="AB66" i="6"/>
  <c r="AA66" i="6"/>
  <c r="Z66" i="6"/>
  <c r="W66" i="6"/>
  <c r="V66" i="6"/>
  <c r="U66" i="6"/>
  <c r="T66" i="6"/>
  <c r="S66" i="6"/>
  <c r="R66" i="6"/>
  <c r="Q66" i="6"/>
  <c r="P66" i="6"/>
  <c r="O66" i="6"/>
  <c r="N66" i="6"/>
  <c r="K66" i="6"/>
  <c r="J66" i="6"/>
  <c r="I66" i="6"/>
  <c r="H66" i="6"/>
  <c r="G66" i="6"/>
  <c r="F66" i="6"/>
  <c r="E66" i="6"/>
  <c r="D66" i="6"/>
  <c r="C66" i="6"/>
  <c r="B66" i="6"/>
  <c r="AI65" i="6"/>
  <c r="AH65" i="6"/>
  <c r="AG65" i="6"/>
  <c r="AF65" i="6"/>
  <c r="AE65" i="6"/>
  <c r="AD65" i="6"/>
  <c r="AC65" i="6"/>
  <c r="AB65" i="6"/>
  <c r="AA65" i="6"/>
  <c r="Z65" i="6"/>
  <c r="W65" i="6"/>
  <c r="V65" i="6"/>
  <c r="U65" i="6"/>
  <c r="T65" i="6"/>
  <c r="S65" i="6"/>
  <c r="R65" i="6"/>
  <c r="Q65" i="6"/>
  <c r="P65" i="6"/>
  <c r="O65" i="6"/>
  <c r="N65" i="6"/>
  <c r="K65" i="6"/>
  <c r="J65" i="6"/>
  <c r="I65" i="6"/>
  <c r="H65" i="6"/>
  <c r="G65" i="6"/>
  <c r="F65" i="6"/>
  <c r="E65" i="6"/>
  <c r="D65" i="6"/>
  <c r="C65" i="6"/>
  <c r="B65" i="6"/>
  <c r="AI64" i="6"/>
  <c r="AH64" i="6"/>
  <c r="AG64" i="6"/>
  <c r="AF64" i="6"/>
  <c r="AE64" i="6"/>
  <c r="AD64" i="6"/>
  <c r="AC64" i="6"/>
  <c r="AB64" i="6"/>
  <c r="AA64" i="6"/>
  <c r="Z64" i="6"/>
  <c r="W64" i="6"/>
  <c r="V64" i="6"/>
  <c r="U64" i="6"/>
  <c r="T64" i="6"/>
  <c r="S64" i="6"/>
  <c r="R64" i="6"/>
  <c r="Q64" i="6"/>
  <c r="P64" i="6"/>
  <c r="O64" i="6"/>
  <c r="N64" i="6"/>
  <c r="K64" i="6"/>
  <c r="J64" i="6"/>
  <c r="I64" i="6"/>
  <c r="H64" i="6"/>
  <c r="G64" i="6"/>
  <c r="F64" i="6"/>
  <c r="E64" i="6"/>
  <c r="D64" i="6"/>
  <c r="C64" i="6"/>
  <c r="B64" i="6"/>
  <c r="AI63" i="6"/>
  <c r="AH63" i="6"/>
  <c r="AG63" i="6"/>
  <c r="AF63" i="6"/>
  <c r="AE63" i="6"/>
  <c r="AD63" i="6"/>
  <c r="AC63" i="6"/>
  <c r="AB63" i="6"/>
  <c r="AA63" i="6"/>
  <c r="Z63" i="6"/>
  <c r="W63" i="6"/>
  <c r="V63" i="6"/>
  <c r="U63" i="6"/>
  <c r="T63" i="6"/>
  <c r="S63" i="6"/>
  <c r="R63" i="6"/>
  <c r="Q63" i="6"/>
  <c r="P63" i="6"/>
  <c r="O63" i="6"/>
  <c r="N63" i="6"/>
  <c r="K63" i="6"/>
  <c r="J63" i="6"/>
  <c r="I63" i="6"/>
  <c r="H63" i="6"/>
  <c r="G63" i="6"/>
  <c r="F63" i="6"/>
  <c r="E63" i="6"/>
  <c r="D63" i="6"/>
  <c r="C63" i="6"/>
  <c r="B63" i="6"/>
  <c r="AI61" i="6"/>
  <c r="AH61" i="6"/>
  <c r="AG61" i="6"/>
  <c r="AF61" i="6"/>
  <c r="AE61" i="6"/>
  <c r="AD61" i="6"/>
  <c r="AC61" i="6"/>
  <c r="AB61" i="6"/>
  <c r="AA61" i="6"/>
  <c r="Z61" i="6"/>
  <c r="W61" i="6"/>
  <c r="V61" i="6"/>
  <c r="U61" i="6"/>
  <c r="T61" i="6"/>
  <c r="S61" i="6"/>
  <c r="R61" i="6"/>
  <c r="Q61" i="6"/>
  <c r="P61" i="6"/>
  <c r="O61" i="6"/>
  <c r="N61" i="6"/>
  <c r="K61" i="6"/>
  <c r="J61" i="6"/>
  <c r="I61" i="6"/>
  <c r="H61" i="6"/>
  <c r="G61" i="6"/>
  <c r="F61" i="6"/>
  <c r="E61" i="6"/>
  <c r="D61" i="6"/>
  <c r="C61" i="6"/>
  <c r="B61" i="6"/>
  <c r="AI60" i="6"/>
  <c r="AH60" i="6"/>
  <c r="AG60" i="6"/>
  <c r="AF60" i="6"/>
  <c r="AE60" i="6"/>
  <c r="AD60" i="6"/>
  <c r="AC60" i="6"/>
  <c r="AB60" i="6"/>
  <c r="AA60" i="6"/>
  <c r="Z60" i="6"/>
  <c r="W60" i="6"/>
  <c r="V60" i="6"/>
  <c r="U60" i="6"/>
  <c r="T60" i="6"/>
  <c r="S60" i="6"/>
  <c r="R60" i="6"/>
  <c r="Q60" i="6"/>
  <c r="P60" i="6"/>
  <c r="O60" i="6"/>
  <c r="N60" i="6"/>
  <c r="K60" i="6"/>
  <c r="J60" i="6"/>
  <c r="I60" i="6"/>
  <c r="H60" i="6"/>
  <c r="G60" i="6"/>
  <c r="F60" i="6"/>
  <c r="E60" i="6"/>
  <c r="D60" i="6"/>
  <c r="C60" i="6"/>
  <c r="B60" i="6"/>
  <c r="AI59" i="6"/>
  <c r="AH59" i="6"/>
  <c r="AG59" i="6"/>
  <c r="AF59" i="6"/>
  <c r="AE59" i="6"/>
  <c r="AD59" i="6"/>
  <c r="AC59" i="6"/>
  <c r="AB59" i="6"/>
  <c r="AA59" i="6"/>
  <c r="Z59" i="6"/>
  <c r="W59" i="6"/>
  <c r="V59" i="6"/>
  <c r="U59" i="6"/>
  <c r="T59" i="6"/>
  <c r="S59" i="6"/>
  <c r="R59" i="6"/>
  <c r="Q59" i="6"/>
  <c r="P59" i="6"/>
  <c r="O59" i="6"/>
  <c r="N59" i="6"/>
  <c r="K59" i="6"/>
  <c r="J59" i="6"/>
  <c r="I59" i="6"/>
  <c r="H59" i="6"/>
  <c r="G59" i="6"/>
  <c r="F59" i="6"/>
  <c r="E59" i="6"/>
  <c r="D59" i="6"/>
  <c r="C59" i="6"/>
  <c r="B59" i="6"/>
  <c r="AI58" i="6"/>
  <c r="AH58" i="6"/>
  <c r="AG58" i="6"/>
  <c r="AF58" i="6"/>
  <c r="AE58" i="6"/>
  <c r="AD58" i="6"/>
  <c r="AC58" i="6"/>
  <c r="AB58" i="6"/>
  <c r="AA58" i="6"/>
  <c r="Z58" i="6"/>
  <c r="W58" i="6"/>
  <c r="V58" i="6"/>
  <c r="U58" i="6"/>
  <c r="T58" i="6"/>
  <c r="S58" i="6"/>
  <c r="R58" i="6"/>
  <c r="Q58" i="6"/>
  <c r="P58" i="6"/>
  <c r="O58" i="6"/>
  <c r="N58" i="6"/>
  <c r="K58" i="6"/>
  <c r="J58" i="6"/>
  <c r="I58" i="6"/>
  <c r="H58" i="6"/>
  <c r="G58" i="6"/>
  <c r="F58" i="6"/>
  <c r="E58" i="6"/>
  <c r="D58" i="6"/>
  <c r="C58" i="6"/>
  <c r="B58" i="6"/>
  <c r="AI56" i="6"/>
  <c r="AH56" i="6"/>
  <c r="AG56" i="6"/>
  <c r="AF56" i="6"/>
  <c r="AE56" i="6"/>
  <c r="AD56" i="6"/>
  <c r="AC56" i="6"/>
  <c r="AB56" i="6"/>
  <c r="AA56" i="6"/>
  <c r="Z56" i="6"/>
  <c r="W56" i="6"/>
  <c r="V56" i="6"/>
  <c r="U56" i="6"/>
  <c r="T56" i="6"/>
  <c r="S56" i="6"/>
  <c r="R56" i="6"/>
  <c r="Q56" i="6"/>
  <c r="P56" i="6"/>
  <c r="O56" i="6"/>
  <c r="N56" i="6"/>
  <c r="K56" i="6"/>
  <c r="J56" i="6"/>
  <c r="I56" i="6"/>
  <c r="H56" i="6"/>
  <c r="G56" i="6"/>
  <c r="F56" i="6"/>
  <c r="E56" i="6"/>
  <c r="D56" i="6"/>
  <c r="C56" i="6"/>
  <c r="B56" i="6"/>
  <c r="AI55" i="6"/>
  <c r="AH55" i="6"/>
  <c r="AG55" i="6"/>
  <c r="AF55" i="6"/>
  <c r="AE55" i="6"/>
  <c r="AD55" i="6"/>
  <c r="AC55" i="6"/>
  <c r="AB55" i="6"/>
  <c r="AA55" i="6"/>
  <c r="Z55" i="6"/>
  <c r="W55" i="6"/>
  <c r="V55" i="6"/>
  <c r="U55" i="6"/>
  <c r="T55" i="6"/>
  <c r="S55" i="6"/>
  <c r="R55" i="6"/>
  <c r="Q55" i="6"/>
  <c r="P55" i="6"/>
  <c r="O55" i="6"/>
  <c r="N55" i="6"/>
  <c r="K55" i="6"/>
  <c r="J55" i="6"/>
  <c r="I55" i="6"/>
  <c r="H55" i="6"/>
  <c r="G55" i="6"/>
  <c r="F55" i="6"/>
  <c r="E55" i="6"/>
  <c r="D55" i="6"/>
  <c r="C55" i="6"/>
  <c r="B55" i="6"/>
  <c r="AI54" i="6"/>
  <c r="AH54" i="6"/>
  <c r="AG54" i="6"/>
  <c r="AF54" i="6"/>
  <c r="AE54" i="6"/>
  <c r="AD54" i="6"/>
  <c r="AC54" i="6"/>
  <c r="AB54" i="6"/>
  <c r="AA54" i="6"/>
  <c r="Z54" i="6"/>
  <c r="W54" i="6"/>
  <c r="V54" i="6"/>
  <c r="U54" i="6"/>
  <c r="T54" i="6"/>
  <c r="S54" i="6"/>
  <c r="R54" i="6"/>
  <c r="Q54" i="6"/>
  <c r="P54" i="6"/>
  <c r="O54" i="6"/>
  <c r="N54" i="6"/>
  <c r="K54" i="6"/>
  <c r="J54" i="6"/>
  <c r="I54" i="6"/>
  <c r="H54" i="6"/>
  <c r="G54" i="6"/>
  <c r="F54" i="6"/>
  <c r="E54" i="6"/>
  <c r="D54" i="6"/>
  <c r="C54" i="6"/>
  <c r="B54" i="6"/>
  <c r="AI53" i="6"/>
  <c r="AH53" i="6"/>
  <c r="AG53" i="6"/>
  <c r="AF53" i="6"/>
  <c r="AE53" i="6"/>
  <c r="AD53" i="6"/>
  <c r="AC53" i="6"/>
  <c r="AB53" i="6"/>
  <c r="AA53" i="6"/>
  <c r="Z53" i="6"/>
  <c r="W53" i="6"/>
  <c r="V53" i="6"/>
  <c r="U53" i="6"/>
  <c r="T53" i="6"/>
  <c r="S53" i="6"/>
  <c r="R53" i="6"/>
  <c r="Q53" i="6"/>
  <c r="P53" i="6"/>
  <c r="O53" i="6"/>
  <c r="N53" i="6"/>
  <c r="K53" i="6"/>
  <c r="J53" i="6"/>
  <c r="I53" i="6"/>
  <c r="H53" i="6"/>
  <c r="G53" i="6"/>
  <c r="F53" i="6"/>
  <c r="E53" i="6"/>
  <c r="D53" i="6"/>
  <c r="C53" i="6"/>
  <c r="B53" i="6"/>
  <c r="AI51" i="6"/>
  <c r="AH51" i="6"/>
  <c r="AG51" i="6"/>
  <c r="AF51" i="6"/>
  <c r="AE51" i="6"/>
  <c r="AD51" i="6"/>
  <c r="AC51" i="6"/>
  <c r="AB51" i="6"/>
  <c r="AA51" i="6"/>
  <c r="Z51" i="6"/>
  <c r="W51" i="6"/>
  <c r="V51" i="6"/>
  <c r="U51" i="6"/>
  <c r="T51" i="6"/>
  <c r="S51" i="6"/>
  <c r="R51" i="6"/>
  <c r="Q51" i="6"/>
  <c r="P51" i="6"/>
  <c r="O51" i="6"/>
  <c r="N51" i="6"/>
  <c r="K51" i="6"/>
  <c r="J51" i="6"/>
  <c r="I51" i="6"/>
  <c r="H51" i="6"/>
  <c r="G51" i="6"/>
  <c r="F51" i="6"/>
  <c r="E51" i="6"/>
  <c r="D51" i="6"/>
  <c r="C51" i="6"/>
  <c r="B51" i="6"/>
  <c r="AI50" i="6"/>
  <c r="AH50" i="6"/>
  <c r="AG50" i="6"/>
  <c r="AF50" i="6"/>
  <c r="AE50" i="6"/>
  <c r="AD50" i="6"/>
  <c r="AC50" i="6"/>
  <c r="AB50" i="6"/>
  <c r="AA50" i="6"/>
  <c r="Z50" i="6"/>
  <c r="W50" i="6"/>
  <c r="V50" i="6"/>
  <c r="U50" i="6"/>
  <c r="T50" i="6"/>
  <c r="S50" i="6"/>
  <c r="R50" i="6"/>
  <c r="Q50" i="6"/>
  <c r="P50" i="6"/>
  <c r="O50" i="6"/>
  <c r="N50" i="6"/>
  <c r="K50" i="6"/>
  <c r="J50" i="6"/>
  <c r="I50" i="6"/>
  <c r="H50" i="6"/>
  <c r="G50" i="6"/>
  <c r="F50" i="6"/>
  <c r="E50" i="6"/>
  <c r="D50" i="6"/>
  <c r="C50" i="6"/>
  <c r="B50" i="6"/>
  <c r="AI49" i="6"/>
  <c r="AH49" i="6"/>
  <c r="AG49" i="6"/>
  <c r="AF49" i="6"/>
  <c r="AE49" i="6"/>
  <c r="AD49" i="6"/>
  <c r="AC49" i="6"/>
  <c r="AB49" i="6"/>
  <c r="AA49" i="6"/>
  <c r="Z49" i="6"/>
  <c r="W49" i="6"/>
  <c r="V49" i="6"/>
  <c r="U49" i="6"/>
  <c r="T49" i="6"/>
  <c r="S49" i="6"/>
  <c r="R49" i="6"/>
  <c r="Q49" i="6"/>
  <c r="P49" i="6"/>
  <c r="O49" i="6"/>
  <c r="N49" i="6"/>
  <c r="K49" i="6"/>
  <c r="J49" i="6"/>
  <c r="I49" i="6"/>
  <c r="H49" i="6"/>
  <c r="G49" i="6"/>
  <c r="F49" i="6"/>
  <c r="E49" i="6"/>
  <c r="D49" i="6"/>
  <c r="C49" i="6"/>
  <c r="B49" i="6"/>
  <c r="AI48" i="6"/>
  <c r="AH48" i="6"/>
  <c r="AG48" i="6"/>
  <c r="AF48" i="6"/>
  <c r="AE48" i="6"/>
  <c r="AD48" i="6"/>
  <c r="AC48" i="6"/>
  <c r="AB48" i="6"/>
  <c r="AA48" i="6"/>
  <c r="Z48" i="6"/>
  <c r="W48" i="6"/>
  <c r="V48" i="6"/>
  <c r="U48" i="6"/>
  <c r="T48" i="6"/>
  <c r="S48" i="6"/>
  <c r="R48" i="6"/>
  <c r="Q48" i="6"/>
  <c r="P48" i="6"/>
  <c r="O48" i="6"/>
  <c r="N48" i="6"/>
  <c r="K48" i="6"/>
  <c r="J48" i="6"/>
  <c r="I48" i="6"/>
  <c r="H48" i="6"/>
  <c r="G48" i="6"/>
  <c r="F48" i="6"/>
  <c r="E48" i="6"/>
  <c r="D48" i="6"/>
  <c r="C48" i="6"/>
  <c r="B48" i="6"/>
  <c r="AI47" i="6"/>
  <c r="AH47" i="6"/>
  <c r="AG47" i="6"/>
  <c r="AF47" i="6"/>
  <c r="AE47" i="6"/>
  <c r="AD47" i="6"/>
  <c r="AC47" i="6"/>
  <c r="AB47" i="6"/>
  <c r="AA47" i="6"/>
  <c r="Z47" i="6"/>
  <c r="W47" i="6"/>
  <c r="V47" i="6"/>
  <c r="U47" i="6"/>
  <c r="T47" i="6"/>
  <c r="S47" i="6"/>
  <c r="R47" i="6"/>
  <c r="Q47" i="6"/>
  <c r="P47" i="6"/>
  <c r="O47" i="6"/>
  <c r="N47" i="6"/>
  <c r="K47" i="6"/>
  <c r="J47" i="6"/>
  <c r="I47" i="6"/>
  <c r="H47" i="6"/>
  <c r="G47" i="6"/>
  <c r="F47" i="6"/>
  <c r="E47" i="6"/>
  <c r="D47" i="6"/>
  <c r="C47" i="6"/>
  <c r="B47" i="6"/>
  <c r="AI46" i="6"/>
  <c r="AH46" i="6"/>
  <c r="AG46" i="6"/>
  <c r="AF46" i="6"/>
  <c r="AE46" i="6"/>
  <c r="AD46" i="6"/>
  <c r="AC46" i="6"/>
  <c r="AB46" i="6"/>
  <c r="AA46" i="6"/>
  <c r="Z46" i="6"/>
  <c r="W46" i="6"/>
  <c r="V46" i="6"/>
  <c r="U46" i="6"/>
  <c r="T46" i="6"/>
  <c r="S46" i="6"/>
  <c r="R46" i="6"/>
  <c r="P46" i="6"/>
  <c r="O46" i="6"/>
  <c r="N46" i="6"/>
  <c r="K46" i="6"/>
  <c r="J46" i="6"/>
  <c r="I46" i="6"/>
  <c r="H46" i="6"/>
  <c r="G46" i="6"/>
  <c r="F46" i="6"/>
  <c r="D46" i="6"/>
  <c r="C46" i="6"/>
  <c r="B46" i="6"/>
  <c r="AI44" i="6"/>
  <c r="AH44" i="6"/>
  <c r="AG44" i="6"/>
  <c r="AF44" i="6"/>
  <c r="AE44" i="6"/>
  <c r="AD44" i="6"/>
  <c r="AC44" i="6"/>
  <c r="AB44" i="6"/>
  <c r="AA44" i="6"/>
  <c r="Z44" i="6"/>
  <c r="W44" i="6"/>
  <c r="V44" i="6"/>
  <c r="U44" i="6"/>
  <c r="T44" i="6"/>
  <c r="S44" i="6"/>
  <c r="R44" i="6"/>
  <c r="Q44" i="6"/>
  <c r="P44" i="6"/>
  <c r="O44" i="6"/>
  <c r="N44" i="6"/>
  <c r="K44" i="6"/>
  <c r="J44" i="6"/>
  <c r="I44" i="6"/>
  <c r="H44" i="6"/>
  <c r="G44" i="6"/>
  <c r="F44" i="6"/>
  <c r="E44" i="6"/>
  <c r="D44" i="6"/>
  <c r="C44" i="6"/>
  <c r="B44" i="6"/>
  <c r="AB43" i="6"/>
  <c r="AA43" i="6"/>
  <c r="Z43" i="6"/>
  <c r="W43" i="6"/>
  <c r="V43" i="6"/>
  <c r="U43" i="6"/>
  <c r="T43" i="6"/>
  <c r="S43" i="6"/>
  <c r="R43" i="6"/>
  <c r="Q43" i="6"/>
  <c r="P43" i="6"/>
  <c r="O43" i="6"/>
  <c r="N43" i="6"/>
  <c r="K43" i="6"/>
  <c r="J43" i="6"/>
  <c r="I43" i="6"/>
  <c r="H43" i="6"/>
  <c r="G43" i="6"/>
  <c r="F43" i="6"/>
  <c r="E43" i="6"/>
  <c r="D43" i="6"/>
  <c r="C43" i="6"/>
  <c r="B43" i="6"/>
  <c r="AI42" i="6"/>
  <c r="AH42" i="6"/>
  <c r="AG42" i="6"/>
  <c r="AF42" i="6"/>
  <c r="AE42" i="6"/>
  <c r="AD42" i="6"/>
  <c r="AC42" i="6"/>
  <c r="AB42" i="6"/>
  <c r="AA42" i="6"/>
  <c r="Z42" i="6"/>
  <c r="W42" i="6"/>
  <c r="V42" i="6"/>
  <c r="U42" i="6"/>
  <c r="T42" i="6"/>
  <c r="S42" i="6"/>
  <c r="R42" i="6"/>
  <c r="Q42" i="6"/>
  <c r="P42" i="6"/>
  <c r="O42" i="6"/>
  <c r="N42" i="6"/>
  <c r="K42" i="6"/>
  <c r="J42" i="6"/>
  <c r="I42" i="6"/>
  <c r="H42" i="6"/>
  <c r="G42" i="6"/>
  <c r="F42" i="6"/>
  <c r="E42" i="6"/>
  <c r="D42" i="6"/>
  <c r="C42" i="6"/>
  <c r="B42" i="6"/>
  <c r="AI41" i="6"/>
  <c r="AH41" i="6"/>
  <c r="AG41" i="6"/>
  <c r="AF41" i="6"/>
  <c r="AE41" i="6"/>
  <c r="AD41" i="6"/>
  <c r="AC41" i="6"/>
  <c r="AB41" i="6"/>
  <c r="AA41" i="6"/>
  <c r="Z41" i="6"/>
  <c r="W41" i="6"/>
  <c r="V41" i="6"/>
  <c r="U41" i="6"/>
  <c r="T41" i="6"/>
  <c r="S41" i="6"/>
  <c r="R41" i="6"/>
  <c r="Q41" i="6"/>
  <c r="P41" i="6"/>
  <c r="O41" i="6"/>
  <c r="N41" i="6"/>
  <c r="K41" i="6"/>
  <c r="J41" i="6"/>
  <c r="I41" i="6"/>
  <c r="H41" i="6"/>
  <c r="G41" i="6"/>
  <c r="F41" i="6"/>
  <c r="E41" i="6"/>
  <c r="D41" i="6"/>
  <c r="C41" i="6"/>
  <c r="B41" i="6"/>
  <c r="AI40" i="6"/>
  <c r="AH40" i="6"/>
  <c r="AG40" i="6"/>
  <c r="AF40" i="6"/>
  <c r="AE40" i="6"/>
  <c r="AD40" i="6"/>
  <c r="AC40" i="6"/>
  <c r="AB40" i="6"/>
  <c r="AA40" i="6"/>
  <c r="Z40" i="6"/>
  <c r="W40" i="6"/>
  <c r="V40" i="6"/>
  <c r="U40" i="6"/>
  <c r="T40" i="6"/>
  <c r="S40" i="6"/>
  <c r="R40" i="6"/>
  <c r="Q40" i="6"/>
  <c r="P40" i="6"/>
  <c r="O40" i="6"/>
  <c r="N40" i="6"/>
  <c r="K40" i="6"/>
  <c r="J40" i="6"/>
  <c r="I40" i="6"/>
  <c r="H40" i="6"/>
  <c r="G40" i="6"/>
  <c r="F40" i="6"/>
  <c r="E40" i="6"/>
  <c r="D40" i="6"/>
  <c r="C40" i="6"/>
  <c r="B40" i="6"/>
  <c r="AI39" i="6"/>
  <c r="AH39" i="6"/>
  <c r="AG39" i="6"/>
  <c r="AF39" i="6"/>
  <c r="AE39" i="6"/>
  <c r="AD39" i="6"/>
  <c r="AC39" i="6"/>
  <c r="AB39" i="6"/>
  <c r="AA39" i="6"/>
  <c r="Z39" i="6"/>
  <c r="W39" i="6"/>
  <c r="V39" i="6"/>
  <c r="U39" i="6"/>
  <c r="T39" i="6"/>
  <c r="S39" i="6"/>
  <c r="R39" i="6"/>
  <c r="Q39" i="6"/>
  <c r="P39" i="6"/>
  <c r="O39" i="6"/>
  <c r="N39" i="6"/>
  <c r="K39" i="6"/>
  <c r="J39" i="6"/>
  <c r="I39" i="6"/>
  <c r="H39" i="6"/>
  <c r="G39" i="6"/>
  <c r="F39" i="6"/>
  <c r="E39" i="6"/>
  <c r="D39" i="6"/>
  <c r="C39" i="6"/>
  <c r="B39" i="6"/>
  <c r="AI38" i="6"/>
  <c r="AH38" i="6"/>
  <c r="AG38" i="6"/>
  <c r="AF38" i="6"/>
  <c r="AE38" i="6"/>
  <c r="AD38" i="6"/>
  <c r="AC38" i="6"/>
  <c r="AB38" i="6"/>
  <c r="AA38" i="6"/>
  <c r="Z38" i="6"/>
  <c r="W38" i="6"/>
  <c r="V38" i="6"/>
  <c r="U38" i="6"/>
  <c r="T38" i="6"/>
  <c r="S38" i="6"/>
  <c r="R38" i="6"/>
  <c r="Q38" i="6"/>
  <c r="P38" i="6"/>
  <c r="O38" i="6"/>
  <c r="N38" i="6"/>
  <c r="K38" i="6"/>
  <c r="J38" i="6"/>
  <c r="I38" i="6"/>
  <c r="H38" i="6"/>
  <c r="G38" i="6"/>
  <c r="F38" i="6"/>
  <c r="E38" i="6"/>
  <c r="D38" i="6"/>
  <c r="C38" i="6"/>
  <c r="B38" i="6"/>
  <c r="AI37" i="6"/>
  <c r="AH37" i="6"/>
  <c r="AG37" i="6"/>
  <c r="AF37" i="6"/>
  <c r="AE37" i="6"/>
  <c r="AD37" i="6"/>
  <c r="AC37" i="6"/>
  <c r="AB37" i="6"/>
  <c r="AA37" i="6"/>
  <c r="Z37" i="6"/>
  <c r="W37" i="6"/>
  <c r="V37" i="6"/>
  <c r="U37" i="6"/>
  <c r="T37" i="6"/>
  <c r="S37" i="6"/>
  <c r="R37" i="6"/>
  <c r="Q37" i="6"/>
  <c r="P37" i="6"/>
  <c r="O37" i="6"/>
  <c r="N37" i="6"/>
  <c r="K37" i="6"/>
  <c r="J37" i="6"/>
  <c r="I37" i="6"/>
  <c r="H37" i="6"/>
  <c r="G37" i="6"/>
  <c r="F37" i="6"/>
  <c r="E37" i="6"/>
  <c r="D37" i="6"/>
  <c r="C37" i="6"/>
  <c r="B37" i="6"/>
  <c r="AI36" i="6"/>
  <c r="AH36" i="6"/>
  <c r="AG36" i="6"/>
  <c r="AF36" i="6"/>
  <c r="AE36" i="6"/>
  <c r="AD36" i="6"/>
  <c r="AC36" i="6"/>
  <c r="AB36" i="6"/>
  <c r="AA36" i="6"/>
  <c r="Z36" i="6"/>
  <c r="W36" i="6"/>
  <c r="V36" i="6"/>
  <c r="U36" i="6"/>
  <c r="T36" i="6"/>
  <c r="S36" i="6"/>
  <c r="R36" i="6"/>
  <c r="Q36" i="6"/>
  <c r="P36" i="6"/>
  <c r="O36" i="6"/>
  <c r="N36" i="6"/>
  <c r="K36" i="6"/>
  <c r="J36" i="6"/>
  <c r="I36" i="6"/>
  <c r="H36" i="6"/>
  <c r="G36" i="6"/>
  <c r="F36" i="6"/>
  <c r="E36" i="6"/>
  <c r="D36" i="6"/>
  <c r="C36" i="6"/>
  <c r="B36" i="6"/>
  <c r="AI35" i="6"/>
  <c r="AH35" i="6"/>
  <c r="AG35" i="6"/>
  <c r="AF35" i="6"/>
  <c r="AE35" i="6"/>
  <c r="AD35" i="6"/>
  <c r="AC35" i="6"/>
  <c r="AB35" i="6"/>
  <c r="AA35" i="6"/>
  <c r="Z35" i="6"/>
  <c r="W35" i="6"/>
  <c r="V35" i="6"/>
  <c r="U35" i="6"/>
  <c r="T35" i="6"/>
  <c r="S35" i="6"/>
  <c r="R35" i="6"/>
  <c r="Q35" i="6"/>
  <c r="P35" i="6"/>
  <c r="O35" i="6"/>
  <c r="N35" i="6"/>
  <c r="K35" i="6"/>
  <c r="J35" i="6"/>
  <c r="I35" i="6"/>
  <c r="H35" i="6"/>
  <c r="G35" i="6"/>
  <c r="F35" i="6"/>
  <c r="E35" i="6"/>
  <c r="D35" i="6"/>
  <c r="C35" i="6"/>
  <c r="B35" i="6"/>
  <c r="AI33" i="6"/>
  <c r="AH33" i="6"/>
  <c r="AG33" i="6"/>
  <c r="AF33" i="6"/>
  <c r="AE33" i="6"/>
  <c r="AD33" i="6"/>
  <c r="AC33" i="6"/>
  <c r="AB33" i="6"/>
  <c r="AA33" i="6"/>
  <c r="Z33" i="6"/>
  <c r="W33" i="6"/>
  <c r="V33" i="6"/>
  <c r="U33" i="6"/>
  <c r="T33" i="6"/>
  <c r="S33" i="6"/>
  <c r="R33" i="6"/>
  <c r="Q33" i="6"/>
  <c r="P33" i="6"/>
  <c r="O33" i="6"/>
  <c r="N33" i="6"/>
  <c r="K33" i="6"/>
  <c r="J33" i="6"/>
  <c r="I33" i="6"/>
  <c r="H33" i="6"/>
  <c r="G33" i="6"/>
  <c r="F33" i="6"/>
  <c r="E33" i="6"/>
  <c r="D33" i="6"/>
  <c r="C33" i="6"/>
  <c r="B33" i="6"/>
  <c r="AI32" i="6"/>
  <c r="AH32" i="6"/>
  <c r="AG32" i="6"/>
  <c r="AF32" i="6"/>
  <c r="AE32" i="6"/>
  <c r="AD32" i="6"/>
  <c r="AC32" i="6"/>
  <c r="AB32" i="6"/>
  <c r="AA32" i="6"/>
  <c r="Z32" i="6"/>
  <c r="W32" i="6"/>
  <c r="V32" i="6"/>
  <c r="U32" i="6"/>
  <c r="T32" i="6"/>
  <c r="S32" i="6"/>
  <c r="R32" i="6"/>
  <c r="Q32" i="6"/>
  <c r="P32" i="6"/>
  <c r="O32" i="6"/>
  <c r="N32" i="6"/>
  <c r="K32" i="6"/>
  <c r="J32" i="6"/>
  <c r="I32" i="6"/>
  <c r="H32" i="6"/>
  <c r="G32" i="6"/>
  <c r="F32" i="6"/>
  <c r="E32" i="6"/>
  <c r="D32" i="6"/>
  <c r="C32" i="6"/>
  <c r="B32" i="6"/>
  <c r="AI31" i="6"/>
  <c r="AH31" i="6"/>
  <c r="AG31" i="6"/>
  <c r="AF31" i="6"/>
  <c r="AE31" i="6"/>
  <c r="AD31" i="6"/>
  <c r="AC31" i="6"/>
  <c r="AB31" i="6"/>
  <c r="AA31" i="6"/>
  <c r="Z31" i="6"/>
  <c r="W31" i="6"/>
  <c r="V31" i="6"/>
  <c r="U31" i="6"/>
  <c r="T31" i="6"/>
  <c r="S31" i="6"/>
  <c r="R31" i="6"/>
  <c r="Q31" i="6"/>
  <c r="P31" i="6"/>
  <c r="O31" i="6"/>
  <c r="N31" i="6"/>
  <c r="K31" i="6"/>
  <c r="J31" i="6"/>
  <c r="I31" i="6"/>
  <c r="H31" i="6"/>
  <c r="G31" i="6"/>
  <c r="F31" i="6"/>
  <c r="E31" i="6"/>
  <c r="D31" i="6"/>
  <c r="C31" i="6"/>
  <c r="B31" i="6"/>
  <c r="AI30" i="6"/>
  <c r="AH30" i="6"/>
  <c r="AG30" i="6"/>
  <c r="AF30" i="6"/>
  <c r="AE30" i="6"/>
  <c r="AD30" i="6"/>
  <c r="AC30" i="6"/>
  <c r="AB30" i="6"/>
  <c r="AA30" i="6"/>
  <c r="Z30" i="6"/>
  <c r="W30" i="6"/>
  <c r="V30" i="6"/>
  <c r="U30" i="6"/>
  <c r="T30" i="6"/>
  <c r="S30" i="6"/>
  <c r="R30" i="6"/>
  <c r="Q30" i="6"/>
  <c r="P30" i="6"/>
  <c r="O30" i="6"/>
  <c r="N30" i="6"/>
  <c r="K30" i="6"/>
  <c r="J30" i="6"/>
  <c r="I30" i="6"/>
  <c r="H30" i="6"/>
  <c r="G30" i="6"/>
  <c r="F30" i="6"/>
  <c r="E30" i="6"/>
  <c r="D30" i="6"/>
  <c r="C30" i="6"/>
  <c r="B30" i="6"/>
  <c r="AI29" i="6"/>
  <c r="AH29" i="6"/>
  <c r="AG29" i="6"/>
  <c r="AF29" i="6"/>
  <c r="AE29" i="6"/>
  <c r="AD29" i="6"/>
  <c r="AC29" i="6"/>
  <c r="AB29" i="6"/>
  <c r="AA29" i="6"/>
  <c r="Z29" i="6"/>
  <c r="W29" i="6"/>
  <c r="V29" i="6"/>
  <c r="U29" i="6"/>
  <c r="T29" i="6"/>
  <c r="S29" i="6"/>
  <c r="R29" i="6"/>
  <c r="Q29" i="6"/>
  <c r="P29" i="6"/>
  <c r="O29" i="6"/>
  <c r="N29" i="6"/>
  <c r="K29" i="6"/>
  <c r="J29" i="6"/>
  <c r="I29" i="6"/>
  <c r="H29" i="6"/>
  <c r="G29" i="6"/>
  <c r="F29" i="6"/>
  <c r="E29" i="6"/>
  <c r="D29" i="6"/>
  <c r="C29" i="6"/>
  <c r="B29" i="6"/>
  <c r="AI28" i="6"/>
  <c r="AH28" i="6"/>
  <c r="AG28" i="6"/>
  <c r="AF28" i="6"/>
  <c r="AE28" i="6"/>
  <c r="AD28" i="6"/>
  <c r="AC28" i="6"/>
  <c r="AB28" i="6"/>
  <c r="AA28" i="6"/>
  <c r="Z28" i="6"/>
  <c r="W28" i="6"/>
  <c r="V28" i="6"/>
  <c r="U28" i="6"/>
  <c r="T28" i="6"/>
  <c r="S28" i="6"/>
  <c r="R28" i="6"/>
  <c r="Q28" i="6"/>
  <c r="P28" i="6"/>
  <c r="O28" i="6"/>
  <c r="N28" i="6"/>
  <c r="K28" i="6"/>
  <c r="J28" i="6"/>
  <c r="I28" i="6"/>
  <c r="H28" i="6"/>
  <c r="G28" i="6"/>
  <c r="F28" i="6"/>
  <c r="E28" i="6"/>
  <c r="D28" i="6"/>
  <c r="C28" i="6"/>
  <c r="B28" i="6"/>
  <c r="AI27" i="6"/>
  <c r="AH27" i="6"/>
  <c r="AG27" i="6"/>
  <c r="AF27" i="6"/>
  <c r="AE27" i="6"/>
  <c r="AD27" i="6"/>
  <c r="AC27" i="6"/>
  <c r="AB27" i="6"/>
  <c r="AA27" i="6"/>
  <c r="Z27" i="6"/>
  <c r="W27" i="6"/>
  <c r="V27" i="6"/>
  <c r="U27" i="6"/>
  <c r="T27" i="6"/>
  <c r="S27" i="6"/>
  <c r="R27" i="6"/>
  <c r="Q27" i="6"/>
  <c r="P27" i="6"/>
  <c r="O27" i="6"/>
  <c r="N27" i="6"/>
  <c r="K27" i="6"/>
  <c r="J27" i="6"/>
  <c r="I27" i="6"/>
  <c r="H27" i="6"/>
  <c r="G27" i="6"/>
  <c r="F27" i="6"/>
  <c r="E27" i="6"/>
  <c r="D27" i="6"/>
  <c r="C27" i="6"/>
  <c r="B27" i="6"/>
  <c r="AI26" i="6"/>
  <c r="AH26" i="6"/>
  <c r="AG26" i="6"/>
  <c r="AF26" i="6"/>
  <c r="AE26" i="6"/>
  <c r="AD26" i="6"/>
  <c r="AC26" i="6"/>
  <c r="AB26" i="6"/>
  <c r="AA26" i="6"/>
  <c r="Z26" i="6"/>
  <c r="W26" i="6"/>
  <c r="V26" i="6"/>
  <c r="U26" i="6"/>
  <c r="T26" i="6"/>
  <c r="S26" i="6"/>
  <c r="R26" i="6"/>
  <c r="Q26" i="6"/>
  <c r="P26" i="6"/>
  <c r="O26" i="6"/>
  <c r="N26" i="6"/>
  <c r="K26" i="6"/>
  <c r="J26" i="6"/>
  <c r="I26" i="6"/>
  <c r="H26" i="6"/>
  <c r="G26" i="6"/>
  <c r="F26" i="6"/>
  <c r="E26" i="6"/>
  <c r="D26" i="6"/>
  <c r="C26" i="6"/>
  <c r="B26" i="6"/>
  <c r="AI25" i="6"/>
  <c r="AH25" i="6"/>
  <c r="AG25" i="6"/>
  <c r="AF25" i="6"/>
  <c r="AE25" i="6"/>
  <c r="AD25" i="6"/>
  <c r="AC25" i="6"/>
  <c r="AB25" i="6"/>
  <c r="AA25" i="6"/>
  <c r="Z25" i="6"/>
  <c r="W25" i="6"/>
  <c r="V25" i="6"/>
  <c r="U25" i="6"/>
  <c r="T25" i="6"/>
  <c r="S25" i="6"/>
  <c r="R25" i="6"/>
  <c r="Q25" i="6"/>
  <c r="P25" i="6"/>
  <c r="O25" i="6"/>
  <c r="N25" i="6"/>
  <c r="K25" i="6"/>
  <c r="J25" i="6"/>
  <c r="I25" i="6"/>
  <c r="H25" i="6"/>
  <c r="G25" i="6"/>
  <c r="F25" i="6"/>
  <c r="E25" i="6"/>
  <c r="D25" i="6"/>
  <c r="C25" i="6"/>
  <c r="B25" i="6"/>
  <c r="AI22" i="6"/>
  <c r="AH22" i="6"/>
  <c r="AG22" i="6"/>
  <c r="AF22" i="6"/>
  <c r="AE22" i="6"/>
  <c r="AD22" i="6"/>
  <c r="AC22" i="6"/>
  <c r="AB22" i="6"/>
  <c r="AA22" i="6"/>
  <c r="Z22" i="6"/>
  <c r="W22" i="6"/>
  <c r="V22" i="6"/>
  <c r="U22" i="6"/>
  <c r="T22" i="6"/>
  <c r="S22" i="6"/>
  <c r="R22" i="6"/>
  <c r="Q22" i="6"/>
  <c r="P22" i="6"/>
  <c r="O22" i="6"/>
  <c r="N22" i="6"/>
  <c r="K22" i="6"/>
  <c r="J22" i="6"/>
  <c r="I22" i="6"/>
  <c r="H22" i="6"/>
  <c r="G22" i="6"/>
  <c r="F22" i="6"/>
  <c r="E22" i="6"/>
  <c r="D22" i="6"/>
  <c r="C22" i="6"/>
  <c r="B22" i="6"/>
  <c r="AI21" i="6"/>
  <c r="AH21" i="6"/>
  <c r="AG21" i="6"/>
  <c r="AF21" i="6"/>
  <c r="AE21" i="6"/>
  <c r="AD21" i="6"/>
  <c r="AC21" i="6"/>
  <c r="AB21" i="6"/>
  <c r="AA21" i="6"/>
  <c r="Z21" i="6"/>
  <c r="W21" i="6"/>
  <c r="V21" i="6"/>
  <c r="U21" i="6"/>
  <c r="T21" i="6"/>
  <c r="S21" i="6"/>
  <c r="R21" i="6"/>
  <c r="Q21" i="6"/>
  <c r="P21" i="6"/>
  <c r="O21" i="6"/>
  <c r="N21" i="6"/>
  <c r="K21" i="6"/>
  <c r="J21" i="6"/>
  <c r="I21" i="6"/>
  <c r="H21" i="6"/>
  <c r="G21" i="6"/>
  <c r="F21" i="6"/>
  <c r="E21" i="6"/>
  <c r="D21" i="6"/>
  <c r="C21" i="6"/>
  <c r="B21" i="6"/>
  <c r="AI20" i="6"/>
  <c r="AH20" i="6"/>
  <c r="AG20" i="6"/>
  <c r="AF20" i="6"/>
  <c r="AE20" i="6"/>
  <c r="AD20" i="6"/>
  <c r="AC20" i="6"/>
  <c r="AB20" i="6"/>
  <c r="AA20" i="6"/>
  <c r="Z20" i="6"/>
  <c r="W20" i="6"/>
  <c r="V20" i="6"/>
  <c r="U20" i="6"/>
  <c r="T20" i="6"/>
  <c r="S20" i="6"/>
  <c r="R20" i="6"/>
  <c r="Q20" i="6"/>
  <c r="P20" i="6"/>
  <c r="O20" i="6"/>
  <c r="N20" i="6"/>
  <c r="K20" i="6"/>
  <c r="J20" i="6"/>
  <c r="I20" i="6"/>
  <c r="H20" i="6"/>
  <c r="G20" i="6"/>
  <c r="F20" i="6"/>
  <c r="E20" i="6"/>
  <c r="D20" i="6"/>
  <c r="C20" i="6"/>
  <c r="B20" i="6"/>
  <c r="AI19" i="6"/>
  <c r="AH19" i="6"/>
  <c r="AG19" i="6"/>
  <c r="AF19" i="6"/>
  <c r="AE19" i="6"/>
  <c r="AD19" i="6"/>
  <c r="AC19" i="6"/>
  <c r="AB19" i="6"/>
  <c r="AA19" i="6"/>
  <c r="Z19" i="6"/>
  <c r="W19" i="6"/>
  <c r="V19" i="6"/>
  <c r="U19" i="6"/>
  <c r="T19" i="6"/>
  <c r="S19" i="6"/>
  <c r="R19" i="6"/>
  <c r="Q19" i="6"/>
  <c r="P19" i="6"/>
  <c r="O19" i="6"/>
  <c r="N19" i="6"/>
  <c r="K19" i="6"/>
  <c r="J19" i="6"/>
  <c r="I19" i="6"/>
  <c r="H19" i="6"/>
  <c r="G19" i="6"/>
  <c r="F19" i="6"/>
  <c r="E19" i="6"/>
  <c r="D19" i="6"/>
  <c r="C19" i="6"/>
  <c r="B19" i="6"/>
  <c r="AI18" i="6"/>
  <c r="AH18" i="6"/>
  <c r="AG18" i="6"/>
  <c r="AF18" i="6"/>
  <c r="AE18" i="6"/>
  <c r="AD18" i="6"/>
  <c r="AC18" i="6"/>
  <c r="AB18" i="6"/>
  <c r="AA18" i="6"/>
  <c r="Z18" i="6"/>
  <c r="W18" i="6"/>
  <c r="V18" i="6"/>
  <c r="U18" i="6"/>
  <c r="T18" i="6"/>
  <c r="S18" i="6"/>
  <c r="R18" i="6"/>
  <c r="Q18" i="6"/>
  <c r="P18" i="6"/>
  <c r="O18" i="6"/>
  <c r="N18" i="6"/>
  <c r="K18" i="6"/>
  <c r="J18" i="6"/>
  <c r="I18" i="6"/>
  <c r="H18" i="6"/>
  <c r="G18" i="6"/>
  <c r="F18" i="6"/>
  <c r="E18" i="6"/>
  <c r="D18" i="6"/>
  <c r="C18" i="6"/>
  <c r="B18" i="6"/>
  <c r="AI17" i="6"/>
  <c r="AH17" i="6"/>
  <c r="AG17" i="6"/>
  <c r="AF17" i="6"/>
  <c r="AE17" i="6"/>
  <c r="AD17" i="6"/>
  <c r="AC17" i="6"/>
  <c r="AB17" i="6"/>
  <c r="AA17" i="6"/>
  <c r="Z17" i="6"/>
  <c r="W17" i="6"/>
  <c r="V17" i="6"/>
  <c r="U17" i="6"/>
  <c r="T17" i="6"/>
  <c r="S17" i="6"/>
  <c r="R17" i="6"/>
  <c r="Q17" i="6"/>
  <c r="P17" i="6"/>
  <c r="O17" i="6"/>
  <c r="N17" i="6"/>
  <c r="K17" i="6"/>
  <c r="J17" i="6"/>
  <c r="I17" i="6"/>
  <c r="H17" i="6"/>
  <c r="G17" i="6"/>
  <c r="F17" i="6"/>
  <c r="E17" i="6"/>
  <c r="D17" i="6"/>
  <c r="C17" i="6"/>
  <c r="B17" i="6"/>
  <c r="AI16" i="6"/>
  <c r="AH16" i="6"/>
  <c r="AG16" i="6"/>
  <c r="AF16" i="6"/>
  <c r="AE16" i="6"/>
  <c r="AD16" i="6"/>
  <c r="AC16" i="6"/>
  <c r="AB16" i="6"/>
  <c r="AA16" i="6"/>
  <c r="Z16" i="6"/>
  <c r="W16" i="6"/>
  <c r="V16" i="6"/>
  <c r="U16" i="6"/>
  <c r="T16" i="6"/>
  <c r="S16" i="6"/>
  <c r="R16" i="6"/>
  <c r="Q16" i="6"/>
  <c r="P16" i="6"/>
  <c r="O16" i="6"/>
  <c r="N16" i="6"/>
  <c r="K16" i="6"/>
  <c r="J16" i="6"/>
  <c r="I16" i="6"/>
  <c r="H16" i="6"/>
  <c r="G16" i="6"/>
  <c r="F16" i="6"/>
  <c r="E16" i="6"/>
  <c r="D16" i="6"/>
  <c r="C16" i="6"/>
  <c r="B16" i="6"/>
  <c r="AI15" i="6"/>
  <c r="AH15" i="6"/>
  <c r="AG15" i="6"/>
  <c r="AF15" i="6"/>
  <c r="AE15" i="6"/>
  <c r="AD15" i="6"/>
  <c r="AC15" i="6"/>
  <c r="AB15" i="6"/>
  <c r="AA15" i="6"/>
  <c r="Z15" i="6"/>
  <c r="W15" i="6"/>
  <c r="V15" i="6"/>
  <c r="U15" i="6"/>
  <c r="T15" i="6"/>
  <c r="S15" i="6"/>
  <c r="R15" i="6"/>
  <c r="Q15" i="6"/>
  <c r="P15" i="6"/>
  <c r="O15" i="6"/>
  <c r="N15" i="6"/>
  <c r="K15" i="6"/>
  <c r="J15" i="6"/>
  <c r="I15" i="6"/>
  <c r="H15" i="6"/>
  <c r="G15" i="6"/>
  <c r="F15" i="6"/>
  <c r="E15" i="6"/>
  <c r="D15" i="6"/>
  <c r="C15" i="6"/>
  <c r="B15" i="6"/>
  <c r="AI14" i="6"/>
  <c r="AH14" i="6"/>
  <c r="AG14" i="6"/>
  <c r="AF14" i="6"/>
  <c r="AE14" i="6"/>
  <c r="AD14" i="6"/>
  <c r="AC14" i="6"/>
  <c r="AB14" i="6"/>
  <c r="AA14" i="6"/>
  <c r="Z14" i="6"/>
  <c r="W14" i="6"/>
  <c r="V14" i="6"/>
  <c r="U14" i="6"/>
  <c r="T14" i="6"/>
  <c r="S14" i="6"/>
  <c r="R14" i="6"/>
  <c r="Q14" i="6"/>
  <c r="P14" i="6"/>
  <c r="O14" i="6"/>
  <c r="N14" i="6"/>
  <c r="K14" i="6"/>
  <c r="J14" i="6"/>
  <c r="I14" i="6"/>
  <c r="H14" i="6"/>
  <c r="G14" i="6"/>
  <c r="F14" i="6"/>
  <c r="E14" i="6"/>
  <c r="D14" i="6"/>
  <c r="C14" i="6"/>
  <c r="B14" i="6"/>
  <c r="AI13" i="6"/>
  <c r="AH13" i="6"/>
  <c r="AG13" i="6"/>
  <c r="AF13" i="6"/>
  <c r="AE13" i="6"/>
  <c r="AD13" i="6"/>
  <c r="AC13" i="6"/>
  <c r="AB13" i="6"/>
  <c r="AA13" i="6"/>
  <c r="Z13" i="6"/>
  <c r="W13" i="6"/>
  <c r="V13" i="6"/>
  <c r="U13" i="6"/>
  <c r="T13" i="6"/>
  <c r="S13" i="6"/>
  <c r="R13" i="6"/>
  <c r="Q13" i="6"/>
  <c r="P13" i="6"/>
  <c r="O13" i="6"/>
  <c r="N13" i="6"/>
  <c r="K13" i="6"/>
  <c r="J13" i="6"/>
  <c r="I13" i="6"/>
  <c r="H13" i="6"/>
  <c r="G13" i="6"/>
  <c r="F13" i="6"/>
  <c r="E13" i="6"/>
  <c r="D13" i="6"/>
  <c r="C13" i="6"/>
  <c r="B13" i="6"/>
  <c r="AI12" i="6"/>
  <c r="AH12" i="6"/>
  <c r="AG12" i="6"/>
  <c r="AF12" i="6"/>
  <c r="AE12" i="6"/>
  <c r="AD12" i="6"/>
  <c r="AC12" i="6"/>
  <c r="AB12" i="6"/>
  <c r="AA12" i="6"/>
  <c r="Z12" i="6"/>
  <c r="W12" i="6"/>
  <c r="V12" i="6"/>
  <c r="U12" i="6"/>
  <c r="T12" i="6"/>
  <c r="S12" i="6"/>
  <c r="R12" i="6"/>
  <c r="Q12" i="6"/>
  <c r="P12" i="6"/>
  <c r="O12" i="6"/>
  <c r="N12" i="6"/>
  <c r="K12" i="6"/>
  <c r="J12" i="6"/>
  <c r="I12" i="6"/>
  <c r="H12" i="6"/>
  <c r="G12" i="6"/>
  <c r="F12" i="6"/>
  <c r="E12" i="6"/>
  <c r="D12" i="6"/>
  <c r="C12" i="6"/>
  <c r="B12" i="6"/>
  <c r="AI11" i="6"/>
  <c r="AH11" i="6"/>
  <c r="AG11" i="6"/>
  <c r="AF11" i="6"/>
  <c r="AE11" i="6"/>
  <c r="AD11" i="6"/>
  <c r="AC11" i="6"/>
  <c r="AB11" i="6"/>
  <c r="AA11" i="6"/>
  <c r="Z11" i="6"/>
  <c r="W11" i="6"/>
  <c r="V11" i="6"/>
  <c r="U11" i="6"/>
  <c r="T11" i="6"/>
  <c r="S11" i="6"/>
  <c r="R11" i="6"/>
  <c r="Q11" i="6"/>
  <c r="P11" i="6"/>
  <c r="O11" i="6"/>
  <c r="N11" i="6"/>
  <c r="K11" i="6"/>
  <c r="J11" i="6"/>
  <c r="I11" i="6"/>
  <c r="H11" i="6"/>
  <c r="G11" i="6"/>
  <c r="F11" i="6"/>
  <c r="E11" i="6"/>
  <c r="D11" i="6"/>
  <c r="C11" i="6"/>
  <c r="B11" i="6"/>
  <c r="AI10" i="6"/>
  <c r="AH10" i="6"/>
  <c r="AG10" i="6"/>
  <c r="AF10" i="6"/>
  <c r="AE10" i="6"/>
  <c r="AD10" i="6"/>
  <c r="AC10" i="6"/>
  <c r="AB10" i="6"/>
  <c r="AA10" i="6"/>
  <c r="Z10" i="6"/>
  <c r="W10" i="6"/>
  <c r="V10" i="6"/>
  <c r="U10" i="6"/>
  <c r="T10" i="6"/>
  <c r="S10" i="6"/>
  <c r="R10" i="6"/>
  <c r="Q10" i="6"/>
  <c r="P10" i="6"/>
  <c r="O10" i="6"/>
  <c r="N10" i="6"/>
  <c r="K10" i="6"/>
  <c r="J10" i="6"/>
  <c r="I10" i="6"/>
  <c r="H10" i="6"/>
  <c r="G10" i="6"/>
  <c r="F10" i="6"/>
  <c r="E10" i="6"/>
  <c r="D10" i="6"/>
  <c r="C10" i="6"/>
  <c r="B10" i="6"/>
  <c r="AI9" i="6"/>
  <c r="AH9" i="6"/>
  <c r="AG9" i="6"/>
  <c r="AF9" i="6"/>
  <c r="AE9" i="6"/>
  <c r="AD9" i="6"/>
  <c r="AC9" i="6"/>
  <c r="AB9" i="6"/>
  <c r="AA9" i="6"/>
  <c r="Z9" i="6"/>
  <c r="W9" i="6"/>
  <c r="V9" i="6"/>
  <c r="U9" i="6"/>
  <c r="T9" i="6"/>
  <c r="S9" i="6"/>
  <c r="R9" i="6"/>
  <c r="Q9" i="6"/>
  <c r="P9" i="6"/>
  <c r="O9" i="6"/>
  <c r="N9" i="6"/>
  <c r="K9" i="6"/>
  <c r="J9" i="6"/>
  <c r="I9" i="6"/>
  <c r="H9" i="6"/>
  <c r="G9" i="6"/>
  <c r="F9" i="6"/>
  <c r="E9" i="6"/>
  <c r="D9" i="6"/>
  <c r="C9" i="6"/>
  <c r="B9" i="6"/>
  <c r="K332" i="5"/>
  <c r="J332" i="5"/>
  <c r="I332" i="5"/>
  <c r="H332" i="5"/>
  <c r="G332" i="5"/>
  <c r="F332" i="5"/>
  <c r="E332" i="5"/>
  <c r="D332" i="5"/>
  <c r="C332" i="5"/>
  <c r="B332" i="5"/>
  <c r="K331" i="5"/>
  <c r="J331" i="5"/>
  <c r="I331" i="5"/>
  <c r="H331" i="5"/>
  <c r="G331" i="5"/>
  <c r="F331" i="5"/>
  <c r="E331" i="5"/>
  <c r="D331" i="5"/>
  <c r="C331" i="5"/>
  <c r="B331" i="5"/>
  <c r="K330" i="5"/>
  <c r="J330" i="5"/>
  <c r="I330" i="5"/>
  <c r="H330" i="5"/>
  <c r="E330" i="5"/>
  <c r="K329" i="5"/>
  <c r="J329" i="5"/>
  <c r="I329" i="5"/>
  <c r="H329" i="5"/>
  <c r="E329" i="5"/>
  <c r="K327" i="5"/>
  <c r="J327" i="5"/>
  <c r="I327" i="5"/>
  <c r="H327" i="5"/>
  <c r="G327" i="5"/>
  <c r="F327" i="5"/>
  <c r="E327" i="5"/>
  <c r="D327" i="5"/>
  <c r="C327" i="5"/>
  <c r="B327" i="5"/>
  <c r="K326" i="5"/>
  <c r="J326" i="5"/>
  <c r="I326" i="5"/>
  <c r="H326" i="5"/>
  <c r="E326" i="5"/>
  <c r="K325" i="5"/>
  <c r="J325" i="5"/>
  <c r="I325" i="5"/>
  <c r="H325" i="5"/>
  <c r="E325" i="5"/>
  <c r="K324" i="5"/>
  <c r="J324" i="5"/>
  <c r="I324" i="5"/>
  <c r="H324" i="5"/>
  <c r="E324" i="5"/>
  <c r="K323" i="5"/>
  <c r="J323" i="5"/>
  <c r="I323" i="5"/>
  <c r="H323" i="5"/>
  <c r="E323" i="5"/>
  <c r="K322" i="5"/>
  <c r="J322" i="5"/>
  <c r="I322" i="5"/>
  <c r="H322" i="5"/>
  <c r="E322" i="5"/>
  <c r="K321" i="5"/>
  <c r="J321" i="5"/>
  <c r="I321" i="5"/>
  <c r="H321" i="5"/>
  <c r="E321" i="5"/>
  <c r="K320" i="5"/>
  <c r="J320" i="5"/>
  <c r="I320" i="5"/>
  <c r="H320" i="5"/>
  <c r="E320" i="5"/>
  <c r="K319" i="5"/>
  <c r="J319" i="5"/>
  <c r="I319" i="5"/>
  <c r="H319" i="5"/>
  <c r="E319" i="5"/>
  <c r="K318" i="5"/>
  <c r="J318" i="5"/>
  <c r="I318" i="5"/>
  <c r="H318" i="5"/>
  <c r="E318" i="5"/>
  <c r="K317" i="5"/>
  <c r="J317" i="5"/>
  <c r="I317" i="5"/>
  <c r="H317" i="5"/>
  <c r="E317" i="5"/>
  <c r="K316" i="5"/>
  <c r="J316" i="5"/>
  <c r="I316" i="5"/>
  <c r="H316" i="5"/>
  <c r="E316" i="5"/>
  <c r="K315" i="5"/>
  <c r="J315" i="5"/>
  <c r="I315" i="5"/>
  <c r="H315" i="5"/>
  <c r="E315" i="5"/>
  <c r="K313" i="5"/>
  <c r="J313" i="5"/>
  <c r="I313" i="5"/>
  <c r="H313" i="5"/>
  <c r="G313" i="5"/>
  <c r="F313" i="5"/>
  <c r="E313" i="5"/>
  <c r="D313" i="5"/>
  <c r="C313" i="5"/>
  <c r="B313" i="5"/>
  <c r="K312" i="5"/>
  <c r="J312" i="5"/>
  <c r="I312" i="5"/>
  <c r="H312" i="5"/>
  <c r="E312" i="5"/>
  <c r="K311" i="5"/>
  <c r="J311" i="5"/>
  <c r="I311" i="5"/>
  <c r="H311" i="5"/>
  <c r="E311" i="5"/>
  <c r="K310" i="5"/>
  <c r="J310" i="5"/>
  <c r="I310" i="5"/>
  <c r="H310" i="5"/>
  <c r="E310" i="5"/>
  <c r="K309" i="5"/>
  <c r="J309" i="5"/>
  <c r="I309" i="5"/>
  <c r="H309" i="5"/>
  <c r="E309" i="5"/>
  <c r="K308" i="5"/>
  <c r="J308" i="5"/>
  <c r="I308" i="5"/>
  <c r="H308" i="5"/>
  <c r="E308" i="5"/>
  <c r="K307" i="5"/>
  <c r="J307" i="5"/>
  <c r="I307" i="5"/>
  <c r="H307" i="5"/>
  <c r="E307" i="5"/>
  <c r="K305" i="5"/>
  <c r="J305" i="5"/>
  <c r="I305" i="5"/>
  <c r="H305" i="5"/>
  <c r="G305" i="5"/>
  <c r="F305" i="5"/>
  <c r="E305" i="5"/>
  <c r="D305" i="5"/>
  <c r="C305" i="5"/>
  <c r="B305" i="5"/>
  <c r="K304" i="5"/>
  <c r="J304" i="5"/>
  <c r="I304" i="5"/>
  <c r="H304" i="5"/>
  <c r="E304" i="5"/>
  <c r="K303" i="5"/>
  <c r="J303" i="5"/>
  <c r="I303" i="5"/>
  <c r="H303" i="5"/>
  <c r="E303" i="5"/>
  <c r="K301" i="5"/>
  <c r="J301" i="5"/>
  <c r="I301" i="5"/>
  <c r="H301" i="5"/>
  <c r="G301" i="5"/>
  <c r="F301" i="5"/>
  <c r="E301" i="5"/>
  <c r="D301" i="5"/>
  <c r="C301" i="5"/>
  <c r="B301" i="5"/>
  <c r="K300" i="5"/>
  <c r="J300" i="5"/>
  <c r="I300" i="5"/>
  <c r="H300" i="5"/>
  <c r="E300" i="5"/>
  <c r="K299" i="5"/>
  <c r="J299" i="5"/>
  <c r="I299" i="5"/>
  <c r="H299" i="5"/>
  <c r="E299" i="5"/>
  <c r="K298" i="5"/>
  <c r="J298" i="5"/>
  <c r="I298" i="5"/>
  <c r="H298" i="5"/>
  <c r="E298" i="5"/>
  <c r="K297" i="5"/>
  <c r="J297" i="5"/>
  <c r="I297" i="5"/>
  <c r="H297" i="5"/>
  <c r="E297" i="5"/>
  <c r="K296" i="5"/>
  <c r="J296" i="5"/>
  <c r="I296" i="5"/>
  <c r="H296" i="5"/>
  <c r="E296" i="5"/>
  <c r="K295" i="5"/>
  <c r="J295" i="5"/>
  <c r="I295" i="5"/>
  <c r="H295" i="5"/>
  <c r="E295" i="5"/>
  <c r="K287" i="5"/>
  <c r="J287" i="5"/>
  <c r="I287" i="5"/>
  <c r="H287" i="5"/>
  <c r="G287" i="5"/>
  <c r="F287" i="5"/>
  <c r="E287" i="5"/>
  <c r="D287" i="5"/>
  <c r="C287" i="5"/>
  <c r="B287" i="5"/>
  <c r="K286" i="5"/>
  <c r="J286" i="5"/>
  <c r="I286" i="5"/>
  <c r="H286" i="5"/>
  <c r="G286" i="5"/>
  <c r="F286" i="5"/>
  <c r="E286" i="5"/>
  <c r="D286" i="5"/>
  <c r="C286" i="5"/>
  <c r="B286" i="5"/>
  <c r="K285" i="5"/>
  <c r="J285" i="5"/>
  <c r="I285" i="5"/>
  <c r="H285" i="5"/>
  <c r="E285" i="5"/>
  <c r="K284" i="5"/>
  <c r="J284" i="5"/>
  <c r="I284" i="5"/>
  <c r="H284" i="5"/>
  <c r="E284" i="5"/>
  <c r="K282" i="5"/>
  <c r="J282" i="5"/>
  <c r="I282" i="5"/>
  <c r="H282" i="5"/>
  <c r="G282" i="5"/>
  <c r="F282" i="5"/>
  <c r="E282" i="5"/>
  <c r="D282" i="5"/>
  <c r="C282" i="5"/>
  <c r="B282" i="5"/>
  <c r="K281" i="5"/>
  <c r="J281" i="5"/>
  <c r="I281" i="5"/>
  <c r="H281" i="5"/>
  <c r="E281" i="5"/>
  <c r="K280" i="5"/>
  <c r="J280" i="5"/>
  <c r="I280" i="5"/>
  <c r="H280" i="5"/>
  <c r="E280" i="5"/>
  <c r="K279" i="5"/>
  <c r="J279" i="5"/>
  <c r="I279" i="5"/>
  <c r="H279" i="5"/>
  <c r="E279" i="5"/>
  <c r="K278" i="5"/>
  <c r="J278" i="5"/>
  <c r="I278" i="5"/>
  <c r="H278" i="5"/>
  <c r="E278" i="5"/>
  <c r="K276" i="5"/>
  <c r="J276" i="5"/>
  <c r="I276" i="5"/>
  <c r="H276" i="5"/>
  <c r="G276" i="5"/>
  <c r="F276" i="5"/>
  <c r="E276" i="5"/>
  <c r="D276" i="5"/>
  <c r="C276" i="5"/>
  <c r="B276" i="5"/>
  <c r="K275" i="5"/>
  <c r="J275" i="5"/>
  <c r="I275" i="5"/>
  <c r="H275" i="5"/>
  <c r="E275" i="5"/>
  <c r="K274" i="5"/>
  <c r="J274" i="5"/>
  <c r="I274" i="5"/>
  <c r="H274" i="5"/>
  <c r="E274" i="5"/>
  <c r="K273" i="5"/>
  <c r="J273" i="5"/>
  <c r="I273" i="5"/>
  <c r="H273" i="5"/>
  <c r="E273" i="5"/>
  <c r="K272" i="5"/>
  <c r="J272" i="5"/>
  <c r="I272" i="5"/>
  <c r="H272" i="5"/>
  <c r="E272" i="5"/>
  <c r="K271" i="5"/>
  <c r="J271" i="5"/>
  <c r="I271" i="5"/>
  <c r="H271" i="5"/>
  <c r="E271" i="5"/>
  <c r="K270" i="5"/>
  <c r="J270" i="5"/>
  <c r="I270" i="5"/>
  <c r="H270" i="5"/>
  <c r="E270" i="5"/>
  <c r="K268" i="5"/>
  <c r="J268" i="5"/>
  <c r="I268" i="5"/>
  <c r="H268" i="5"/>
  <c r="G268" i="5"/>
  <c r="F268" i="5"/>
  <c r="E268" i="5"/>
  <c r="D268" i="5"/>
  <c r="C268" i="5"/>
  <c r="B268" i="5"/>
  <c r="K267" i="5"/>
  <c r="J267" i="5"/>
  <c r="I267" i="5"/>
  <c r="H267" i="5"/>
  <c r="E267" i="5"/>
  <c r="K266" i="5"/>
  <c r="J266" i="5"/>
  <c r="I266" i="5"/>
  <c r="H266" i="5"/>
  <c r="E266" i="5"/>
  <c r="K264" i="5"/>
  <c r="J264" i="5"/>
  <c r="I264" i="5"/>
  <c r="H264" i="5"/>
  <c r="G264" i="5"/>
  <c r="F264" i="5"/>
  <c r="E264" i="5"/>
  <c r="D264" i="5"/>
  <c r="C264" i="5"/>
  <c r="B264" i="5"/>
  <c r="K263" i="5"/>
  <c r="J263" i="5"/>
  <c r="I263" i="5"/>
  <c r="H263" i="5"/>
  <c r="E263" i="5"/>
  <c r="K262" i="5"/>
  <c r="J262" i="5"/>
  <c r="I262" i="5"/>
  <c r="H262" i="5"/>
  <c r="E262" i="5"/>
  <c r="K260" i="5"/>
  <c r="J260" i="5"/>
  <c r="I260" i="5"/>
  <c r="H260" i="5"/>
  <c r="G260" i="5"/>
  <c r="F260" i="5"/>
  <c r="E260" i="5"/>
  <c r="D260" i="5"/>
  <c r="C260" i="5"/>
  <c r="B260" i="5"/>
  <c r="K259" i="5"/>
  <c r="J259" i="5"/>
  <c r="I259" i="5"/>
  <c r="H259" i="5"/>
  <c r="E259" i="5"/>
  <c r="K258" i="5"/>
  <c r="J258" i="5"/>
  <c r="I258" i="5"/>
  <c r="H258" i="5"/>
  <c r="E258" i="5"/>
  <c r="K257" i="5"/>
  <c r="J257" i="5"/>
  <c r="I257" i="5"/>
  <c r="H257" i="5"/>
  <c r="E257" i="5"/>
  <c r="K256" i="5"/>
  <c r="J256" i="5"/>
  <c r="I256" i="5"/>
  <c r="H256" i="5"/>
  <c r="E256" i="5"/>
  <c r="K255" i="5"/>
  <c r="J255" i="5"/>
  <c r="I255" i="5"/>
  <c r="H255" i="5"/>
  <c r="E255" i="5"/>
  <c r="K254" i="5"/>
  <c r="J254" i="5"/>
  <c r="I254" i="5"/>
  <c r="H254" i="5"/>
  <c r="E254" i="5"/>
  <c r="K253" i="5"/>
  <c r="J253" i="5"/>
  <c r="I253" i="5"/>
  <c r="H253" i="5"/>
  <c r="E253" i="5"/>
  <c r="K252" i="5"/>
  <c r="J252" i="5"/>
  <c r="I252" i="5"/>
  <c r="H252" i="5"/>
  <c r="E252" i="5"/>
  <c r="K251" i="5"/>
  <c r="J251" i="5"/>
  <c r="I251" i="5"/>
  <c r="H251" i="5"/>
  <c r="E251" i="5"/>
  <c r="K250" i="5"/>
  <c r="J250" i="5"/>
  <c r="I250" i="5"/>
  <c r="H250" i="5"/>
  <c r="E250" i="5"/>
  <c r="AI242" i="5"/>
  <c r="AH242" i="5"/>
  <c r="AG242" i="5"/>
  <c r="AF242" i="5"/>
  <c r="AE242" i="5"/>
  <c r="AD242" i="5"/>
  <c r="AC242" i="5"/>
  <c r="AB242" i="5"/>
  <c r="AA242" i="5"/>
  <c r="Z242" i="5"/>
  <c r="W242" i="5"/>
  <c r="V242" i="5"/>
  <c r="U242" i="5"/>
  <c r="T242" i="5"/>
  <c r="S242" i="5"/>
  <c r="R242" i="5"/>
  <c r="Q242" i="5"/>
  <c r="P242" i="5"/>
  <c r="O242" i="5"/>
  <c r="N242" i="5"/>
  <c r="K242" i="5"/>
  <c r="J242" i="5"/>
  <c r="I242" i="5"/>
  <c r="H242" i="5"/>
  <c r="G242" i="5"/>
  <c r="F242" i="5"/>
  <c r="E242" i="5"/>
  <c r="D242" i="5"/>
  <c r="C242" i="5"/>
  <c r="B242" i="5"/>
  <c r="AI241" i="5"/>
  <c r="AH241" i="5"/>
  <c r="AG241" i="5"/>
  <c r="AF241" i="5"/>
  <c r="AE241" i="5"/>
  <c r="AD241" i="5"/>
  <c r="AC241" i="5"/>
  <c r="AB241" i="5"/>
  <c r="AA241" i="5"/>
  <c r="Z241" i="5"/>
  <c r="W241" i="5"/>
  <c r="V241" i="5"/>
  <c r="U241" i="5"/>
  <c r="T241" i="5"/>
  <c r="Q241" i="5"/>
  <c r="K241" i="5"/>
  <c r="J241" i="5"/>
  <c r="I241" i="5"/>
  <c r="H241" i="5"/>
  <c r="E241" i="5"/>
  <c r="AI240" i="5"/>
  <c r="AH240" i="5"/>
  <c r="AG240" i="5"/>
  <c r="AF240" i="5"/>
  <c r="AE240" i="5"/>
  <c r="AD240" i="5"/>
  <c r="AC240" i="5"/>
  <c r="AB240" i="5"/>
  <c r="AA240" i="5"/>
  <c r="Z240" i="5"/>
  <c r="W240" i="5"/>
  <c r="V240" i="5"/>
  <c r="U240" i="5"/>
  <c r="T240" i="5"/>
  <c r="Q240" i="5"/>
  <c r="K240" i="5"/>
  <c r="J240" i="5"/>
  <c r="I240" i="5"/>
  <c r="H240" i="5"/>
  <c r="E240" i="5"/>
  <c r="AI239" i="5"/>
  <c r="AH239" i="5"/>
  <c r="AG239" i="5"/>
  <c r="AF239" i="5"/>
  <c r="AE239" i="5"/>
  <c r="AD239" i="5"/>
  <c r="AC239" i="5"/>
  <c r="AB239" i="5"/>
  <c r="AA239" i="5"/>
  <c r="Z239" i="5"/>
  <c r="W239" i="5"/>
  <c r="V239" i="5"/>
  <c r="U239" i="5"/>
  <c r="T239" i="5"/>
  <c r="Q239" i="5"/>
  <c r="K239" i="5"/>
  <c r="J239" i="5"/>
  <c r="I239" i="5"/>
  <c r="H239" i="5"/>
  <c r="E239" i="5"/>
  <c r="AI238" i="5"/>
  <c r="AH238" i="5"/>
  <c r="AG238" i="5"/>
  <c r="AF238" i="5"/>
  <c r="AE238" i="5"/>
  <c r="AD238" i="5"/>
  <c r="AC238" i="5"/>
  <c r="AB238" i="5"/>
  <c r="AA238" i="5"/>
  <c r="Z238" i="5"/>
  <c r="W238" i="5"/>
  <c r="V238" i="5"/>
  <c r="U238" i="5"/>
  <c r="T238" i="5"/>
  <c r="Q238" i="5"/>
  <c r="K238" i="5"/>
  <c r="J238" i="5"/>
  <c r="I238" i="5"/>
  <c r="H238" i="5"/>
  <c r="E238" i="5"/>
  <c r="AI237" i="5"/>
  <c r="AH237" i="5"/>
  <c r="AG237" i="5"/>
  <c r="AF237" i="5"/>
  <c r="AE237" i="5"/>
  <c r="AD237" i="5"/>
  <c r="AC237" i="5"/>
  <c r="AB237" i="5"/>
  <c r="AA237" i="5"/>
  <c r="Z237" i="5"/>
  <c r="W237" i="5"/>
  <c r="V237" i="5"/>
  <c r="U237" i="5"/>
  <c r="T237" i="5"/>
  <c r="Q237" i="5"/>
  <c r="K237" i="5"/>
  <c r="J237" i="5"/>
  <c r="I237" i="5"/>
  <c r="H237" i="5"/>
  <c r="E237" i="5"/>
  <c r="AI236" i="5"/>
  <c r="AH236" i="5"/>
  <c r="AG236" i="5"/>
  <c r="AF236" i="5"/>
  <c r="AE236" i="5"/>
  <c r="AD236" i="5"/>
  <c r="AC236" i="5"/>
  <c r="AB236" i="5"/>
  <c r="AA236" i="5"/>
  <c r="Z236" i="5"/>
  <c r="W236" i="5"/>
  <c r="V236" i="5"/>
  <c r="U236" i="5"/>
  <c r="T236" i="5"/>
  <c r="Q236" i="5"/>
  <c r="K236" i="5"/>
  <c r="J236" i="5"/>
  <c r="I236" i="5"/>
  <c r="H236" i="5"/>
  <c r="E236" i="5"/>
  <c r="AI235" i="5"/>
  <c r="AH235" i="5"/>
  <c r="AG235" i="5"/>
  <c r="AF235" i="5"/>
  <c r="AE235" i="5"/>
  <c r="AD235" i="5"/>
  <c r="AC235" i="5"/>
  <c r="AB235" i="5"/>
  <c r="AA235" i="5"/>
  <c r="Z235" i="5"/>
  <c r="W235" i="5"/>
  <c r="V235" i="5"/>
  <c r="U235" i="5"/>
  <c r="T235" i="5"/>
  <c r="Q235" i="5"/>
  <c r="K235" i="5"/>
  <c r="J235" i="5"/>
  <c r="I235" i="5"/>
  <c r="H235" i="5"/>
  <c r="E235" i="5"/>
  <c r="AI234" i="5"/>
  <c r="AH234" i="5"/>
  <c r="AG234" i="5"/>
  <c r="AF234" i="5"/>
  <c r="AE234" i="5"/>
  <c r="AD234" i="5"/>
  <c r="AC234" i="5"/>
  <c r="AB234" i="5"/>
  <c r="AA234" i="5"/>
  <c r="Z234" i="5"/>
  <c r="W234" i="5"/>
  <c r="V234" i="5"/>
  <c r="U234" i="5"/>
  <c r="T234" i="5"/>
  <c r="Q234" i="5"/>
  <c r="K234" i="5"/>
  <c r="J234" i="5"/>
  <c r="I234" i="5"/>
  <c r="H234" i="5"/>
  <c r="E234" i="5"/>
  <c r="AI233" i="5"/>
  <c r="AH233" i="5"/>
  <c r="AG233" i="5"/>
  <c r="AF233" i="5"/>
  <c r="AE233" i="5"/>
  <c r="AD233" i="5"/>
  <c r="AC233" i="5"/>
  <c r="AB233" i="5"/>
  <c r="AA233" i="5"/>
  <c r="Z233" i="5"/>
  <c r="W233" i="5"/>
  <c r="V233" i="5"/>
  <c r="U233" i="5"/>
  <c r="T233" i="5"/>
  <c r="Q233" i="5"/>
  <c r="K233" i="5"/>
  <c r="J233" i="5"/>
  <c r="I233" i="5"/>
  <c r="H233" i="5"/>
  <c r="E233" i="5"/>
  <c r="AI232" i="5"/>
  <c r="AH232" i="5"/>
  <c r="AG232" i="5"/>
  <c r="AF232" i="5"/>
  <c r="AE232" i="5"/>
  <c r="AD232" i="5"/>
  <c r="AC232" i="5"/>
  <c r="AB232" i="5"/>
  <c r="AA232" i="5"/>
  <c r="Z232" i="5"/>
  <c r="W232" i="5"/>
  <c r="V232" i="5"/>
  <c r="U232" i="5"/>
  <c r="T232" i="5"/>
  <c r="Q232" i="5"/>
  <c r="K232" i="5"/>
  <c r="J232" i="5"/>
  <c r="I232" i="5"/>
  <c r="H232" i="5"/>
  <c r="E232" i="5"/>
  <c r="AI231" i="5"/>
  <c r="AH231" i="5"/>
  <c r="AG231" i="5"/>
  <c r="AF231" i="5"/>
  <c r="AE231" i="5"/>
  <c r="AD231" i="5"/>
  <c r="AC231" i="5"/>
  <c r="AB231" i="5"/>
  <c r="AA231" i="5"/>
  <c r="Z231" i="5"/>
  <c r="W231" i="5"/>
  <c r="V231" i="5"/>
  <c r="U231" i="5"/>
  <c r="T231" i="5"/>
  <c r="Q231" i="5"/>
  <c r="K231" i="5"/>
  <c r="J231" i="5"/>
  <c r="I231" i="5"/>
  <c r="H231" i="5"/>
  <c r="E231" i="5"/>
  <c r="AI230" i="5"/>
  <c r="AH230" i="5"/>
  <c r="AG230" i="5"/>
  <c r="AF230" i="5"/>
  <c r="AE230" i="5"/>
  <c r="AD230" i="5"/>
  <c r="AC230" i="5"/>
  <c r="AB230" i="5"/>
  <c r="AA230" i="5"/>
  <c r="Z230" i="5"/>
  <c r="W230" i="5"/>
  <c r="V230" i="5"/>
  <c r="U230" i="5"/>
  <c r="T230" i="5"/>
  <c r="Q230" i="5"/>
  <c r="K230" i="5"/>
  <c r="J230" i="5"/>
  <c r="I230" i="5"/>
  <c r="H230" i="5"/>
  <c r="E230" i="5"/>
  <c r="AI229" i="5"/>
  <c r="AH229" i="5"/>
  <c r="AG229" i="5"/>
  <c r="AF229" i="5"/>
  <c r="AE229" i="5"/>
  <c r="AD229" i="5"/>
  <c r="AC229" i="5"/>
  <c r="AB229" i="5"/>
  <c r="AA229" i="5"/>
  <c r="Z229" i="5"/>
  <c r="W229" i="5"/>
  <c r="V229" i="5"/>
  <c r="U229" i="5"/>
  <c r="T229" i="5"/>
  <c r="Q229" i="5"/>
  <c r="K229" i="5"/>
  <c r="J229" i="5"/>
  <c r="I229" i="5"/>
  <c r="H229" i="5"/>
  <c r="E229" i="5"/>
  <c r="AI228" i="5"/>
  <c r="AH228" i="5"/>
  <c r="AG228" i="5"/>
  <c r="AF228" i="5"/>
  <c r="AE228" i="5"/>
  <c r="AD228" i="5"/>
  <c r="AC228" i="5"/>
  <c r="AB228" i="5"/>
  <c r="AA228" i="5"/>
  <c r="Z228" i="5"/>
  <c r="W228" i="5"/>
  <c r="V228" i="5"/>
  <c r="U228" i="5"/>
  <c r="T228" i="5"/>
  <c r="Q228" i="5"/>
  <c r="K228" i="5"/>
  <c r="J228" i="5"/>
  <c r="I228" i="5"/>
  <c r="H228" i="5"/>
  <c r="E228" i="5"/>
  <c r="AI227" i="5"/>
  <c r="AH227" i="5"/>
  <c r="AG227" i="5"/>
  <c r="AF227" i="5"/>
  <c r="AE227" i="5"/>
  <c r="AD227" i="5"/>
  <c r="AC227" i="5"/>
  <c r="AB227" i="5"/>
  <c r="AA227" i="5"/>
  <c r="Z227" i="5"/>
  <c r="W227" i="5"/>
  <c r="V227" i="5"/>
  <c r="U227" i="5"/>
  <c r="T227" i="5"/>
  <c r="Q227" i="5"/>
  <c r="K227" i="5"/>
  <c r="J227" i="5"/>
  <c r="I227" i="5"/>
  <c r="H227" i="5"/>
  <c r="E227" i="5"/>
  <c r="AI226" i="5"/>
  <c r="AH226" i="5"/>
  <c r="AG226" i="5"/>
  <c r="AF226" i="5"/>
  <c r="AE226" i="5"/>
  <c r="AD226" i="5"/>
  <c r="AC226" i="5"/>
  <c r="AB226" i="5"/>
  <c r="AA226" i="5"/>
  <c r="Z226" i="5"/>
  <c r="W226" i="5"/>
  <c r="V226" i="5"/>
  <c r="U226" i="5"/>
  <c r="T226" i="5"/>
  <c r="Q226" i="5"/>
  <c r="K226" i="5"/>
  <c r="J226" i="5"/>
  <c r="I226" i="5"/>
  <c r="H226" i="5"/>
  <c r="E226" i="5"/>
  <c r="AI225" i="5"/>
  <c r="AH225" i="5"/>
  <c r="AG225" i="5"/>
  <c r="AF225" i="5"/>
  <c r="AE225" i="5"/>
  <c r="AD225" i="5"/>
  <c r="AC225" i="5"/>
  <c r="AB225" i="5"/>
  <c r="AA225" i="5"/>
  <c r="Z225" i="5"/>
  <c r="W225" i="5"/>
  <c r="V225" i="5"/>
  <c r="U225" i="5"/>
  <c r="T225" i="5"/>
  <c r="Q225" i="5"/>
  <c r="K225" i="5"/>
  <c r="J225" i="5"/>
  <c r="I225" i="5"/>
  <c r="H225" i="5"/>
  <c r="E225" i="5"/>
  <c r="AI224" i="5"/>
  <c r="AH224" i="5"/>
  <c r="AG224" i="5"/>
  <c r="AF224" i="5"/>
  <c r="AE224" i="5"/>
  <c r="AD224" i="5"/>
  <c r="AC224" i="5"/>
  <c r="AB224" i="5"/>
  <c r="AA224" i="5"/>
  <c r="Z224" i="5"/>
  <c r="W224" i="5"/>
  <c r="V224" i="5"/>
  <c r="U224" i="5"/>
  <c r="T224" i="5"/>
  <c r="Q224" i="5"/>
  <c r="K224" i="5"/>
  <c r="J224" i="5"/>
  <c r="I224" i="5"/>
  <c r="H224" i="5"/>
  <c r="E224" i="5"/>
  <c r="AI217" i="5"/>
  <c r="AH217" i="5"/>
  <c r="AG217" i="5"/>
  <c r="AF217" i="5"/>
  <c r="AE217" i="5"/>
  <c r="AD217" i="5"/>
  <c r="AC217" i="5"/>
  <c r="AB217" i="5"/>
  <c r="AA217" i="5"/>
  <c r="Z217" i="5"/>
  <c r="W217" i="5"/>
  <c r="V217" i="5"/>
  <c r="U217" i="5"/>
  <c r="T217" i="5"/>
  <c r="S217" i="5"/>
  <c r="R217" i="5"/>
  <c r="Q217" i="5"/>
  <c r="P217" i="5"/>
  <c r="O217" i="5"/>
  <c r="N217" i="5"/>
  <c r="K217" i="5"/>
  <c r="J217" i="5"/>
  <c r="I217" i="5"/>
  <c r="H217" i="5"/>
  <c r="G217" i="5"/>
  <c r="F217" i="5"/>
  <c r="E217" i="5"/>
  <c r="D217" i="5"/>
  <c r="C217" i="5"/>
  <c r="B217" i="5"/>
  <c r="AI216" i="5"/>
  <c r="AH216" i="5"/>
  <c r="AG216" i="5"/>
  <c r="AF216" i="5"/>
  <c r="AE216" i="5"/>
  <c r="AD216" i="5"/>
  <c r="AC216" i="5"/>
  <c r="AB216" i="5"/>
  <c r="AA216" i="5"/>
  <c r="Z216" i="5"/>
  <c r="W216" i="5"/>
  <c r="V216" i="5"/>
  <c r="U216" i="5"/>
  <c r="T216" i="5"/>
  <c r="Q216" i="5"/>
  <c r="K216" i="5"/>
  <c r="J216" i="5"/>
  <c r="I216" i="5"/>
  <c r="H216" i="5"/>
  <c r="E216" i="5"/>
  <c r="AI215" i="5"/>
  <c r="AH215" i="5"/>
  <c r="AG215" i="5"/>
  <c r="AF215" i="5"/>
  <c r="AE215" i="5"/>
  <c r="AD215" i="5"/>
  <c r="AC215" i="5"/>
  <c r="AB215" i="5"/>
  <c r="AA215" i="5"/>
  <c r="Z215" i="5"/>
  <c r="W215" i="5"/>
  <c r="V215" i="5"/>
  <c r="U215" i="5"/>
  <c r="T215" i="5"/>
  <c r="Q215" i="5"/>
  <c r="K215" i="5"/>
  <c r="J215" i="5"/>
  <c r="I215" i="5"/>
  <c r="H215" i="5"/>
  <c r="E215" i="5"/>
  <c r="AI214" i="5"/>
  <c r="AH214" i="5"/>
  <c r="AG214" i="5"/>
  <c r="AF214" i="5"/>
  <c r="AE214" i="5"/>
  <c r="AD214" i="5"/>
  <c r="AC214" i="5"/>
  <c r="AB214" i="5"/>
  <c r="AA214" i="5"/>
  <c r="Z214" i="5"/>
  <c r="W214" i="5"/>
  <c r="V214" i="5"/>
  <c r="U214" i="5"/>
  <c r="T214" i="5"/>
  <c r="Q214" i="5"/>
  <c r="K214" i="5"/>
  <c r="J214" i="5"/>
  <c r="I214" i="5"/>
  <c r="H214" i="5"/>
  <c r="E214" i="5"/>
  <c r="AI213" i="5"/>
  <c r="AH213" i="5"/>
  <c r="AG213" i="5"/>
  <c r="AF213" i="5"/>
  <c r="AE213" i="5"/>
  <c r="AD213" i="5"/>
  <c r="AC213" i="5"/>
  <c r="AB213" i="5"/>
  <c r="AA213" i="5"/>
  <c r="Z213" i="5"/>
  <c r="W213" i="5"/>
  <c r="V213" i="5"/>
  <c r="U213" i="5"/>
  <c r="T213" i="5"/>
  <c r="Q213" i="5"/>
  <c r="K213" i="5"/>
  <c r="J213" i="5"/>
  <c r="I213" i="5"/>
  <c r="H213" i="5"/>
  <c r="E213" i="5"/>
  <c r="AI212" i="5"/>
  <c r="AH212" i="5"/>
  <c r="AG212" i="5"/>
  <c r="AF212" i="5"/>
  <c r="AE212" i="5"/>
  <c r="AD212" i="5"/>
  <c r="AC212" i="5"/>
  <c r="AB212" i="5"/>
  <c r="AA212" i="5"/>
  <c r="Z212" i="5"/>
  <c r="W212" i="5"/>
  <c r="V212" i="5"/>
  <c r="U212" i="5"/>
  <c r="T212" i="5"/>
  <c r="Q212" i="5"/>
  <c r="K212" i="5"/>
  <c r="J212" i="5"/>
  <c r="I212" i="5"/>
  <c r="H212" i="5"/>
  <c r="E212" i="5"/>
  <c r="AI211" i="5"/>
  <c r="AH211" i="5"/>
  <c r="AG211" i="5"/>
  <c r="AF211" i="5"/>
  <c r="AE211" i="5"/>
  <c r="AD211" i="5"/>
  <c r="AC211" i="5"/>
  <c r="AB211" i="5"/>
  <c r="AA211" i="5"/>
  <c r="Z211" i="5"/>
  <c r="W211" i="5"/>
  <c r="V211" i="5"/>
  <c r="U211" i="5"/>
  <c r="T211" i="5"/>
  <c r="Q211" i="5"/>
  <c r="K211" i="5"/>
  <c r="J211" i="5"/>
  <c r="I211" i="5"/>
  <c r="H211" i="5"/>
  <c r="E211" i="5"/>
  <c r="AI210" i="5"/>
  <c r="AH210" i="5"/>
  <c r="AG210" i="5"/>
  <c r="AF210" i="5"/>
  <c r="AE210" i="5"/>
  <c r="AD210" i="5"/>
  <c r="AC210" i="5"/>
  <c r="AB210" i="5"/>
  <c r="AA210" i="5"/>
  <c r="Z210" i="5"/>
  <c r="W210" i="5"/>
  <c r="V210" i="5"/>
  <c r="U210" i="5"/>
  <c r="T210" i="5"/>
  <c r="Q210" i="5"/>
  <c r="K210" i="5"/>
  <c r="J210" i="5"/>
  <c r="I210" i="5"/>
  <c r="H210" i="5"/>
  <c r="E210" i="5"/>
  <c r="AI209" i="5"/>
  <c r="AH209" i="5"/>
  <c r="AG209" i="5"/>
  <c r="AF209" i="5"/>
  <c r="AE209" i="5"/>
  <c r="AD209" i="5"/>
  <c r="AC209" i="5"/>
  <c r="AB209" i="5"/>
  <c r="AA209" i="5"/>
  <c r="Z209" i="5"/>
  <c r="W209" i="5"/>
  <c r="V209" i="5"/>
  <c r="U209" i="5"/>
  <c r="T209" i="5"/>
  <c r="Q209" i="5"/>
  <c r="K209" i="5"/>
  <c r="J209" i="5"/>
  <c r="I209" i="5"/>
  <c r="H209" i="5"/>
  <c r="E209" i="5"/>
  <c r="AI208" i="5"/>
  <c r="AH208" i="5"/>
  <c r="AG208" i="5"/>
  <c r="AF208" i="5"/>
  <c r="AE208" i="5"/>
  <c r="AD208" i="5"/>
  <c r="AC208" i="5"/>
  <c r="AB208" i="5"/>
  <c r="AA208" i="5"/>
  <c r="Z208" i="5"/>
  <c r="W208" i="5"/>
  <c r="V208" i="5"/>
  <c r="U208" i="5"/>
  <c r="T208" i="5"/>
  <c r="Q208" i="5"/>
  <c r="K208" i="5"/>
  <c r="J208" i="5"/>
  <c r="I208" i="5"/>
  <c r="H208" i="5"/>
  <c r="E208" i="5"/>
  <c r="AI207" i="5"/>
  <c r="AH207" i="5"/>
  <c r="AG207" i="5"/>
  <c r="AF207" i="5"/>
  <c r="AE207" i="5"/>
  <c r="AD207" i="5"/>
  <c r="AC207" i="5"/>
  <c r="AB207" i="5"/>
  <c r="AA207" i="5"/>
  <c r="Z207" i="5"/>
  <c r="W207" i="5"/>
  <c r="V207" i="5"/>
  <c r="U207" i="5"/>
  <c r="T207" i="5"/>
  <c r="Q207" i="5"/>
  <c r="K207" i="5"/>
  <c r="J207" i="5"/>
  <c r="I207" i="5"/>
  <c r="H207" i="5"/>
  <c r="E207" i="5"/>
  <c r="AI206" i="5"/>
  <c r="AH206" i="5"/>
  <c r="AG206" i="5"/>
  <c r="AF206" i="5"/>
  <c r="AE206" i="5"/>
  <c r="AD206" i="5"/>
  <c r="AC206" i="5"/>
  <c r="AB206" i="5"/>
  <c r="AA206" i="5"/>
  <c r="Z206" i="5"/>
  <c r="W206" i="5"/>
  <c r="V206" i="5"/>
  <c r="U206" i="5"/>
  <c r="T206" i="5"/>
  <c r="Q206" i="5"/>
  <c r="K206" i="5"/>
  <c r="J206" i="5"/>
  <c r="I206" i="5"/>
  <c r="H206" i="5"/>
  <c r="E206" i="5"/>
  <c r="AI205" i="5"/>
  <c r="AH205" i="5"/>
  <c r="AG205" i="5"/>
  <c r="AF205" i="5"/>
  <c r="AE205" i="5"/>
  <c r="AD205" i="5"/>
  <c r="AC205" i="5"/>
  <c r="AB205" i="5"/>
  <c r="AA205" i="5"/>
  <c r="Z205" i="5"/>
  <c r="W205" i="5"/>
  <c r="V205" i="5"/>
  <c r="U205" i="5"/>
  <c r="T205" i="5"/>
  <c r="Q205" i="5"/>
  <c r="K205" i="5"/>
  <c r="J205" i="5"/>
  <c r="I205" i="5"/>
  <c r="H205" i="5"/>
  <c r="E205" i="5"/>
  <c r="AI204" i="5"/>
  <c r="AH204" i="5"/>
  <c r="AG204" i="5"/>
  <c r="AF204" i="5"/>
  <c r="AE204" i="5"/>
  <c r="AD204" i="5"/>
  <c r="AC204" i="5"/>
  <c r="AB204" i="5"/>
  <c r="AA204" i="5"/>
  <c r="Z204" i="5"/>
  <c r="W204" i="5"/>
  <c r="V204" i="5"/>
  <c r="U204" i="5"/>
  <c r="T204" i="5"/>
  <c r="Q204" i="5"/>
  <c r="K204" i="5"/>
  <c r="J204" i="5"/>
  <c r="I204" i="5"/>
  <c r="H204" i="5"/>
  <c r="E204" i="5"/>
  <c r="AI203" i="5"/>
  <c r="AH203" i="5"/>
  <c r="AG203" i="5"/>
  <c r="AF203" i="5"/>
  <c r="AE203" i="5"/>
  <c r="AD203" i="5"/>
  <c r="AC203" i="5"/>
  <c r="AB203" i="5"/>
  <c r="AA203" i="5"/>
  <c r="Z203" i="5"/>
  <c r="W203" i="5"/>
  <c r="V203" i="5"/>
  <c r="U203" i="5"/>
  <c r="T203" i="5"/>
  <c r="Q203" i="5"/>
  <c r="K203" i="5"/>
  <c r="J203" i="5"/>
  <c r="I203" i="5"/>
  <c r="H203" i="5"/>
  <c r="E203" i="5"/>
  <c r="AI202" i="5"/>
  <c r="AH202" i="5"/>
  <c r="AG202" i="5"/>
  <c r="AF202" i="5"/>
  <c r="AE202" i="5"/>
  <c r="AD202" i="5"/>
  <c r="AC202" i="5"/>
  <c r="AB202" i="5"/>
  <c r="AA202" i="5"/>
  <c r="Z202" i="5"/>
  <c r="W202" i="5"/>
  <c r="V202" i="5"/>
  <c r="U202" i="5"/>
  <c r="T202" i="5"/>
  <c r="Q202" i="5"/>
  <c r="K202" i="5"/>
  <c r="J202" i="5"/>
  <c r="I202" i="5"/>
  <c r="H202" i="5"/>
  <c r="E202" i="5"/>
  <c r="AI201" i="5"/>
  <c r="AH201" i="5"/>
  <c r="AG201" i="5"/>
  <c r="AF201" i="5"/>
  <c r="AE201" i="5"/>
  <c r="AD201" i="5"/>
  <c r="AC201" i="5"/>
  <c r="AB201" i="5"/>
  <c r="AA201" i="5"/>
  <c r="Z201" i="5"/>
  <c r="W201" i="5"/>
  <c r="V201" i="5"/>
  <c r="U201" i="5"/>
  <c r="T201" i="5"/>
  <c r="Q201" i="5"/>
  <c r="K201" i="5"/>
  <c r="J201" i="5"/>
  <c r="I201" i="5"/>
  <c r="H201" i="5"/>
  <c r="E201" i="5"/>
  <c r="AI200" i="5"/>
  <c r="AH200" i="5"/>
  <c r="AG200" i="5"/>
  <c r="AF200" i="5"/>
  <c r="AE200" i="5"/>
  <c r="AD200" i="5"/>
  <c r="AC200" i="5"/>
  <c r="AB200" i="5"/>
  <c r="AA200" i="5"/>
  <c r="Z200" i="5"/>
  <c r="W200" i="5"/>
  <c r="V200" i="5"/>
  <c r="U200" i="5"/>
  <c r="T200" i="5"/>
  <c r="Q200" i="5"/>
  <c r="K200" i="5"/>
  <c r="J200" i="5"/>
  <c r="I200" i="5"/>
  <c r="H200" i="5"/>
  <c r="E200" i="5"/>
  <c r="AI199" i="5"/>
  <c r="AH199" i="5"/>
  <c r="AG199" i="5"/>
  <c r="AF199" i="5"/>
  <c r="AE199" i="5"/>
  <c r="AD199" i="5"/>
  <c r="AC199" i="5"/>
  <c r="AB199" i="5"/>
  <c r="AA199" i="5"/>
  <c r="Z199" i="5"/>
  <c r="W199" i="5"/>
  <c r="V199" i="5"/>
  <c r="U199" i="5"/>
  <c r="T199" i="5"/>
  <c r="Q199" i="5"/>
  <c r="K199" i="5"/>
  <c r="J199" i="5"/>
  <c r="I199" i="5"/>
  <c r="H199" i="5"/>
  <c r="E199" i="5"/>
  <c r="AI198" i="5"/>
  <c r="AH198" i="5"/>
  <c r="AG198" i="5"/>
  <c r="AF198" i="5"/>
  <c r="AE198" i="5"/>
  <c r="AD198" i="5"/>
  <c r="AC198" i="5"/>
  <c r="AB198" i="5"/>
  <c r="AA198" i="5"/>
  <c r="Z198" i="5"/>
  <c r="W198" i="5"/>
  <c r="V198" i="5"/>
  <c r="U198" i="5"/>
  <c r="T198" i="5"/>
  <c r="Q198" i="5"/>
  <c r="K198" i="5"/>
  <c r="J198" i="5"/>
  <c r="I198" i="5"/>
  <c r="H198" i="5"/>
  <c r="E198" i="5"/>
  <c r="AI197" i="5"/>
  <c r="AH197" i="5"/>
  <c r="AG197" i="5"/>
  <c r="AF197" i="5"/>
  <c r="AE197" i="5"/>
  <c r="AD197" i="5"/>
  <c r="AC197" i="5"/>
  <c r="AB197" i="5"/>
  <c r="AA197" i="5"/>
  <c r="Z197" i="5"/>
  <c r="W197" i="5"/>
  <c r="V197" i="5"/>
  <c r="U197" i="5"/>
  <c r="T197" i="5"/>
  <c r="Q197" i="5"/>
  <c r="K197" i="5"/>
  <c r="J197" i="5"/>
  <c r="I197" i="5"/>
  <c r="H197" i="5"/>
  <c r="E197" i="5"/>
  <c r="AI196" i="5"/>
  <c r="AH196" i="5"/>
  <c r="AG196" i="5"/>
  <c r="AF196" i="5"/>
  <c r="AE196" i="5"/>
  <c r="AD196" i="5"/>
  <c r="AC196" i="5"/>
  <c r="AB196" i="5"/>
  <c r="AA196" i="5"/>
  <c r="Z196" i="5"/>
  <c r="W196" i="5"/>
  <c r="V196" i="5"/>
  <c r="U196" i="5"/>
  <c r="T196" i="5"/>
  <c r="Q196" i="5"/>
  <c r="K196" i="5"/>
  <c r="J196" i="5"/>
  <c r="I196" i="5"/>
  <c r="H196" i="5"/>
  <c r="E196" i="5"/>
  <c r="AI195" i="5"/>
  <c r="AH195" i="5"/>
  <c r="AG195" i="5"/>
  <c r="AF195" i="5"/>
  <c r="AE195" i="5"/>
  <c r="AD195" i="5"/>
  <c r="AC195" i="5"/>
  <c r="AB195" i="5"/>
  <c r="AA195" i="5"/>
  <c r="Z195" i="5"/>
  <c r="W195" i="5"/>
  <c r="V195" i="5"/>
  <c r="U195" i="5"/>
  <c r="T195" i="5"/>
  <c r="Q195" i="5"/>
  <c r="K195" i="5"/>
  <c r="J195" i="5"/>
  <c r="I195" i="5"/>
  <c r="H195" i="5"/>
  <c r="E195" i="5"/>
  <c r="AI194" i="5"/>
  <c r="AH194" i="5"/>
  <c r="AG194" i="5"/>
  <c r="AF194" i="5"/>
  <c r="AE194" i="5"/>
  <c r="AD194" i="5"/>
  <c r="AC194" i="5"/>
  <c r="AB194" i="5"/>
  <c r="AA194" i="5"/>
  <c r="Z194" i="5"/>
  <c r="W194" i="5"/>
  <c r="V194" i="5"/>
  <c r="U194" i="5"/>
  <c r="T194" i="5"/>
  <c r="Q194" i="5"/>
  <c r="K194" i="5"/>
  <c r="J194" i="5"/>
  <c r="I194" i="5"/>
  <c r="H194" i="5"/>
  <c r="E194" i="5"/>
  <c r="AI193" i="5"/>
  <c r="AH193" i="5"/>
  <c r="AG193" i="5"/>
  <c r="AF193" i="5"/>
  <c r="AE193" i="5"/>
  <c r="AD193" i="5"/>
  <c r="AC193" i="5"/>
  <c r="AB193" i="5"/>
  <c r="AA193" i="5"/>
  <c r="Z193" i="5"/>
  <c r="W193" i="5"/>
  <c r="V193" i="5"/>
  <c r="U193" i="5"/>
  <c r="T193" i="5"/>
  <c r="Q193" i="5"/>
  <c r="K193" i="5"/>
  <c r="J193" i="5"/>
  <c r="I193" i="5"/>
  <c r="H193" i="5"/>
  <c r="E193" i="5"/>
  <c r="AI192" i="5"/>
  <c r="AH192" i="5"/>
  <c r="AG192" i="5"/>
  <c r="AF192" i="5"/>
  <c r="AE192" i="5"/>
  <c r="AD192" i="5"/>
  <c r="AC192" i="5"/>
  <c r="AB192" i="5"/>
  <c r="AA192" i="5"/>
  <c r="Z192" i="5"/>
  <c r="W192" i="5"/>
  <c r="V192" i="5"/>
  <c r="U192" i="5"/>
  <c r="T192" i="5"/>
  <c r="Q192" i="5"/>
  <c r="K192" i="5"/>
  <c r="J192" i="5"/>
  <c r="I192" i="5"/>
  <c r="H192" i="5"/>
  <c r="E192" i="5"/>
  <c r="AI191" i="5"/>
  <c r="AH191" i="5"/>
  <c r="AG191" i="5"/>
  <c r="AF191" i="5"/>
  <c r="AE191" i="5"/>
  <c r="AD191" i="5"/>
  <c r="AC191" i="5"/>
  <c r="AB191" i="5"/>
  <c r="AA191" i="5"/>
  <c r="Z191" i="5"/>
  <c r="W191" i="5"/>
  <c r="V191" i="5"/>
  <c r="U191" i="5"/>
  <c r="T191" i="5"/>
  <c r="Q191" i="5"/>
  <c r="K191" i="5"/>
  <c r="J191" i="5"/>
  <c r="I191" i="5"/>
  <c r="H191" i="5"/>
  <c r="E191" i="5"/>
  <c r="AI190" i="5"/>
  <c r="AH190" i="5"/>
  <c r="AG190" i="5"/>
  <c r="AF190" i="5"/>
  <c r="AE190" i="5"/>
  <c r="AD190" i="5"/>
  <c r="AC190" i="5"/>
  <c r="AB190" i="5"/>
  <c r="AA190" i="5"/>
  <c r="Z190" i="5"/>
  <c r="W190" i="5"/>
  <c r="V190" i="5"/>
  <c r="U190" i="5"/>
  <c r="T190" i="5"/>
  <c r="Q190" i="5"/>
  <c r="K190" i="5"/>
  <c r="J190" i="5"/>
  <c r="I190" i="5"/>
  <c r="H190" i="5"/>
  <c r="E190" i="5"/>
  <c r="AI189" i="5"/>
  <c r="AH189" i="5"/>
  <c r="AG189" i="5"/>
  <c r="AF189" i="5"/>
  <c r="AE189" i="5"/>
  <c r="AD189" i="5"/>
  <c r="AC189" i="5"/>
  <c r="AB189" i="5"/>
  <c r="AA189" i="5"/>
  <c r="Z189" i="5"/>
  <c r="W189" i="5"/>
  <c r="V189" i="5"/>
  <c r="U189" i="5"/>
  <c r="T189" i="5"/>
  <c r="Q189" i="5"/>
  <c r="K189" i="5"/>
  <c r="J189" i="5"/>
  <c r="I189" i="5"/>
  <c r="H189" i="5"/>
  <c r="E189" i="5"/>
  <c r="AI188" i="5"/>
  <c r="AH188" i="5"/>
  <c r="AG188" i="5"/>
  <c r="AF188" i="5"/>
  <c r="AE188" i="5"/>
  <c r="AD188" i="5"/>
  <c r="AC188" i="5"/>
  <c r="AB188" i="5"/>
  <c r="AA188" i="5"/>
  <c r="Z188" i="5"/>
  <c r="W188" i="5"/>
  <c r="V188" i="5"/>
  <c r="U188" i="5"/>
  <c r="T188" i="5"/>
  <c r="Q188" i="5"/>
  <c r="K188" i="5"/>
  <c r="J188" i="5"/>
  <c r="I188" i="5"/>
  <c r="H188" i="5"/>
  <c r="E188" i="5"/>
  <c r="AI187" i="5"/>
  <c r="AH187" i="5"/>
  <c r="AG187" i="5"/>
  <c r="AF187" i="5"/>
  <c r="AE187" i="5"/>
  <c r="AD187" i="5"/>
  <c r="AC187" i="5"/>
  <c r="AB187" i="5"/>
  <c r="AA187" i="5"/>
  <c r="Z187" i="5"/>
  <c r="W187" i="5"/>
  <c r="V187" i="5"/>
  <c r="U187" i="5"/>
  <c r="T187" i="5"/>
  <c r="Q187" i="5"/>
  <c r="K187" i="5"/>
  <c r="J187" i="5"/>
  <c r="I187" i="5"/>
  <c r="H187" i="5"/>
  <c r="E187" i="5"/>
  <c r="AI186" i="5"/>
  <c r="AH186" i="5"/>
  <c r="AG186" i="5"/>
  <c r="AF186" i="5"/>
  <c r="AE186" i="5"/>
  <c r="AD186" i="5"/>
  <c r="AC186" i="5"/>
  <c r="AB186" i="5"/>
  <c r="AA186" i="5"/>
  <c r="Z186" i="5"/>
  <c r="W186" i="5"/>
  <c r="V186" i="5"/>
  <c r="U186" i="5"/>
  <c r="T186" i="5"/>
  <c r="Q186" i="5"/>
  <c r="K186" i="5"/>
  <c r="J186" i="5"/>
  <c r="I186" i="5"/>
  <c r="H186" i="5"/>
  <c r="E186" i="5"/>
  <c r="AI185" i="5"/>
  <c r="AH185" i="5"/>
  <c r="AG185" i="5"/>
  <c r="AF185" i="5"/>
  <c r="AE185" i="5"/>
  <c r="AD185" i="5"/>
  <c r="AC185" i="5"/>
  <c r="AB185" i="5"/>
  <c r="AA185" i="5"/>
  <c r="Z185" i="5"/>
  <c r="W185" i="5"/>
  <c r="V185" i="5"/>
  <c r="U185" i="5"/>
  <c r="T185" i="5"/>
  <c r="Q185" i="5"/>
  <c r="K185" i="5"/>
  <c r="J185" i="5"/>
  <c r="I185" i="5"/>
  <c r="H185" i="5"/>
  <c r="E185" i="5"/>
  <c r="AI184" i="5"/>
  <c r="AH184" i="5"/>
  <c r="AG184" i="5"/>
  <c r="AF184" i="5"/>
  <c r="AE184" i="5"/>
  <c r="AD184" i="5"/>
  <c r="AC184" i="5"/>
  <c r="AB184" i="5"/>
  <c r="AA184" i="5"/>
  <c r="Z184" i="5"/>
  <c r="W184" i="5"/>
  <c r="V184" i="5"/>
  <c r="U184" i="5"/>
  <c r="T184" i="5"/>
  <c r="Q184" i="5"/>
  <c r="K184" i="5"/>
  <c r="J184" i="5"/>
  <c r="I184" i="5"/>
  <c r="H184" i="5"/>
  <c r="E184" i="5"/>
  <c r="AI183" i="5"/>
  <c r="AH183" i="5"/>
  <c r="AG183" i="5"/>
  <c r="AF183" i="5"/>
  <c r="AE183" i="5"/>
  <c r="AD183" i="5"/>
  <c r="AC183" i="5"/>
  <c r="AB183" i="5"/>
  <c r="AA183" i="5"/>
  <c r="Z183" i="5"/>
  <c r="W183" i="5"/>
  <c r="V183" i="5"/>
  <c r="U183" i="5"/>
  <c r="T183" i="5"/>
  <c r="Q183" i="5"/>
  <c r="K183" i="5"/>
  <c r="J183" i="5"/>
  <c r="I183" i="5"/>
  <c r="H183" i="5"/>
  <c r="E183" i="5"/>
  <c r="AI176" i="5"/>
  <c r="AH176" i="5"/>
  <c r="AG176" i="5"/>
  <c r="AF176" i="5"/>
  <c r="AE176" i="5"/>
  <c r="AD176" i="5"/>
  <c r="AC176" i="5"/>
  <c r="AB176" i="5"/>
  <c r="AA176" i="5"/>
  <c r="Z176" i="5"/>
  <c r="W176" i="5"/>
  <c r="V176" i="5"/>
  <c r="U176" i="5"/>
  <c r="T176" i="5"/>
  <c r="S176" i="5"/>
  <c r="R176" i="5"/>
  <c r="Q176" i="5"/>
  <c r="P176" i="5"/>
  <c r="O176" i="5"/>
  <c r="N176" i="5"/>
  <c r="K176" i="5"/>
  <c r="J176" i="5"/>
  <c r="I176" i="5"/>
  <c r="H176" i="5"/>
  <c r="G176" i="5"/>
  <c r="F176" i="5"/>
  <c r="E176" i="5"/>
  <c r="D176" i="5"/>
  <c r="C176" i="5"/>
  <c r="B176" i="5"/>
  <c r="AI175" i="5"/>
  <c r="AH175" i="5"/>
  <c r="AG175" i="5"/>
  <c r="AF175" i="5"/>
  <c r="AE175" i="5"/>
  <c r="AD175" i="5"/>
  <c r="AC175" i="5"/>
  <c r="AB175" i="5"/>
  <c r="AA175" i="5"/>
  <c r="Z175" i="5"/>
  <c r="W175" i="5"/>
  <c r="V175" i="5"/>
  <c r="U175" i="5"/>
  <c r="T175" i="5"/>
  <c r="S175" i="5"/>
  <c r="R175" i="5"/>
  <c r="Q175" i="5"/>
  <c r="P175" i="5"/>
  <c r="O175" i="5"/>
  <c r="N175" i="5"/>
  <c r="K175" i="5"/>
  <c r="J175" i="5"/>
  <c r="I175" i="5"/>
  <c r="H175" i="5"/>
  <c r="G175" i="5"/>
  <c r="F175" i="5"/>
  <c r="E175" i="5"/>
  <c r="D175" i="5"/>
  <c r="C175" i="5"/>
  <c r="B175" i="5"/>
  <c r="AI174" i="5"/>
  <c r="AH174" i="5"/>
  <c r="AG174" i="5"/>
  <c r="AF174" i="5"/>
  <c r="AE174" i="5"/>
  <c r="AD174" i="5"/>
  <c r="AC174" i="5"/>
  <c r="AB174" i="5"/>
  <c r="AA174" i="5"/>
  <c r="Z174" i="5"/>
  <c r="W174" i="5"/>
  <c r="V174" i="5"/>
  <c r="U174" i="5"/>
  <c r="T174" i="5"/>
  <c r="Q174" i="5"/>
  <c r="K174" i="5"/>
  <c r="J174" i="5"/>
  <c r="I174" i="5"/>
  <c r="H174" i="5"/>
  <c r="E174" i="5"/>
  <c r="AI173" i="5"/>
  <c r="AH173" i="5"/>
  <c r="AG173" i="5"/>
  <c r="AF173" i="5"/>
  <c r="AE173" i="5"/>
  <c r="AD173" i="5"/>
  <c r="AC173" i="5"/>
  <c r="AB173" i="5"/>
  <c r="AA173" i="5"/>
  <c r="Z173" i="5"/>
  <c r="W173" i="5"/>
  <c r="V173" i="5"/>
  <c r="U173" i="5"/>
  <c r="T173" i="5"/>
  <c r="Q173" i="5"/>
  <c r="K173" i="5"/>
  <c r="J173" i="5"/>
  <c r="I173" i="5"/>
  <c r="H173" i="5"/>
  <c r="E173" i="5"/>
  <c r="AI172" i="5"/>
  <c r="AH172" i="5"/>
  <c r="AG172" i="5"/>
  <c r="AF172" i="5"/>
  <c r="AE172" i="5"/>
  <c r="AD172" i="5"/>
  <c r="AC172" i="5"/>
  <c r="AB172" i="5"/>
  <c r="AA172" i="5"/>
  <c r="Z172" i="5"/>
  <c r="W172" i="5"/>
  <c r="V172" i="5"/>
  <c r="U172" i="5"/>
  <c r="T172" i="5"/>
  <c r="Q172" i="5"/>
  <c r="K172" i="5"/>
  <c r="J172" i="5"/>
  <c r="I172" i="5"/>
  <c r="H172" i="5"/>
  <c r="E172" i="5"/>
  <c r="AI171" i="5"/>
  <c r="AH171" i="5"/>
  <c r="AG171" i="5"/>
  <c r="AF171" i="5"/>
  <c r="AE171" i="5"/>
  <c r="AD171" i="5"/>
  <c r="AC171" i="5"/>
  <c r="AB171" i="5"/>
  <c r="AA171" i="5"/>
  <c r="Z171" i="5"/>
  <c r="W171" i="5"/>
  <c r="V171" i="5"/>
  <c r="U171" i="5"/>
  <c r="T171" i="5"/>
  <c r="Q171" i="5"/>
  <c r="K171" i="5"/>
  <c r="J171" i="5"/>
  <c r="I171" i="5"/>
  <c r="H171" i="5"/>
  <c r="E171" i="5"/>
  <c r="AI169" i="5"/>
  <c r="AH169" i="5"/>
  <c r="AG169" i="5"/>
  <c r="AF169" i="5"/>
  <c r="AE169" i="5"/>
  <c r="AD169" i="5"/>
  <c r="AC169" i="5"/>
  <c r="AB169" i="5"/>
  <c r="AA169" i="5"/>
  <c r="Z169" i="5"/>
  <c r="W169" i="5"/>
  <c r="V169" i="5"/>
  <c r="U169" i="5"/>
  <c r="T169" i="5"/>
  <c r="S169" i="5"/>
  <c r="R169" i="5"/>
  <c r="Q169" i="5"/>
  <c r="P169" i="5"/>
  <c r="O169" i="5"/>
  <c r="N169" i="5"/>
  <c r="K169" i="5"/>
  <c r="J169" i="5"/>
  <c r="I169" i="5"/>
  <c r="H169" i="5"/>
  <c r="G169" i="5"/>
  <c r="F169" i="5"/>
  <c r="E169" i="5"/>
  <c r="D169" i="5"/>
  <c r="C169" i="5"/>
  <c r="B169" i="5"/>
  <c r="AI168" i="5"/>
  <c r="AH168" i="5"/>
  <c r="AG168" i="5"/>
  <c r="AF168" i="5"/>
  <c r="AE168" i="5"/>
  <c r="AD168" i="5"/>
  <c r="AC168" i="5"/>
  <c r="AB168" i="5"/>
  <c r="AA168" i="5"/>
  <c r="Z168" i="5"/>
  <c r="W168" i="5"/>
  <c r="V168" i="5"/>
  <c r="U168" i="5"/>
  <c r="T168" i="5"/>
  <c r="Q168" i="5"/>
  <c r="K168" i="5"/>
  <c r="J168" i="5"/>
  <c r="I168" i="5"/>
  <c r="H168" i="5"/>
  <c r="E168" i="5"/>
  <c r="AI167" i="5"/>
  <c r="AH167" i="5"/>
  <c r="AG167" i="5"/>
  <c r="AF167" i="5"/>
  <c r="AE167" i="5"/>
  <c r="AD167" i="5"/>
  <c r="AC167" i="5"/>
  <c r="AB167" i="5"/>
  <c r="AA167" i="5"/>
  <c r="Z167" i="5"/>
  <c r="W167" i="5"/>
  <c r="V167" i="5"/>
  <c r="U167" i="5"/>
  <c r="T167" i="5"/>
  <c r="Q167" i="5"/>
  <c r="K167" i="5"/>
  <c r="J167" i="5"/>
  <c r="I167" i="5"/>
  <c r="H167" i="5"/>
  <c r="E167" i="5"/>
  <c r="AI166" i="5"/>
  <c r="AH166" i="5"/>
  <c r="AG166" i="5"/>
  <c r="AF166" i="5"/>
  <c r="AE166" i="5"/>
  <c r="AD166" i="5"/>
  <c r="AC166" i="5"/>
  <c r="AB166" i="5"/>
  <c r="AA166" i="5"/>
  <c r="Z166" i="5"/>
  <c r="W166" i="5"/>
  <c r="V166" i="5"/>
  <c r="U166" i="5"/>
  <c r="T166" i="5"/>
  <c r="Q166" i="5"/>
  <c r="K166" i="5"/>
  <c r="J166" i="5"/>
  <c r="I166" i="5"/>
  <c r="H166" i="5"/>
  <c r="E166" i="5"/>
  <c r="AI165" i="5"/>
  <c r="AH165" i="5"/>
  <c r="AG165" i="5"/>
  <c r="AF165" i="5"/>
  <c r="AE165" i="5"/>
  <c r="AD165" i="5"/>
  <c r="AC165" i="5"/>
  <c r="AB165" i="5"/>
  <c r="AA165" i="5"/>
  <c r="Z165" i="5"/>
  <c r="W165" i="5"/>
  <c r="V165" i="5"/>
  <c r="U165" i="5"/>
  <c r="T165" i="5"/>
  <c r="Q165" i="5"/>
  <c r="K165" i="5"/>
  <c r="J165" i="5"/>
  <c r="I165" i="5"/>
  <c r="H165" i="5"/>
  <c r="E165" i="5"/>
  <c r="AI164" i="5"/>
  <c r="AH164" i="5"/>
  <c r="AG164" i="5"/>
  <c r="AF164" i="5"/>
  <c r="AE164" i="5"/>
  <c r="AD164" i="5"/>
  <c r="AC164" i="5"/>
  <c r="AB164" i="5"/>
  <c r="AA164" i="5"/>
  <c r="Z164" i="5"/>
  <c r="W164" i="5"/>
  <c r="V164" i="5"/>
  <c r="U164" i="5"/>
  <c r="T164" i="5"/>
  <c r="Q164" i="5"/>
  <c r="K164" i="5"/>
  <c r="J164" i="5"/>
  <c r="I164" i="5"/>
  <c r="H164" i="5"/>
  <c r="E164" i="5"/>
  <c r="AI163" i="5"/>
  <c r="AH163" i="5"/>
  <c r="AG163" i="5"/>
  <c r="AF163" i="5"/>
  <c r="AE163" i="5"/>
  <c r="AD163" i="5"/>
  <c r="AC163" i="5"/>
  <c r="AB163" i="5"/>
  <c r="AA163" i="5"/>
  <c r="Z163" i="5"/>
  <c r="W163" i="5"/>
  <c r="V163" i="5"/>
  <c r="U163" i="5"/>
  <c r="T163" i="5"/>
  <c r="Q163" i="5"/>
  <c r="K163" i="5"/>
  <c r="J163" i="5"/>
  <c r="I163" i="5"/>
  <c r="H163" i="5"/>
  <c r="E163" i="5"/>
  <c r="AI162" i="5"/>
  <c r="AH162" i="5"/>
  <c r="AG162" i="5"/>
  <c r="AF162" i="5"/>
  <c r="AE162" i="5"/>
  <c r="AD162" i="5"/>
  <c r="AC162" i="5"/>
  <c r="AB162" i="5"/>
  <c r="AA162" i="5"/>
  <c r="Z162" i="5"/>
  <c r="W162" i="5"/>
  <c r="V162" i="5"/>
  <c r="U162" i="5"/>
  <c r="T162" i="5"/>
  <c r="Q162" i="5"/>
  <c r="K162" i="5"/>
  <c r="J162" i="5"/>
  <c r="I162" i="5"/>
  <c r="H162" i="5"/>
  <c r="E162" i="5"/>
  <c r="AI160" i="5"/>
  <c r="AH160" i="5"/>
  <c r="AG160" i="5"/>
  <c r="AF160" i="5"/>
  <c r="AE160" i="5"/>
  <c r="AD160" i="5"/>
  <c r="AC160" i="5"/>
  <c r="AB160" i="5"/>
  <c r="AA160" i="5"/>
  <c r="Z160" i="5"/>
  <c r="W160" i="5"/>
  <c r="V160" i="5"/>
  <c r="U160" i="5"/>
  <c r="T160" i="5"/>
  <c r="S160" i="5"/>
  <c r="R160" i="5"/>
  <c r="Q160" i="5"/>
  <c r="P160" i="5"/>
  <c r="O160" i="5"/>
  <c r="N160" i="5"/>
  <c r="K160" i="5"/>
  <c r="J160" i="5"/>
  <c r="I160" i="5"/>
  <c r="H160" i="5"/>
  <c r="G160" i="5"/>
  <c r="F160" i="5"/>
  <c r="E160" i="5"/>
  <c r="D160" i="5"/>
  <c r="C160" i="5"/>
  <c r="B160" i="5"/>
  <c r="AI159" i="5"/>
  <c r="AH159" i="5"/>
  <c r="AG159" i="5"/>
  <c r="AF159" i="5"/>
  <c r="AE159" i="5"/>
  <c r="AD159" i="5"/>
  <c r="AC159" i="5"/>
  <c r="AB159" i="5"/>
  <c r="AA159" i="5"/>
  <c r="Z159" i="5"/>
  <c r="W159" i="5"/>
  <c r="V159" i="5"/>
  <c r="U159" i="5"/>
  <c r="T159" i="5"/>
  <c r="Q159" i="5"/>
  <c r="K159" i="5"/>
  <c r="J159" i="5"/>
  <c r="I159" i="5"/>
  <c r="H159" i="5"/>
  <c r="E159" i="5"/>
  <c r="AI158" i="5"/>
  <c r="AH158" i="5"/>
  <c r="AG158" i="5"/>
  <c r="AF158" i="5"/>
  <c r="AE158" i="5"/>
  <c r="AD158" i="5"/>
  <c r="AC158" i="5"/>
  <c r="AB158" i="5"/>
  <c r="AA158" i="5"/>
  <c r="Z158" i="5"/>
  <c r="W158" i="5"/>
  <c r="V158" i="5"/>
  <c r="U158" i="5"/>
  <c r="T158" i="5"/>
  <c r="Q158" i="5"/>
  <c r="K158" i="5"/>
  <c r="J158" i="5"/>
  <c r="I158" i="5"/>
  <c r="H158" i="5"/>
  <c r="E158" i="5"/>
  <c r="AI157" i="5"/>
  <c r="AH157" i="5"/>
  <c r="AG157" i="5"/>
  <c r="AF157" i="5"/>
  <c r="AE157" i="5"/>
  <c r="AD157" i="5"/>
  <c r="AC157" i="5"/>
  <c r="AB157" i="5"/>
  <c r="AA157" i="5"/>
  <c r="Z157" i="5"/>
  <c r="W157" i="5"/>
  <c r="V157" i="5"/>
  <c r="U157" i="5"/>
  <c r="T157" i="5"/>
  <c r="Q157" i="5"/>
  <c r="K157" i="5"/>
  <c r="J157" i="5"/>
  <c r="I157" i="5"/>
  <c r="H157" i="5"/>
  <c r="E157" i="5"/>
  <c r="AI156" i="5"/>
  <c r="AH156" i="5"/>
  <c r="AG156" i="5"/>
  <c r="AF156" i="5"/>
  <c r="AE156" i="5"/>
  <c r="AD156" i="5"/>
  <c r="AC156" i="5"/>
  <c r="AB156" i="5"/>
  <c r="AA156" i="5"/>
  <c r="Z156" i="5"/>
  <c r="W156" i="5"/>
  <c r="V156" i="5"/>
  <c r="U156" i="5"/>
  <c r="T156" i="5"/>
  <c r="Q156" i="5"/>
  <c r="K156" i="5"/>
  <c r="J156" i="5"/>
  <c r="I156" i="5"/>
  <c r="H156" i="5"/>
  <c r="E156" i="5"/>
  <c r="AI155" i="5"/>
  <c r="AH155" i="5"/>
  <c r="AG155" i="5"/>
  <c r="AF155" i="5"/>
  <c r="AE155" i="5"/>
  <c r="AD155" i="5"/>
  <c r="AC155" i="5"/>
  <c r="AB155" i="5"/>
  <c r="AA155" i="5"/>
  <c r="Z155" i="5"/>
  <c r="W155" i="5"/>
  <c r="V155" i="5"/>
  <c r="U155" i="5"/>
  <c r="T155" i="5"/>
  <c r="Q155" i="5"/>
  <c r="K155" i="5"/>
  <c r="J155" i="5"/>
  <c r="I155" i="5"/>
  <c r="H155" i="5"/>
  <c r="E155" i="5"/>
  <c r="AI154" i="5"/>
  <c r="AH154" i="5"/>
  <c r="AG154" i="5"/>
  <c r="AF154" i="5"/>
  <c r="AE154" i="5"/>
  <c r="AD154" i="5"/>
  <c r="AC154" i="5"/>
  <c r="AB154" i="5"/>
  <c r="AA154" i="5"/>
  <c r="Z154" i="5"/>
  <c r="W154" i="5"/>
  <c r="V154" i="5"/>
  <c r="U154" i="5"/>
  <c r="T154" i="5"/>
  <c r="Q154" i="5"/>
  <c r="K154" i="5"/>
  <c r="J154" i="5"/>
  <c r="I154" i="5"/>
  <c r="H154" i="5"/>
  <c r="E154" i="5"/>
  <c r="AI153" i="5"/>
  <c r="AH153" i="5"/>
  <c r="AG153" i="5"/>
  <c r="AF153" i="5"/>
  <c r="AE153" i="5"/>
  <c r="AD153" i="5"/>
  <c r="AC153" i="5"/>
  <c r="AB153" i="5"/>
  <c r="AA153" i="5"/>
  <c r="Z153" i="5"/>
  <c r="W153" i="5"/>
  <c r="V153" i="5"/>
  <c r="U153" i="5"/>
  <c r="T153" i="5"/>
  <c r="Q153" i="5"/>
  <c r="K153" i="5"/>
  <c r="J153" i="5"/>
  <c r="I153" i="5"/>
  <c r="H153" i="5"/>
  <c r="E153" i="5"/>
  <c r="AI152" i="5"/>
  <c r="AH152" i="5"/>
  <c r="AG152" i="5"/>
  <c r="AF152" i="5"/>
  <c r="AE152" i="5"/>
  <c r="AD152" i="5"/>
  <c r="AC152" i="5"/>
  <c r="AB152" i="5"/>
  <c r="AA152" i="5"/>
  <c r="Z152" i="5"/>
  <c r="W152" i="5"/>
  <c r="V152" i="5"/>
  <c r="U152" i="5"/>
  <c r="T152" i="5"/>
  <c r="Q152" i="5"/>
  <c r="K152" i="5"/>
  <c r="J152" i="5"/>
  <c r="I152" i="5"/>
  <c r="H152" i="5"/>
  <c r="E152" i="5"/>
  <c r="AI151" i="5"/>
  <c r="AH151" i="5"/>
  <c r="AG151" i="5"/>
  <c r="AF151" i="5"/>
  <c r="AE151" i="5"/>
  <c r="AD151" i="5"/>
  <c r="AC151" i="5"/>
  <c r="AB151" i="5"/>
  <c r="AA151" i="5"/>
  <c r="Z151" i="5"/>
  <c r="W151" i="5"/>
  <c r="V151" i="5"/>
  <c r="U151" i="5"/>
  <c r="T151" i="5"/>
  <c r="Q151" i="5"/>
  <c r="K151" i="5"/>
  <c r="J151" i="5"/>
  <c r="I151" i="5"/>
  <c r="H151" i="5"/>
  <c r="E151" i="5"/>
  <c r="AI150" i="5"/>
  <c r="AH150" i="5"/>
  <c r="AG150" i="5"/>
  <c r="AF150" i="5"/>
  <c r="AE150" i="5"/>
  <c r="AD150" i="5"/>
  <c r="AC150" i="5"/>
  <c r="AB150" i="5"/>
  <c r="AA150" i="5"/>
  <c r="Z150" i="5"/>
  <c r="W150" i="5"/>
  <c r="V150" i="5"/>
  <c r="U150" i="5"/>
  <c r="T150" i="5"/>
  <c r="Q150" i="5"/>
  <c r="K150" i="5"/>
  <c r="J150" i="5"/>
  <c r="I150" i="5"/>
  <c r="H150" i="5"/>
  <c r="E150" i="5"/>
  <c r="AI149" i="5"/>
  <c r="AH149" i="5"/>
  <c r="AG149" i="5"/>
  <c r="AF149" i="5"/>
  <c r="AE149" i="5"/>
  <c r="AD149" i="5"/>
  <c r="AC149" i="5"/>
  <c r="AB149" i="5"/>
  <c r="AA149" i="5"/>
  <c r="Z149" i="5"/>
  <c r="W149" i="5"/>
  <c r="V149" i="5"/>
  <c r="U149" i="5"/>
  <c r="T149" i="5"/>
  <c r="Q149" i="5"/>
  <c r="K149" i="5"/>
  <c r="J149" i="5"/>
  <c r="I149" i="5"/>
  <c r="H149" i="5"/>
  <c r="E149" i="5"/>
  <c r="AI148" i="5"/>
  <c r="AH148" i="5"/>
  <c r="AG148" i="5"/>
  <c r="AF148" i="5"/>
  <c r="AE148" i="5"/>
  <c r="AD148" i="5"/>
  <c r="AC148" i="5"/>
  <c r="AB148" i="5"/>
  <c r="AA148" i="5"/>
  <c r="Z148" i="5"/>
  <c r="W148" i="5"/>
  <c r="V148" i="5"/>
  <c r="U148" i="5"/>
  <c r="T148" i="5"/>
  <c r="Q148" i="5"/>
  <c r="K148" i="5"/>
  <c r="J148" i="5"/>
  <c r="I148" i="5"/>
  <c r="H148" i="5"/>
  <c r="E148" i="5"/>
  <c r="AI147" i="5"/>
  <c r="AH147" i="5"/>
  <c r="AG147" i="5"/>
  <c r="AF147" i="5"/>
  <c r="AE147" i="5"/>
  <c r="AD147" i="5"/>
  <c r="AC147" i="5"/>
  <c r="AB147" i="5"/>
  <c r="AA147" i="5"/>
  <c r="Z147" i="5"/>
  <c r="W147" i="5"/>
  <c r="V147" i="5"/>
  <c r="U147" i="5"/>
  <c r="T147" i="5"/>
  <c r="Q147" i="5"/>
  <c r="K147" i="5"/>
  <c r="J147" i="5"/>
  <c r="I147" i="5"/>
  <c r="H147" i="5"/>
  <c r="E147" i="5"/>
  <c r="AI146" i="5"/>
  <c r="AH146" i="5"/>
  <c r="AG146" i="5"/>
  <c r="AF146" i="5"/>
  <c r="AE146" i="5"/>
  <c r="AD146" i="5"/>
  <c r="AC146" i="5"/>
  <c r="AB146" i="5"/>
  <c r="AA146" i="5"/>
  <c r="Z146" i="5"/>
  <c r="W146" i="5"/>
  <c r="V146" i="5"/>
  <c r="U146" i="5"/>
  <c r="T146" i="5"/>
  <c r="Q146" i="5"/>
  <c r="K146" i="5"/>
  <c r="J146" i="5"/>
  <c r="I146" i="5"/>
  <c r="H146" i="5"/>
  <c r="E146" i="5"/>
  <c r="AI145" i="5"/>
  <c r="AH145" i="5"/>
  <c r="AG145" i="5"/>
  <c r="AF145" i="5"/>
  <c r="AE145" i="5"/>
  <c r="AD145" i="5"/>
  <c r="AC145" i="5"/>
  <c r="AB145" i="5"/>
  <c r="AA145" i="5"/>
  <c r="Z145" i="5"/>
  <c r="W145" i="5"/>
  <c r="V145" i="5"/>
  <c r="U145" i="5"/>
  <c r="T145" i="5"/>
  <c r="Q145" i="5"/>
  <c r="K145" i="5"/>
  <c r="J145" i="5"/>
  <c r="I145" i="5"/>
  <c r="H145" i="5"/>
  <c r="E145" i="5"/>
  <c r="AI143" i="5"/>
  <c r="AH143" i="5"/>
  <c r="AG143" i="5"/>
  <c r="AF143" i="5"/>
  <c r="AE143" i="5"/>
  <c r="AD143" i="5"/>
  <c r="AC143" i="5"/>
  <c r="AB143" i="5"/>
  <c r="AA143" i="5"/>
  <c r="Z143" i="5"/>
  <c r="W143" i="5"/>
  <c r="V143" i="5"/>
  <c r="U143" i="5"/>
  <c r="T143" i="5"/>
  <c r="S143" i="5"/>
  <c r="R143" i="5"/>
  <c r="Q143" i="5"/>
  <c r="P143" i="5"/>
  <c r="O143" i="5"/>
  <c r="N143" i="5"/>
  <c r="K143" i="5"/>
  <c r="J143" i="5"/>
  <c r="I143" i="5"/>
  <c r="H143" i="5"/>
  <c r="G143" i="5"/>
  <c r="F143" i="5"/>
  <c r="E143" i="5"/>
  <c r="D143" i="5"/>
  <c r="C143" i="5"/>
  <c r="B143" i="5"/>
  <c r="AI142" i="5"/>
  <c r="AH142" i="5"/>
  <c r="AG142" i="5"/>
  <c r="AF142" i="5"/>
  <c r="AE142" i="5"/>
  <c r="AD142" i="5"/>
  <c r="AC142" i="5"/>
  <c r="AB142" i="5"/>
  <c r="AA142" i="5"/>
  <c r="Z142" i="5"/>
  <c r="W142" i="5"/>
  <c r="V142" i="5"/>
  <c r="U142" i="5"/>
  <c r="T142" i="5"/>
  <c r="Q142" i="5"/>
  <c r="K142" i="5"/>
  <c r="J142" i="5"/>
  <c r="I142" i="5"/>
  <c r="H142" i="5"/>
  <c r="E142" i="5"/>
  <c r="AI141" i="5"/>
  <c r="AH141" i="5"/>
  <c r="AG141" i="5"/>
  <c r="AF141" i="5"/>
  <c r="AE141" i="5"/>
  <c r="AD141" i="5"/>
  <c r="AC141" i="5"/>
  <c r="AB141" i="5"/>
  <c r="AA141" i="5"/>
  <c r="Z141" i="5"/>
  <c r="W141" i="5"/>
  <c r="V141" i="5"/>
  <c r="U141" i="5"/>
  <c r="T141" i="5"/>
  <c r="Q141" i="5"/>
  <c r="K141" i="5"/>
  <c r="J141" i="5"/>
  <c r="I141" i="5"/>
  <c r="H141" i="5"/>
  <c r="E141" i="5"/>
  <c r="AI140" i="5"/>
  <c r="AH140" i="5"/>
  <c r="AG140" i="5"/>
  <c r="AF140" i="5"/>
  <c r="AE140" i="5"/>
  <c r="AD140" i="5"/>
  <c r="AC140" i="5"/>
  <c r="AB140" i="5"/>
  <c r="AA140" i="5"/>
  <c r="Z140" i="5"/>
  <c r="W140" i="5"/>
  <c r="V140" i="5"/>
  <c r="U140" i="5"/>
  <c r="T140" i="5"/>
  <c r="Q140" i="5"/>
  <c r="K140" i="5"/>
  <c r="J140" i="5"/>
  <c r="I140" i="5"/>
  <c r="H140" i="5"/>
  <c r="E140" i="5"/>
  <c r="AI139" i="5"/>
  <c r="AH139" i="5"/>
  <c r="AG139" i="5"/>
  <c r="AF139" i="5"/>
  <c r="AE139" i="5"/>
  <c r="AD139" i="5"/>
  <c r="AC139" i="5"/>
  <c r="AB139" i="5"/>
  <c r="AA139" i="5"/>
  <c r="Z139" i="5"/>
  <c r="W139" i="5"/>
  <c r="V139" i="5"/>
  <c r="U139" i="5"/>
  <c r="T139" i="5"/>
  <c r="Q139" i="5"/>
  <c r="K139" i="5"/>
  <c r="J139" i="5"/>
  <c r="I139" i="5"/>
  <c r="H139" i="5"/>
  <c r="E139" i="5"/>
  <c r="AI138" i="5"/>
  <c r="AH138" i="5"/>
  <c r="AG138" i="5"/>
  <c r="AF138" i="5"/>
  <c r="AE138" i="5"/>
  <c r="AD138" i="5"/>
  <c r="AC138" i="5"/>
  <c r="AB138" i="5"/>
  <c r="AA138" i="5"/>
  <c r="Z138" i="5"/>
  <c r="W138" i="5"/>
  <c r="V138" i="5"/>
  <c r="U138" i="5"/>
  <c r="T138" i="5"/>
  <c r="Q138" i="5"/>
  <c r="K138" i="5"/>
  <c r="J138" i="5"/>
  <c r="I138" i="5"/>
  <c r="H138" i="5"/>
  <c r="E138" i="5"/>
  <c r="AI137" i="5"/>
  <c r="AH137" i="5"/>
  <c r="AG137" i="5"/>
  <c r="AF137" i="5"/>
  <c r="AE137" i="5"/>
  <c r="AD137" i="5"/>
  <c r="AC137" i="5"/>
  <c r="AB137" i="5"/>
  <c r="AA137" i="5"/>
  <c r="Z137" i="5"/>
  <c r="W137" i="5"/>
  <c r="V137" i="5"/>
  <c r="U137" i="5"/>
  <c r="T137" i="5"/>
  <c r="Q137" i="5"/>
  <c r="K137" i="5"/>
  <c r="J137" i="5"/>
  <c r="I137" i="5"/>
  <c r="H137" i="5"/>
  <c r="E137" i="5"/>
  <c r="AI136" i="5"/>
  <c r="AH136" i="5"/>
  <c r="AG136" i="5"/>
  <c r="AF136" i="5"/>
  <c r="AE136" i="5"/>
  <c r="AD136" i="5"/>
  <c r="AC136" i="5"/>
  <c r="AB136" i="5"/>
  <c r="AA136" i="5"/>
  <c r="Z136" i="5"/>
  <c r="W136" i="5"/>
  <c r="V136" i="5"/>
  <c r="U136" i="5"/>
  <c r="T136" i="5"/>
  <c r="Q136" i="5"/>
  <c r="K136" i="5"/>
  <c r="J136" i="5"/>
  <c r="I136" i="5"/>
  <c r="H136" i="5"/>
  <c r="E136" i="5"/>
  <c r="AI135" i="5"/>
  <c r="AH135" i="5"/>
  <c r="AG135" i="5"/>
  <c r="AF135" i="5"/>
  <c r="AE135" i="5"/>
  <c r="AD135" i="5"/>
  <c r="AC135" i="5"/>
  <c r="AB135" i="5"/>
  <c r="AA135" i="5"/>
  <c r="Z135" i="5"/>
  <c r="W135" i="5"/>
  <c r="V135" i="5"/>
  <c r="U135" i="5"/>
  <c r="T135" i="5"/>
  <c r="Q135" i="5"/>
  <c r="K135" i="5"/>
  <c r="J135" i="5"/>
  <c r="I135" i="5"/>
  <c r="H135" i="5"/>
  <c r="E135" i="5"/>
  <c r="AI134" i="5"/>
  <c r="AH134" i="5"/>
  <c r="AG134" i="5"/>
  <c r="AF134" i="5"/>
  <c r="AE134" i="5"/>
  <c r="AD134" i="5"/>
  <c r="AC134" i="5"/>
  <c r="AB134" i="5"/>
  <c r="AA134" i="5"/>
  <c r="Z134" i="5"/>
  <c r="W134" i="5"/>
  <c r="V134" i="5"/>
  <c r="U134" i="5"/>
  <c r="T134" i="5"/>
  <c r="Q134" i="5"/>
  <c r="K134" i="5"/>
  <c r="J134" i="5"/>
  <c r="I134" i="5"/>
  <c r="H134" i="5"/>
  <c r="E134" i="5"/>
  <c r="AI133" i="5"/>
  <c r="AH133" i="5"/>
  <c r="AG133" i="5"/>
  <c r="AF133" i="5"/>
  <c r="AE133" i="5"/>
  <c r="AD133" i="5"/>
  <c r="AC133" i="5"/>
  <c r="AB133" i="5"/>
  <c r="AA133" i="5"/>
  <c r="Z133" i="5"/>
  <c r="W133" i="5"/>
  <c r="V133" i="5"/>
  <c r="U133" i="5"/>
  <c r="T133" i="5"/>
  <c r="Q133" i="5"/>
  <c r="K133" i="5"/>
  <c r="J133" i="5"/>
  <c r="I133" i="5"/>
  <c r="H133" i="5"/>
  <c r="E133" i="5"/>
  <c r="AI132" i="5"/>
  <c r="AH132" i="5"/>
  <c r="AG132" i="5"/>
  <c r="AF132" i="5"/>
  <c r="AE132" i="5"/>
  <c r="AD132" i="5"/>
  <c r="AC132" i="5"/>
  <c r="AB132" i="5"/>
  <c r="AA132" i="5"/>
  <c r="Z132" i="5"/>
  <c r="W132" i="5"/>
  <c r="V132" i="5"/>
  <c r="U132" i="5"/>
  <c r="T132" i="5"/>
  <c r="Q132" i="5"/>
  <c r="K132" i="5"/>
  <c r="J132" i="5"/>
  <c r="I132" i="5"/>
  <c r="H132" i="5"/>
  <c r="E132" i="5"/>
  <c r="AI131" i="5"/>
  <c r="AH131" i="5"/>
  <c r="AG131" i="5"/>
  <c r="AF131" i="5"/>
  <c r="AE131" i="5"/>
  <c r="AD131" i="5"/>
  <c r="AC131" i="5"/>
  <c r="AB131" i="5"/>
  <c r="AA131" i="5"/>
  <c r="Z131" i="5"/>
  <c r="W131" i="5"/>
  <c r="V131" i="5"/>
  <c r="U131" i="5"/>
  <c r="T131" i="5"/>
  <c r="Q131" i="5"/>
  <c r="K131" i="5"/>
  <c r="J131" i="5"/>
  <c r="I131" i="5"/>
  <c r="H131" i="5"/>
  <c r="E131" i="5"/>
  <c r="AI130" i="5"/>
  <c r="AH130" i="5"/>
  <c r="AG130" i="5"/>
  <c r="AF130" i="5"/>
  <c r="AE130" i="5"/>
  <c r="AD130" i="5"/>
  <c r="AC130" i="5"/>
  <c r="AB130" i="5"/>
  <c r="AA130" i="5"/>
  <c r="Z130" i="5"/>
  <c r="W130" i="5"/>
  <c r="V130" i="5"/>
  <c r="U130" i="5"/>
  <c r="T130" i="5"/>
  <c r="Q130" i="5"/>
  <c r="K130" i="5"/>
  <c r="J130" i="5"/>
  <c r="I130" i="5"/>
  <c r="H130" i="5"/>
  <c r="E130" i="5"/>
  <c r="AI128" i="5"/>
  <c r="AH128" i="5"/>
  <c r="AG128" i="5"/>
  <c r="AF128" i="5"/>
  <c r="AE128" i="5"/>
  <c r="AD128" i="5"/>
  <c r="AC128" i="5"/>
  <c r="AB128" i="5"/>
  <c r="AA128" i="5"/>
  <c r="Z128" i="5"/>
  <c r="W128" i="5"/>
  <c r="V128" i="5"/>
  <c r="U128" i="5"/>
  <c r="T128" i="5"/>
  <c r="S128" i="5"/>
  <c r="R128" i="5"/>
  <c r="Q128" i="5"/>
  <c r="P128" i="5"/>
  <c r="O128" i="5"/>
  <c r="N128" i="5"/>
  <c r="K128" i="5"/>
  <c r="J128" i="5"/>
  <c r="I128" i="5"/>
  <c r="H128" i="5"/>
  <c r="G128" i="5"/>
  <c r="F128" i="5"/>
  <c r="E128" i="5"/>
  <c r="D128" i="5"/>
  <c r="C128" i="5"/>
  <c r="B128" i="5"/>
  <c r="AI127" i="5"/>
  <c r="AH127" i="5"/>
  <c r="AG127" i="5"/>
  <c r="AF127" i="5"/>
  <c r="AE127" i="5"/>
  <c r="AD127" i="5"/>
  <c r="AC127" i="5"/>
  <c r="AB127" i="5"/>
  <c r="AA127" i="5"/>
  <c r="Z127" i="5"/>
  <c r="W127" i="5"/>
  <c r="V127" i="5"/>
  <c r="U127" i="5"/>
  <c r="T127" i="5"/>
  <c r="Q127" i="5"/>
  <c r="K127" i="5"/>
  <c r="J127" i="5"/>
  <c r="I127" i="5"/>
  <c r="H127" i="5"/>
  <c r="E127" i="5"/>
  <c r="AI126" i="5"/>
  <c r="AH126" i="5"/>
  <c r="AG126" i="5"/>
  <c r="AF126" i="5"/>
  <c r="AE126" i="5"/>
  <c r="AD126" i="5"/>
  <c r="AC126" i="5"/>
  <c r="AB126" i="5"/>
  <c r="AA126" i="5"/>
  <c r="Z126" i="5"/>
  <c r="W126" i="5"/>
  <c r="V126" i="5"/>
  <c r="U126" i="5"/>
  <c r="T126" i="5"/>
  <c r="Q126" i="5"/>
  <c r="K126" i="5"/>
  <c r="J126" i="5"/>
  <c r="I126" i="5"/>
  <c r="H126" i="5"/>
  <c r="E126" i="5"/>
  <c r="AI125" i="5"/>
  <c r="AH125" i="5"/>
  <c r="AG125" i="5"/>
  <c r="AF125" i="5"/>
  <c r="AE125" i="5"/>
  <c r="AD125" i="5"/>
  <c r="AC125" i="5"/>
  <c r="AB125" i="5"/>
  <c r="AA125" i="5"/>
  <c r="Z125" i="5"/>
  <c r="W125" i="5"/>
  <c r="V125" i="5"/>
  <c r="U125" i="5"/>
  <c r="T125" i="5"/>
  <c r="Q125" i="5"/>
  <c r="K125" i="5"/>
  <c r="J125" i="5"/>
  <c r="I125" i="5"/>
  <c r="H125" i="5"/>
  <c r="E125" i="5"/>
  <c r="AI124" i="5"/>
  <c r="AH124" i="5"/>
  <c r="AG124" i="5"/>
  <c r="AF124" i="5"/>
  <c r="AE124" i="5"/>
  <c r="AD124" i="5"/>
  <c r="AC124" i="5"/>
  <c r="AB124" i="5"/>
  <c r="AA124" i="5"/>
  <c r="Z124" i="5"/>
  <c r="W124" i="5"/>
  <c r="V124" i="5"/>
  <c r="U124" i="5"/>
  <c r="T124" i="5"/>
  <c r="Q124" i="5"/>
  <c r="K124" i="5"/>
  <c r="J124" i="5"/>
  <c r="I124" i="5"/>
  <c r="H124" i="5"/>
  <c r="E124" i="5"/>
  <c r="AI123" i="5"/>
  <c r="AH123" i="5"/>
  <c r="AG123" i="5"/>
  <c r="AF123" i="5"/>
  <c r="AE123" i="5"/>
  <c r="AD123" i="5"/>
  <c r="AC123" i="5"/>
  <c r="AB123" i="5"/>
  <c r="AA123" i="5"/>
  <c r="Z123" i="5"/>
  <c r="W123" i="5"/>
  <c r="V123" i="5"/>
  <c r="U123" i="5"/>
  <c r="T123" i="5"/>
  <c r="Q123" i="5"/>
  <c r="K123" i="5"/>
  <c r="J123" i="5"/>
  <c r="I123" i="5"/>
  <c r="H123" i="5"/>
  <c r="E123" i="5"/>
  <c r="AI121" i="5"/>
  <c r="AH121" i="5"/>
  <c r="AG121" i="5"/>
  <c r="AF121" i="5"/>
  <c r="AE121" i="5"/>
  <c r="AD121" i="5"/>
  <c r="AC121" i="5"/>
  <c r="AB121" i="5"/>
  <c r="AA121" i="5"/>
  <c r="Z121" i="5"/>
  <c r="W121" i="5"/>
  <c r="V121" i="5"/>
  <c r="U121" i="5"/>
  <c r="T121" i="5"/>
  <c r="S121" i="5"/>
  <c r="R121" i="5"/>
  <c r="Q121" i="5"/>
  <c r="P121" i="5"/>
  <c r="O121" i="5"/>
  <c r="N121" i="5"/>
  <c r="K121" i="5"/>
  <c r="J121" i="5"/>
  <c r="I121" i="5"/>
  <c r="H121" i="5"/>
  <c r="G121" i="5"/>
  <c r="F121" i="5"/>
  <c r="E121" i="5"/>
  <c r="D121" i="5"/>
  <c r="C121" i="5"/>
  <c r="B121" i="5"/>
  <c r="AI120" i="5"/>
  <c r="AH120" i="5"/>
  <c r="AG120" i="5"/>
  <c r="AF120" i="5"/>
  <c r="AE120" i="5"/>
  <c r="AD120" i="5"/>
  <c r="AC120" i="5"/>
  <c r="AB120" i="5"/>
  <c r="AA120" i="5"/>
  <c r="Z120" i="5"/>
  <c r="W120" i="5"/>
  <c r="V120" i="5"/>
  <c r="U120" i="5"/>
  <c r="T120" i="5"/>
  <c r="Q120" i="5"/>
  <c r="K120" i="5"/>
  <c r="J120" i="5"/>
  <c r="I120" i="5"/>
  <c r="H120" i="5"/>
  <c r="E120" i="5"/>
  <c r="AI119" i="5"/>
  <c r="AH119" i="5"/>
  <c r="AG119" i="5"/>
  <c r="AF119" i="5"/>
  <c r="AE119" i="5"/>
  <c r="AD119" i="5"/>
  <c r="AC119" i="5"/>
  <c r="AB119" i="5"/>
  <c r="AA119" i="5"/>
  <c r="Z119" i="5"/>
  <c r="W119" i="5"/>
  <c r="V119" i="5"/>
  <c r="U119" i="5"/>
  <c r="T119" i="5"/>
  <c r="Q119" i="5"/>
  <c r="K119" i="5"/>
  <c r="J119" i="5"/>
  <c r="I119" i="5"/>
  <c r="H119" i="5"/>
  <c r="E119" i="5"/>
  <c r="AI118" i="5"/>
  <c r="AH118" i="5"/>
  <c r="AG118" i="5"/>
  <c r="AF118" i="5"/>
  <c r="AE118" i="5"/>
  <c r="AD118" i="5"/>
  <c r="AC118" i="5"/>
  <c r="AB118" i="5"/>
  <c r="AA118" i="5"/>
  <c r="Z118" i="5"/>
  <c r="W118" i="5"/>
  <c r="V118" i="5"/>
  <c r="U118" i="5"/>
  <c r="T118" i="5"/>
  <c r="Q118" i="5"/>
  <c r="K118" i="5"/>
  <c r="J118" i="5"/>
  <c r="I118" i="5"/>
  <c r="H118" i="5"/>
  <c r="E118" i="5"/>
  <c r="AI117" i="5"/>
  <c r="AH117" i="5"/>
  <c r="AG117" i="5"/>
  <c r="AF117" i="5"/>
  <c r="AE117" i="5"/>
  <c r="AD117" i="5"/>
  <c r="AC117" i="5"/>
  <c r="AB117" i="5"/>
  <c r="AA117" i="5"/>
  <c r="Z117" i="5"/>
  <c r="W117" i="5"/>
  <c r="V117" i="5"/>
  <c r="U117" i="5"/>
  <c r="T117" i="5"/>
  <c r="Q117" i="5"/>
  <c r="K117" i="5"/>
  <c r="J117" i="5"/>
  <c r="I117" i="5"/>
  <c r="H117" i="5"/>
  <c r="E117" i="5"/>
  <c r="AI116" i="5"/>
  <c r="AH116" i="5"/>
  <c r="AG116" i="5"/>
  <c r="AF116" i="5"/>
  <c r="AE116" i="5"/>
  <c r="AD116" i="5"/>
  <c r="AC116" i="5"/>
  <c r="AB116" i="5"/>
  <c r="AA116" i="5"/>
  <c r="Z116" i="5"/>
  <c r="W116" i="5"/>
  <c r="V116" i="5"/>
  <c r="U116" i="5"/>
  <c r="T116" i="5"/>
  <c r="Q116" i="5"/>
  <c r="K116" i="5"/>
  <c r="J116" i="5"/>
  <c r="I116" i="5"/>
  <c r="H116" i="5"/>
  <c r="E116" i="5"/>
  <c r="AI115" i="5"/>
  <c r="AH115" i="5"/>
  <c r="AG115" i="5"/>
  <c r="AF115" i="5"/>
  <c r="AE115" i="5"/>
  <c r="AD115" i="5"/>
  <c r="AC115" i="5"/>
  <c r="AB115" i="5"/>
  <c r="AA115" i="5"/>
  <c r="Z115" i="5"/>
  <c r="W115" i="5"/>
  <c r="V115" i="5"/>
  <c r="U115" i="5"/>
  <c r="T115" i="5"/>
  <c r="Q115" i="5"/>
  <c r="K115" i="5"/>
  <c r="J115" i="5"/>
  <c r="I115" i="5"/>
  <c r="H115" i="5"/>
  <c r="E115" i="5"/>
  <c r="AI114" i="5"/>
  <c r="AH114" i="5"/>
  <c r="AG114" i="5"/>
  <c r="AF114" i="5"/>
  <c r="AE114" i="5"/>
  <c r="AD114" i="5"/>
  <c r="AC114" i="5"/>
  <c r="AB114" i="5"/>
  <c r="AA114" i="5"/>
  <c r="Z114" i="5"/>
  <c r="W114" i="5"/>
  <c r="V114" i="5"/>
  <c r="U114" i="5"/>
  <c r="T114" i="5"/>
  <c r="Q114" i="5"/>
  <c r="K114" i="5"/>
  <c r="J114" i="5"/>
  <c r="I114" i="5"/>
  <c r="H114" i="5"/>
  <c r="E114" i="5"/>
  <c r="AI113" i="5"/>
  <c r="AH113" i="5"/>
  <c r="AG113" i="5"/>
  <c r="AF113" i="5"/>
  <c r="AE113" i="5"/>
  <c r="AD113" i="5"/>
  <c r="AC113" i="5"/>
  <c r="AB113" i="5"/>
  <c r="AA113" i="5"/>
  <c r="Z113" i="5"/>
  <c r="W113" i="5"/>
  <c r="V113" i="5"/>
  <c r="U113" i="5"/>
  <c r="T113" i="5"/>
  <c r="Q113" i="5"/>
  <c r="K113" i="5"/>
  <c r="J113" i="5"/>
  <c r="I113" i="5"/>
  <c r="H113" i="5"/>
  <c r="E113" i="5"/>
  <c r="AI112" i="5"/>
  <c r="AH112" i="5"/>
  <c r="AG112" i="5"/>
  <c r="AF112" i="5"/>
  <c r="AE112" i="5"/>
  <c r="AD112" i="5"/>
  <c r="AC112" i="5"/>
  <c r="AB112" i="5"/>
  <c r="AA112" i="5"/>
  <c r="Z112" i="5"/>
  <c r="AI111" i="5"/>
  <c r="AH111" i="5"/>
  <c r="AG111" i="5"/>
  <c r="AF111" i="5"/>
  <c r="AE111" i="5"/>
  <c r="AD111" i="5"/>
  <c r="AC111" i="5"/>
  <c r="AB111" i="5"/>
  <c r="AA111" i="5"/>
  <c r="Z111" i="5"/>
  <c r="W111" i="5"/>
  <c r="V111" i="5"/>
  <c r="U111" i="5"/>
  <c r="T111" i="5"/>
  <c r="S111" i="5"/>
  <c r="R111" i="5"/>
  <c r="Q111" i="5"/>
  <c r="P111" i="5"/>
  <c r="O111" i="5"/>
  <c r="N111" i="5"/>
  <c r="K111" i="5"/>
  <c r="J111" i="5"/>
  <c r="I111" i="5"/>
  <c r="H111" i="5"/>
  <c r="G111" i="5"/>
  <c r="F111" i="5"/>
  <c r="E111" i="5"/>
  <c r="D111" i="5"/>
  <c r="C111" i="5"/>
  <c r="B111" i="5"/>
  <c r="AI110" i="5"/>
  <c r="AH110" i="5"/>
  <c r="AG110" i="5"/>
  <c r="AF110" i="5"/>
  <c r="AE110" i="5"/>
  <c r="AD110" i="5"/>
  <c r="AC110" i="5"/>
  <c r="AB110" i="5"/>
  <c r="AA110" i="5"/>
  <c r="Z110" i="5"/>
  <c r="W110" i="5"/>
  <c r="V110" i="5"/>
  <c r="U110" i="5"/>
  <c r="T110" i="5"/>
  <c r="Q110" i="5"/>
  <c r="K110" i="5"/>
  <c r="J110" i="5"/>
  <c r="I110" i="5"/>
  <c r="H110" i="5"/>
  <c r="E110" i="5"/>
  <c r="AI109" i="5"/>
  <c r="AH109" i="5"/>
  <c r="AG109" i="5"/>
  <c r="AF109" i="5"/>
  <c r="AE109" i="5"/>
  <c r="AD109" i="5"/>
  <c r="AC109" i="5"/>
  <c r="AB109" i="5"/>
  <c r="AA109" i="5"/>
  <c r="Z109" i="5"/>
  <c r="W109" i="5"/>
  <c r="V109" i="5"/>
  <c r="U109" i="5"/>
  <c r="T109" i="5"/>
  <c r="Q109" i="5"/>
  <c r="K109" i="5"/>
  <c r="J109" i="5"/>
  <c r="I109" i="5"/>
  <c r="H109" i="5"/>
  <c r="E109" i="5"/>
  <c r="AI108" i="5"/>
  <c r="AH108" i="5"/>
  <c r="AG108" i="5"/>
  <c r="AF108" i="5"/>
  <c r="AE108" i="5"/>
  <c r="AD108" i="5"/>
  <c r="AC108" i="5"/>
  <c r="AB108" i="5"/>
  <c r="AA108" i="5"/>
  <c r="Z108" i="5"/>
  <c r="W108" i="5"/>
  <c r="V108" i="5"/>
  <c r="U108" i="5"/>
  <c r="T108" i="5"/>
  <c r="Q108" i="5"/>
  <c r="K108" i="5"/>
  <c r="J108" i="5"/>
  <c r="I108" i="5"/>
  <c r="H108" i="5"/>
  <c r="E108" i="5"/>
  <c r="AI107" i="5"/>
  <c r="AH107" i="5"/>
  <c r="AG107" i="5"/>
  <c r="AF107" i="5"/>
  <c r="AE107" i="5"/>
  <c r="AD107" i="5"/>
  <c r="AC107" i="5"/>
  <c r="AB107" i="5"/>
  <c r="AA107" i="5"/>
  <c r="Z107" i="5"/>
  <c r="W107" i="5"/>
  <c r="V107" i="5"/>
  <c r="U107" i="5"/>
  <c r="T107" i="5"/>
  <c r="Q107" i="5"/>
  <c r="K107" i="5"/>
  <c r="J107" i="5"/>
  <c r="I107" i="5"/>
  <c r="H107" i="5"/>
  <c r="E107" i="5"/>
  <c r="AI106" i="5"/>
  <c r="AH106" i="5"/>
  <c r="AG106" i="5"/>
  <c r="AF106" i="5"/>
  <c r="AE106" i="5"/>
  <c r="AD106" i="5"/>
  <c r="AC106" i="5"/>
  <c r="AB106" i="5"/>
  <c r="AA106" i="5"/>
  <c r="Z106" i="5"/>
  <c r="W106" i="5"/>
  <c r="V106" i="5"/>
  <c r="U106" i="5"/>
  <c r="T106" i="5"/>
  <c r="Q106" i="5"/>
  <c r="K106" i="5"/>
  <c r="J106" i="5"/>
  <c r="I106" i="5"/>
  <c r="H106" i="5"/>
  <c r="E106" i="5"/>
  <c r="AI105" i="5"/>
  <c r="AH105" i="5"/>
  <c r="AG105" i="5"/>
  <c r="AF105" i="5"/>
  <c r="AE105" i="5"/>
  <c r="AD105" i="5"/>
  <c r="AC105" i="5"/>
  <c r="AB105" i="5"/>
  <c r="AA105" i="5"/>
  <c r="Z105" i="5"/>
  <c r="W105" i="5"/>
  <c r="V105" i="5"/>
  <c r="U105" i="5"/>
  <c r="T105" i="5"/>
  <c r="Q105" i="5"/>
  <c r="K105" i="5"/>
  <c r="J105" i="5"/>
  <c r="I105" i="5"/>
  <c r="H105" i="5"/>
  <c r="E105" i="5"/>
  <c r="AI104" i="5"/>
  <c r="AH104" i="5"/>
  <c r="AG104" i="5"/>
  <c r="AF104" i="5"/>
  <c r="AE104" i="5"/>
  <c r="AD104" i="5"/>
  <c r="AC104" i="5"/>
  <c r="AB104" i="5"/>
  <c r="AA104" i="5"/>
  <c r="Z104" i="5"/>
  <c r="W104" i="5"/>
  <c r="V104" i="5"/>
  <c r="U104" i="5"/>
  <c r="T104" i="5"/>
  <c r="Q104" i="5"/>
  <c r="K104" i="5"/>
  <c r="J104" i="5"/>
  <c r="I104" i="5"/>
  <c r="H104" i="5"/>
  <c r="E104" i="5"/>
  <c r="AI103" i="5"/>
  <c r="AH103" i="5"/>
  <c r="AG103" i="5"/>
  <c r="AF103" i="5"/>
  <c r="AE103" i="5"/>
  <c r="AD103" i="5"/>
  <c r="AC103" i="5"/>
  <c r="AB103" i="5"/>
  <c r="AA103" i="5"/>
  <c r="Z103" i="5"/>
  <c r="W103" i="5"/>
  <c r="V103" i="5"/>
  <c r="U103" i="5"/>
  <c r="T103" i="5"/>
  <c r="Q103" i="5"/>
  <c r="K103" i="5"/>
  <c r="J103" i="5"/>
  <c r="I103" i="5"/>
  <c r="H103" i="5"/>
  <c r="E103" i="5"/>
  <c r="AI102" i="5"/>
  <c r="AH102" i="5"/>
  <c r="AG102" i="5"/>
  <c r="AF102" i="5"/>
  <c r="AE102" i="5"/>
  <c r="AD102" i="5"/>
  <c r="AC102" i="5"/>
  <c r="AB102" i="5"/>
  <c r="AA102" i="5"/>
  <c r="Z102" i="5"/>
  <c r="W102" i="5"/>
  <c r="V102" i="5"/>
  <c r="U102" i="5"/>
  <c r="T102" i="5"/>
  <c r="Q102" i="5"/>
  <c r="K102" i="5"/>
  <c r="J102" i="5"/>
  <c r="I102" i="5"/>
  <c r="H102" i="5"/>
  <c r="E102" i="5"/>
  <c r="AI101" i="5"/>
  <c r="AH101" i="5"/>
  <c r="AG101" i="5"/>
  <c r="AF101" i="5"/>
  <c r="AE101" i="5"/>
  <c r="AD101" i="5"/>
  <c r="AC101" i="5"/>
  <c r="AB101" i="5"/>
  <c r="AA101" i="5"/>
  <c r="Z101" i="5"/>
  <c r="W101" i="5"/>
  <c r="V101" i="5"/>
  <c r="U101" i="5"/>
  <c r="T101" i="5"/>
  <c r="Q101" i="5"/>
  <c r="K101" i="5"/>
  <c r="J101" i="5"/>
  <c r="I101" i="5"/>
  <c r="H101" i="5"/>
  <c r="E101" i="5"/>
  <c r="AI100" i="5"/>
  <c r="AH100" i="5"/>
  <c r="AG100" i="5"/>
  <c r="AF100" i="5"/>
  <c r="AE100" i="5"/>
  <c r="AD100" i="5"/>
  <c r="AC100" i="5"/>
  <c r="AB100" i="5"/>
  <c r="AA100" i="5"/>
  <c r="Z100" i="5"/>
  <c r="W100" i="5"/>
  <c r="V100" i="5"/>
  <c r="U100" i="5"/>
  <c r="T100" i="5"/>
  <c r="Q100" i="5"/>
  <c r="K100" i="5"/>
  <c r="J100" i="5"/>
  <c r="I100" i="5"/>
  <c r="H100" i="5"/>
  <c r="E100" i="5"/>
  <c r="AI99" i="5"/>
  <c r="AH99" i="5"/>
  <c r="AG99" i="5"/>
  <c r="AF99" i="5"/>
  <c r="AE99" i="5"/>
  <c r="AD99" i="5"/>
  <c r="AC99" i="5"/>
  <c r="AB99" i="5"/>
  <c r="AA99" i="5"/>
  <c r="Z99" i="5"/>
  <c r="W99" i="5"/>
  <c r="V99" i="5"/>
  <c r="U99" i="5"/>
  <c r="T99" i="5"/>
  <c r="Q99" i="5"/>
  <c r="K99" i="5"/>
  <c r="J99" i="5"/>
  <c r="I99" i="5"/>
  <c r="H99" i="5"/>
  <c r="E99" i="5"/>
  <c r="AI98" i="5"/>
  <c r="AH98" i="5"/>
  <c r="AG98" i="5"/>
  <c r="AF98" i="5"/>
  <c r="AE98" i="5"/>
  <c r="AD98" i="5"/>
  <c r="AC98" i="5"/>
  <c r="AB98" i="5"/>
  <c r="AA98" i="5"/>
  <c r="Z98" i="5"/>
  <c r="W98" i="5"/>
  <c r="V98" i="5"/>
  <c r="U98" i="5"/>
  <c r="T98" i="5"/>
  <c r="Q98" i="5"/>
  <c r="K98" i="5"/>
  <c r="J98" i="5"/>
  <c r="I98" i="5"/>
  <c r="H98" i="5"/>
  <c r="E98" i="5"/>
  <c r="AI96" i="5"/>
  <c r="AH96" i="5"/>
  <c r="AG96" i="5"/>
  <c r="AF96" i="5"/>
  <c r="AE96" i="5"/>
  <c r="AD96" i="5"/>
  <c r="AC96" i="5"/>
  <c r="AB96" i="5"/>
  <c r="AA96" i="5"/>
  <c r="Z96" i="5"/>
  <c r="W96" i="5"/>
  <c r="V96" i="5"/>
  <c r="U96" i="5"/>
  <c r="T96" i="5"/>
  <c r="S96" i="5"/>
  <c r="R96" i="5"/>
  <c r="Q96" i="5"/>
  <c r="P96" i="5"/>
  <c r="O96" i="5"/>
  <c r="N96" i="5"/>
  <c r="K96" i="5"/>
  <c r="J96" i="5"/>
  <c r="I96" i="5"/>
  <c r="H96" i="5"/>
  <c r="G96" i="5"/>
  <c r="F96" i="5"/>
  <c r="E96" i="5"/>
  <c r="D96" i="5"/>
  <c r="C96" i="5"/>
  <c r="B96" i="5"/>
  <c r="AI95" i="5"/>
  <c r="AH95" i="5"/>
  <c r="AG95" i="5"/>
  <c r="AF95" i="5"/>
  <c r="AE95" i="5"/>
  <c r="AD95" i="5"/>
  <c r="AC95" i="5"/>
  <c r="AB95" i="5"/>
  <c r="AA95" i="5"/>
  <c r="Z95" i="5"/>
  <c r="W95" i="5"/>
  <c r="V95" i="5"/>
  <c r="U95" i="5"/>
  <c r="T95" i="5"/>
  <c r="Q95" i="5"/>
  <c r="K95" i="5"/>
  <c r="J95" i="5"/>
  <c r="I95" i="5"/>
  <c r="H95" i="5"/>
  <c r="E95" i="5"/>
  <c r="AI94" i="5"/>
  <c r="AH94" i="5"/>
  <c r="AG94" i="5"/>
  <c r="AF94" i="5"/>
  <c r="AE94" i="5"/>
  <c r="AD94" i="5"/>
  <c r="AC94" i="5"/>
  <c r="AB94" i="5"/>
  <c r="AA94" i="5"/>
  <c r="Z94" i="5"/>
  <c r="W94" i="5"/>
  <c r="V94" i="5"/>
  <c r="U94" i="5"/>
  <c r="T94" i="5"/>
  <c r="Q94" i="5"/>
  <c r="K94" i="5"/>
  <c r="J94" i="5"/>
  <c r="I94" i="5"/>
  <c r="H94" i="5"/>
  <c r="E94" i="5"/>
  <c r="AI93" i="5"/>
  <c r="AH93" i="5"/>
  <c r="AG93" i="5"/>
  <c r="AF93" i="5"/>
  <c r="AE93" i="5"/>
  <c r="AD93" i="5"/>
  <c r="AC93" i="5"/>
  <c r="AB93" i="5"/>
  <c r="AA93" i="5"/>
  <c r="Z93" i="5"/>
  <c r="W93" i="5"/>
  <c r="V93" i="5"/>
  <c r="U93" i="5"/>
  <c r="T93" i="5"/>
  <c r="Q93" i="5"/>
  <c r="K93" i="5"/>
  <c r="J93" i="5"/>
  <c r="I93" i="5"/>
  <c r="H93" i="5"/>
  <c r="E93" i="5"/>
  <c r="AI92" i="5"/>
  <c r="AH92" i="5"/>
  <c r="AG92" i="5"/>
  <c r="AF92" i="5"/>
  <c r="AE92" i="5"/>
  <c r="AD92" i="5"/>
  <c r="AC92" i="5"/>
  <c r="AB92" i="5"/>
  <c r="AA92" i="5"/>
  <c r="Z92" i="5"/>
  <c r="W92" i="5"/>
  <c r="V92" i="5"/>
  <c r="U92" i="5"/>
  <c r="T92" i="5"/>
  <c r="Q92" i="5"/>
  <c r="K92" i="5"/>
  <c r="J92" i="5"/>
  <c r="I92" i="5"/>
  <c r="H92" i="5"/>
  <c r="E92" i="5"/>
  <c r="AI91" i="5"/>
  <c r="AH91" i="5"/>
  <c r="AG91" i="5"/>
  <c r="AF91" i="5"/>
  <c r="AE91" i="5"/>
  <c r="AD91" i="5"/>
  <c r="AC91" i="5"/>
  <c r="AB91" i="5"/>
  <c r="AA91" i="5"/>
  <c r="Z91" i="5"/>
  <c r="W91" i="5"/>
  <c r="V91" i="5"/>
  <c r="U91" i="5"/>
  <c r="T91" i="5"/>
  <c r="Q91" i="5"/>
  <c r="K91" i="5"/>
  <c r="J91" i="5"/>
  <c r="I91" i="5"/>
  <c r="H91" i="5"/>
  <c r="E91" i="5"/>
  <c r="AI90" i="5"/>
  <c r="AH90" i="5"/>
  <c r="AG90" i="5"/>
  <c r="AF90" i="5"/>
  <c r="AE90" i="5"/>
  <c r="AD90" i="5"/>
  <c r="AC90" i="5"/>
  <c r="AB90" i="5"/>
  <c r="AA90" i="5"/>
  <c r="Z90" i="5"/>
  <c r="W90" i="5"/>
  <c r="V90" i="5"/>
  <c r="U90" i="5"/>
  <c r="T90" i="5"/>
  <c r="Q90" i="5"/>
  <c r="K90" i="5"/>
  <c r="J90" i="5"/>
  <c r="I90" i="5"/>
  <c r="H90" i="5"/>
  <c r="E90" i="5"/>
  <c r="AI89" i="5"/>
  <c r="AH89" i="5"/>
  <c r="AG89" i="5"/>
  <c r="AF89" i="5"/>
  <c r="AE89" i="5"/>
  <c r="AD89" i="5"/>
  <c r="AC89" i="5"/>
  <c r="AB89" i="5"/>
  <c r="AA89" i="5"/>
  <c r="Z89" i="5"/>
  <c r="W89" i="5"/>
  <c r="V89" i="5"/>
  <c r="U89" i="5"/>
  <c r="T89" i="5"/>
  <c r="Q89" i="5"/>
  <c r="K89" i="5"/>
  <c r="J89" i="5"/>
  <c r="I89" i="5"/>
  <c r="H89" i="5"/>
  <c r="E89" i="5"/>
  <c r="AI88" i="5"/>
  <c r="AH88" i="5"/>
  <c r="AG88" i="5"/>
  <c r="AF88" i="5"/>
  <c r="AE88" i="5"/>
  <c r="AD88" i="5"/>
  <c r="AC88" i="5"/>
  <c r="AB88" i="5"/>
  <c r="AA88" i="5"/>
  <c r="Z88" i="5"/>
  <c r="W88" i="5"/>
  <c r="V88" i="5"/>
  <c r="U88" i="5"/>
  <c r="T88" i="5"/>
  <c r="Q88" i="5"/>
  <c r="K88" i="5"/>
  <c r="J88" i="5"/>
  <c r="I88" i="5"/>
  <c r="H88" i="5"/>
  <c r="E88" i="5"/>
  <c r="AI87" i="5"/>
  <c r="AH87" i="5"/>
  <c r="AG87" i="5"/>
  <c r="AF87" i="5"/>
  <c r="AE87" i="5"/>
  <c r="AD87" i="5"/>
  <c r="AC87" i="5"/>
  <c r="AB87" i="5"/>
  <c r="AA87" i="5"/>
  <c r="Z87" i="5"/>
  <c r="W87" i="5"/>
  <c r="V87" i="5"/>
  <c r="U87" i="5"/>
  <c r="T87" i="5"/>
  <c r="Q87" i="5"/>
  <c r="K87" i="5"/>
  <c r="J87" i="5"/>
  <c r="I87" i="5"/>
  <c r="H87" i="5"/>
  <c r="E87" i="5"/>
  <c r="AI85" i="5"/>
  <c r="AH85" i="5"/>
  <c r="AG85" i="5"/>
  <c r="AF85" i="5"/>
  <c r="AE85" i="5"/>
  <c r="AD85" i="5"/>
  <c r="AC85" i="5"/>
  <c r="AB85" i="5"/>
  <c r="AA85" i="5"/>
  <c r="Z85" i="5"/>
  <c r="W85" i="5"/>
  <c r="V85" i="5"/>
  <c r="U85" i="5"/>
  <c r="T85" i="5"/>
  <c r="S85" i="5"/>
  <c r="R85" i="5"/>
  <c r="Q85" i="5"/>
  <c r="P85" i="5"/>
  <c r="O85" i="5"/>
  <c r="N85" i="5"/>
  <c r="K85" i="5"/>
  <c r="J85" i="5"/>
  <c r="I85" i="5"/>
  <c r="H85" i="5"/>
  <c r="G85" i="5"/>
  <c r="F85" i="5"/>
  <c r="E85" i="5"/>
  <c r="D85" i="5"/>
  <c r="C85" i="5"/>
  <c r="B85" i="5"/>
  <c r="AI84" i="5"/>
  <c r="AH84" i="5"/>
  <c r="AG84" i="5"/>
  <c r="AF84" i="5"/>
  <c r="AE84" i="5"/>
  <c r="AD84" i="5"/>
  <c r="AC84" i="5"/>
  <c r="AB84" i="5"/>
  <c r="AA84" i="5"/>
  <c r="Z84" i="5"/>
  <c r="W84" i="5"/>
  <c r="V84" i="5"/>
  <c r="U84" i="5"/>
  <c r="T84" i="5"/>
  <c r="Q84" i="5"/>
  <c r="K84" i="5"/>
  <c r="J84" i="5"/>
  <c r="I84" i="5"/>
  <c r="H84" i="5"/>
  <c r="E84" i="5"/>
  <c r="AI83" i="5"/>
  <c r="AH83" i="5"/>
  <c r="AG83" i="5"/>
  <c r="AF83" i="5"/>
  <c r="AE83" i="5"/>
  <c r="AD83" i="5"/>
  <c r="AC83" i="5"/>
  <c r="AB83" i="5"/>
  <c r="AA83" i="5"/>
  <c r="Z83" i="5"/>
  <c r="W83" i="5"/>
  <c r="V83" i="5"/>
  <c r="U83" i="5"/>
  <c r="T83" i="5"/>
  <c r="Q83" i="5"/>
  <c r="K83" i="5"/>
  <c r="J83" i="5"/>
  <c r="I83" i="5"/>
  <c r="H83" i="5"/>
  <c r="E83" i="5"/>
  <c r="AI82" i="5"/>
  <c r="AH82" i="5"/>
  <c r="AG82" i="5"/>
  <c r="AF82" i="5"/>
  <c r="AE82" i="5"/>
  <c r="AD82" i="5"/>
  <c r="AC82" i="5"/>
  <c r="AB82" i="5"/>
  <c r="AA82" i="5"/>
  <c r="Z82" i="5"/>
  <c r="W82" i="5"/>
  <c r="V82" i="5"/>
  <c r="U82" i="5"/>
  <c r="T82" i="5"/>
  <c r="Q82" i="5"/>
  <c r="K82" i="5"/>
  <c r="J82" i="5"/>
  <c r="I82" i="5"/>
  <c r="H82" i="5"/>
  <c r="E82" i="5"/>
  <c r="AI81" i="5"/>
  <c r="AH81" i="5"/>
  <c r="AG81" i="5"/>
  <c r="AF81" i="5"/>
  <c r="AE81" i="5"/>
  <c r="AD81" i="5"/>
  <c r="AC81" i="5"/>
  <c r="AB81" i="5"/>
  <c r="AA81" i="5"/>
  <c r="Z81" i="5"/>
  <c r="W81" i="5"/>
  <c r="V81" i="5"/>
  <c r="U81" i="5"/>
  <c r="T81" i="5"/>
  <c r="Q81" i="5"/>
  <c r="K81" i="5"/>
  <c r="J81" i="5"/>
  <c r="I81" i="5"/>
  <c r="H81" i="5"/>
  <c r="E81" i="5"/>
  <c r="AI80" i="5"/>
  <c r="AH80" i="5"/>
  <c r="AG80" i="5"/>
  <c r="AF80" i="5"/>
  <c r="AE80" i="5"/>
  <c r="AD80" i="5"/>
  <c r="AC80" i="5"/>
  <c r="AB80" i="5"/>
  <c r="AA80" i="5"/>
  <c r="Z80" i="5"/>
  <c r="W80" i="5"/>
  <c r="V80" i="5"/>
  <c r="U80" i="5"/>
  <c r="T80" i="5"/>
  <c r="Q80" i="5"/>
  <c r="K80" i="5"/>
  <c r="J80" i="5"/>
  <c r="I80" i="5"/>
  <c r="H80" i="5"/>
  <c r="E80" i="5"/>
  <c r="AI79" i="5"/>
  <c r="AH79" i="5"/>
  <c r="AG79" i="5"/>
  <c r="AF79" i="5"/>
  <c r="AE79" i="5"/>
  <c r="AD79" i="5"/>
  <c r="AC79" i="5"/>
  <c r="AB79" i="5"/>
  <c r="AA79" i="5"/>
  <c r="Z79" i="5"/>
  <c r="W79" i="5"/>
  <c r="V79" i="5"/>
  <c r="U79" i="5"/>
  <c r="T79" i="5"/>
  <c r="Q79" i="5"/>
  <c r="K79" i="5"/>
  <c r="J79" i="5"/>
  <c r="I79" i="5"/>
  <c r="H79" i="5"/>
  <c r="E79" i="5"/>
  <c r="AI78" i="5"/>
  <c r="AH78" i="5"/>
  <c r="AG78" i="5"/>
  <c r="AF78" i="5"/>
  <c r="AE78" i="5"/>
  <c r="AD78" i="5"/>
  <c r="AC78" i="5"/>
  <c r="AB78" i="5"/>
  <c r="AA78" i="5"/>
  <c r="Z78" i="5"/>
  <c r="W78" i="5"/>
  <c r="V78" i="5"/>
  <c r="U78" i="5"/>
  <c r="T78" i="5"/>
  <c r="Q78" i="5"/>
  <c r="K78" i="5"/>
  <c r="J78" i="5"/>
  <c r="I78" i="5"/>
  <c r="H78" i="5"/>
  <c r="E78" i="5"/>
  <c r="AI77" i="5"/>
  <c r="AH77" i="5"/>
  <c r="AG77" i="5"/>
  <c r="AF77" i="5"/>
  <c r="AE77" i="5"/>
  <c r="AD77" i="5"/>
  <c r="AC77" i="5"/>
  <c r="AB77" i="5"/>
  <c r="AA77" i="5"/>
  <c r="Z77" i="5"/>
  <c r="W77" i="5"/>
  <c r="V77" i="5"/>
  <c r="U77" i="5"/>
  <c r="T77" i="5"/>
  <c r="Q77" i="5"/>
  <c r="K77" i="5"/>
  <c r="J77" i="5"/>
  <c r="I77" i="5"/>
  <c r="H77" i="5"/>
  <c r="E77" i="5"/>
  <c r="AI76" i="5"/>
  <c r="AH76" i="5"/>
  <c r="AG76" i="5"/>
  <c r="AF76" i="5"/>
  <c r="AE76" i="5"/>
  <c r="AD76" i="5"/>
  <c r="AC76" i="5"/>
  <c r="AB76" i="5"/>
  <c r="AA76" i="5"/>
  <c r="Z76" i="5"/>
  <c r="W76" i="5"/>
  <c r="V76" i="5"/>
  <c r="U76" i="5"/>
  <c r="T76" i="5"/>
  <c r="Q76" i="5"/>
  <c r="K76" i="5"/>
  <c r="J76" i="5"/>
  <c r="I76" i="5"/>
  <c r="H76" i="5"/>
  <c r="E76" i="5"/>
  <c r="AI75" i="5"/>
  <c r="AH75" i="5"/>
  <c r="AG75" i="5"/>
  <c r="AF75" i="5"/>
  <c r="AE75" i="5"/>
  <c r="AD75" i="5"/>
  <c r="AC75" i="5"/>
  <c r="AB75" i="5"/>
  <c r="AA75" i="5"/>
  <c r="Z75" i="5"/>
  <c r="W75" i="5"/>
  <c r="V75" i="5"/>
  <c r="U75" i="5"/>
  <c r="T75" i="5"/>
  <c r="Q75" i="5"/>
  <c r="K75" i="5"/>
  <c r="J75" i="5"/>
  <c r="I75" i="5"/>
  <c r="H75" i="5"/>
  <c r="E75" i="5"/>
  <c r="AI73" i="5"/>
  <c r="AH73" i="5"/>
  <c r="AG73" i="5"/>
  <c r="AF73" i="5"/>
  <c r="AE73" i="5"/>
  <c r="AD73" i="5"/>
  <c r="AC73" i="5"/>
  <c r="AB73" i="5"/>
  <c r="AA73" i="5"/>
  <c r="Z73" i="5"/>
  <c r="W73" i="5"/>
  <c r="V73" i="5"/>
  <c r="U73" i="5"/>
  <c r="T73" i="5"/>
  <c r="S73" i="5"/>
  <c r="R73" i="5"/>
  <c r="Q73" i="5"/>
  <c r="P73" i="5"/>
  <c r="O73" i="5"/>
  <c r="N73" i="5"/>
  <c r="K73" i="5"/>
  <c r="J73" i="5"/>
  <c r="I73" i="5"/>
  <c r="H73" i="5"/>
  <c r="G73" i="5"/>
  <c r="F73" i="5"/>
  <c r="E73" i="5"/>
  <c r="D73" i="5"/>
  <c r="C73" i="5"/>
  <c r="B73" i="5"/>
  <c r="AI72" i="5"/>
  <c r="AH72" i="5"/>
  <c r="AG72" i="5"/>
  <c r="AF72" i="5"/>
  <c r="AE72" i="5"/>
  <c r="AD72" i="5"/>
  <c r="AC72" i="5"/>
  <c r="AB72" i="5"/>
  <c r="AA72" i="5"/>
  <c r="Z72" i="5"/>
  <c r="W72" i="5"/>
  <c r="V72" i="5"/>
  <c r="U72" i="5"/>
  <c r="T72" i="5"/>
  <c r="S72" i="5"/>
  <c r="R72" i="5"/>
  <c r="Q72" i="5"/>
  <c r="P72" i="5"/>
  <c r="O72" i="5"/>
  <c r="N72" i="5"/>
  <c r="K72" i="5"/>
  <c r="J72" i="5"/>
  <c r="I72" i="5"/>
  <c r="H72" i="5"/>
  <c r="G72" i="5"/>
  <c r="F72" i="5"/>
  <c r="E72" i="5"/>
  <c r="D72" i="5"/>
  <c r="C72" i="5"/>
  <c r="B72" i="5"/>
  <c r="AI71" i="5"/>
  <c r="AH71" i="5"/>
  <c r="AG71" i="5"/>
  <c r="AF71" i="5"/>
  <c r="AE71" i="5"/>
  <c r="AD71" i="5"/>
  <c r="AC71" i="5"/>
  <c r="AB71" i="5"/>
  <c r="AA71" i="5"/>
  <c r="Z71" i="5"/>
  <c r="W71" i="5"/>
  <c r="V71" i="5"/>
  <c r="U71" i="5"/>
  <c r="T71" i="5"/>
  <c r="Q71" i="5"/>
  <c r="K71" i="5"/>
  <c r="J71" i="5"/>
  <c r="I71" i="5"/>
  <c r="H71" i="5"/>
  <c r="E71" i="5"/>
  <c r="AI70" i="5"/>
  <c r="AH70" i="5"/>
  <c r="AG70" i="5"/>
  <c r="AF70" i="5"/>
  <c r="AE70" i="5"/>
  <c r="AD70" i="5"/>
  <c r="AC70" i="5"/>
  <c r="AB70" i="5"/>
  <c r="AA70" i="5"/>
  <c r="Z70" i="5"/>
  <c r="W70" i="5"/>
  <c r="V70" i="5"/>
  <c r="U70" i="5"/>
  <c r="T70" i="5"/>
  <c r="Q70" i="5"/>
  <c r="K70" i="5"/>
  <c r="J70" i="5"/>
  <c r="I70" i="5"/>
  <c r="H70" i="5"/>
  <c r="E70" i="5"/>
  <c r="AI69" i="5"/>
  <c r="AH69" i="5"/>
  <c r="AG69" i="5"/>
  <c r="AF69" i="5"/>
  <c r="AE69" i="5"/>
  <c r="AD69" i="5"/>
  <c r="AC69" i="5"/>
  <c r="AB69" i="5"/>
  <c r="AA69" i="5"/>
  <c r="Z69" i="5"/>
  <c r="W69" i="5"/>
  <c r="V69" i="5"/>
  <c r="U69" i="5"/>
  <c r="T69" i="5"/>
  <c r="Q69" i="5"/>
  <c r="K69" i="5"/>
  <c r="J69" i="5"/>
  <c r="I69" i="5"/>
  <c r="H69" i="5"/>
  <c r="E69" i="5"/>
  <c r="AI68" i="5"/>
  <c r="AH68" i="5"/>
  <c r="AG68" i="5"/>
  <c r="AF68" i="5"/>
  <c r="AE68" i="5"/>
  <c r="AD68" i="5"/>
  <c r="AC68" i="5"/>
  <c r="AB68" i="5"/>
  <c r="AA68" i="5"/>
  <c r="Z68" i="5"/>
  <c r="W68" i="5"/>
  <c r="V68" i="5"/>
  <c r="U68" i="5"/>
  <c r="T68" i="5"/>
  <c r="Q68" i="5"/>
  <c r="K68" i="5"/>
  <c r="J68" i="5"/>
  <c r="I68" i="5"/>
  <c r="H68" i="5"/>
  <c r="E68" i="5"/>
  <c r="AI66" i="5"/>
  <c r="AH66" i="5"/>
  <c r="AG66" i="5"/>
  <c r="AF66" i="5"/>
  <c r="AE66" i="5"/>
  <c r="AD66" i="5"/>
  <c r="AC66" i="5"/>
  <c r="AB66" i="5"/>
  <c r="AA66" i="5"/>
  <c r="Z66" i="5"/>
  <c r="W66" i="5"/>
  <c r="V66" i="5"/>
  <c r="U66" i="5"/>
  <c r="T66" i="5"/>
  <c r="S66" i="5"/>
  <c r="R66" i="5"/>
  <c r="Q66" i="5"/>
  <c r="P66" i="5"/>
  <c r="O66" i="5"/>
  <c r="N66" i="5"/>
  <c r="K66" i="5"/>
  <c r="J66" i="5"/>
  <c r="I66" i="5"/>
  <c r="H66" i="5"/>
  <c r="G66" i="5"/>
  <c r="F66" i="5"/>
  <c r="E66" i="5"/>
  <c r="D66" i="5"/>
  <c r="C66" i="5"/>
  <c r="B66" i="5"/>
  <c r="AI65" i="5"/>
  <c r="AH65" i="5"/>
  <c r="AG65" i="5"/>
  <c r="AF65" i="5"/>
  <c r="AE65" i="5"/>
  <c r="AD65" i="5"/>
  <c r="AC65" i="5"/>
  <c r="AB65" i="5"/>
  <c r="AA65" i="5"/>
  <c r="Z65" i="5"/>
  <c r="W65" i="5"/>
  <c r="V65" i="5"/>
  <c r="U65" i="5"/>
  <c r="T65" i="5"/>
  <c r="Q65" i="5"/>
  <c r="K65" i="5"/>
  <c r="J65" i="5"/>
  <c r="I65" i="5"/>
  <c r="H65" i="5"/>
  <c r="E65" i="5"/>
  <c r="AI64" i="5"/>
  <c r="AH64" i="5"/>
  <c r="AG64" i="5"/>
  <c r="AF64" i="5"/>
  <c r="AE64" i="5"/>
  <c r="AD64" i="5"/>
  <c r="AC64" i="5"/>
  <c r="AB64" i="5"/>
  <c r="AA64" i="5"/>
  <c r="Z64" i="5"/>
  <c r="W64" i="5"/>
  <c r="V64" i="5"/>
  <c r="U64" i="5"/>
  <c r="T64" i="5"/>
  <c r="Q64" i="5"/>
  <c r="K64" i="5"/>
  <c r="J64" i="5"/>
  <c r="I64" i="5"/>
  <c r="H64" i="5"/>
  <c r="E64" i="5"/>
  <c r="AI63" i="5"/>
  <c r="AH63" i="5"/>
  <c r="AG63" i="5"/>
  <c r="AF63" i="5"/>
  <c r="AE63" i="5"/>
  <c r="AD63" i="5"/>
  <c r="AC63" i="5"/>
  <c r="AB63" i="5"/>
  <c r="AA63" i="5"/>
  <c r="Z63" i="5"/>
  <c r="W63" i="5"/>
  <c r="V63" i="5"/>
  <c r="U63" i="5"/>
  <c r="T63" i="5"/>
  <c r="Q63" i="5"/>
  <c r="K63" i="5"/>
  <c r="J63" i="5"/>
  <c r="I63" i="5"/>
  <c r="H63" i="5"/>
  <c r="E63" i="5"/>
  <c r="AI61" i="5"/>
  <c r="AH61" i="5"/>
  <c r="AG61" i="5"/>
  <c r="AF61" i="5"/>
  <c r="AE61" i="5"/>
  <c r="AD61" i="5"/>
  <c r="AC61" i="5"/>
  <c r="AB61" i="5"/>
  <c r="AA61" i="5"/>
  <c r="Z61" i="5"/>
  <c r="W61" i="5"/>
  <c r="V61" i="5"/>
  <c r="U61" i="5"/>
  <c r="T61" i="5"/>
  <c r="S61" i="5"/>
  <c r="R61" i="5"/>
  <c r="Q61" i="5"/>
  <c r="P61" i="5"/>
  <c r="O61" i="5"/>
  <c r="N61" i="5"/>
  <c r="K61" i="5"/>
  <c r="J61" i="5"/>
  <c r="I61" i="5"/>
  <c r="H61" i="5"/>
  <c r="G61" i="5"/>
  <c r="F61" i="5"/>
  <c r="E61" i="5"/>
  <c r="D61" i="5"/>
  <c r="C61" i="5"/>
  <c r="B61" i="5"/>
  <c r="AI60" i="5"/>
  <c r="AH60" i="5"/>
  <c r="AG60" i="5"/>
  <c r="AF60" i="5"/>
  <c r="AE60" i="5"/>
  <c r="AD60" i="5"/>
  <c r="AC60" i="5"/>
  <c r="AB60" i="5"/>
  <c r="AA60" i="5"/>
  <c r="Z60" i="5"/>
  <c r="W60" i="5"/>
  <c r="V60" i="5"/>
  <c r="U60" i="5"/>
  <c r="T60" i="5"/>
  <c r="Q60" i="5"/>
  <c r="K60" i="5"/>
  <c r="J60" i="5"/>
  <c r="I60" i="5"/>
  <c r="H60" i="5"/>
  <c r="E60" i="5"/>
  <c r="AI59" i="5"/>
  <c r="AH59" i="5"/>
  <c r="AG59" i="5"/>
  <c r="AF59" i="5"/>
  <c r="AE59" i="5"/>
  <c r="AD59" i="5"/>
  <c r="AC59" i="5"/>
  <c r="AB59" i="5"/>
  <c r="AA59" i="5"/>
  <c r="Z59" i="5"/>
  <c r="W59" i="5"/>
  <c r="V59" i="5"/>
  <c r="U59" i="5"/>
  <c r="T59" i="5"/>
  <c r="Q59" i="5"/>
  <c r="K59" i="5"/>
  <c r="J59" i="5"/>
  <c r="I59" i="5"/>
  <c r="H59" i="5"/>
  <c r="E59" i="5"/>
  <c r="AI58" i="5"/>
  <c r="AH58" i="5"/>
  <c r="AG58" i="5"/>
  <c r="AF58" i="5"/>
  <c r="AE58" i="5"/>
  <c r="AD58" i="5"/>
  <c r="AC58" i="5"/>
  <c r="AB58" i="5"/>
  <c r="AA58" i="5"/>
  <c r="Z58" i="5"/>
  <c r="W58" i="5"/>
  <c r="V58" i="5"/>
  <c r="U58" i="5"/>
  <c r="T58" i="5"/>
  <c r="Q58" i="5"/>
  <c r="K58" i="5"/>
  <c r="J58" i="5"/>
  <c r="I58" i="5"/>
  <c r="H58" i="5"/>
  <c r="E58" i="5"/>
  <c r="AI56" i="5"/>
  <c r="AH56" i="5"/>
  <c r="AG56" i="5"/>
  <c r="AF56" i="5"/>
  <c r="AE56" i="5"/>
  <c r="AD56" i="5"/>
  <c r="AC56" i="5"/>
  <c r="AB56" i="5"/>
  <c r="AA56" i="5"/>
  <c r="Z56" i="5"/>
  <c r="W56" i="5"/>
  <c r="V56" i="5"/>
  <c r="U56" i="5"/>
  <c r="T56" i="5"/>
  <c r="S56" i="5"/>
  <c r="R56" i="5"/>
  <c r="Q56" i="5"/>
  <c r="P56" i="5"/>
  <c r="O56" i="5"/>
  <c r="N56" i="5"/>
  <c r="K56" i="5"/>
  <c r="J56" i="5"/>
  <c r="I56" i="5"/>
  <c r="H56" i="5"/>
  <c r="G56" i="5"/>
  <c r="F56" i="5"/>
  <c r="E56" i="5"/>
  <c r="D56" i="5"/>
  <c r="C56" i="5"/>
  <c r="B56" i="5"/>
  <c r="W55" i="5"/>
  <c r="V55" i="5"/>
  <c r="U55" i="5"/>
  <c r="T55" i="5"/>
  <c r="Q55" i="5"/>
  <c r="K55" i="5"/>
  <c r="J55" i="5"/>
  <c r="I55" i="5"/>
  <c r="H55" i="5"/>
  <c r="E55" i="5"/>
  <c r="AI54" i="5"/>
  <c r="AH54" i="5"/>
  <c r="AG54" i="5"/>
  <c r="AF54" i="5"/>
  <c r="AE54" i="5"/>
  <c r="AD54" i="5"/>
  <c r="AC54" i="5"/>
  <c r="AB54" i="5"/>
  <c r="AA54" i="5"/>
  <c r="Z54" i="5"/>
  <c r="W54" i="5"/>
  <c r="V54" i="5"/>
  <c r="U54" i="5"/>
  <c r="T54" i="5"/>
  <c r="Q54" i="5"/>
  <c r="K54" i="5"/>
  <c r="J54" i="5"/>
  <c r="I54" i="5"/>
  <c r="H54" i="5"/>
  <c r="E54" i="5"/>
  <c r="AI53" i="5"/>
  <c r="AH53" i="5"/>
  <c r="AG53" i="5"/>
  <c r="AF53" i="5"/>
  <c r="AE53" i="5"/>
  <c r="AD53" i="5"/>
  <c r="AC53" i="5"/>
  <c r="AB53" i="5"/>
  <c r="AA53" i="5"/>
  <c r="Z53" i="5"/>
  <c r="W53" i="5"/>
  <c r="V53" i="5"/>
  <c r="U53" i="5"/>
  <c r="T53" i="5"/>
  <c r="Q53" i="5"/>
  <c r="K53" i="5"/>
  <c r="J53" i="5"/>
  <c r="I53" i="5"/>
  <c r="H53" i="5"/>
  <c r="E53" i="5"/>
  <c r="AI51" i="5"/>
  <c r="AH51" i="5"/>
  <c r="AG51" i="5"/>
  <c r="AF51" i="5"/>
  <c r="AE51" i="5"/>
  <c r="AD51" i="5"/>
  <c r="AC51" i="5"/>
  <c r="AB51" i="5"/>
  <c r="AA51" i="5"/>
  <c r="Z51" i="5"/>
  <c r="W51" i="5"/>
  <c r="V51" i="5"/>
  <c r="U51" i="5"/>
  <c r="T51" i="5"/>
  <c r="S51" i="5"/>
  <c r="R51" i="5"/>
  <c r="Q51" i="5"/>
  <c r="P51" i="5"/>
  <c r="O51" i="5"/>
  <c r="N51" i="5"/>
  <c r="K51" i="5"/>
  <c r="J51" i="5"/>
  <c r="I51" i="5"/>
  <c r="H51" i="5"/>
  <c r="G51" i="5"/>
  <c r="F51" i="5"/>
  <c r="E51" i="5"/>
  <c r="D51" i="5"/>
  <c r="C51" i="5"/>
  <c r="B51" i="5"/>
  <c r="W50" i="5"/>
  <c r="V50" i="5"/>
  <c r="U50" i="5"/>
  <c r="T50" i="5"/>
  <c r="Q50" i="5"/>
  <c r="K50" i="5"/>
  <c r="J50" i="5"/>
  <c r="I50" i="5"/>
  <c r="H50" i="5"/>
  <c r="E50" i="5"/>
  <c r="AI49" i="5"/>
  <c r="AH49" i="5"/>
  <c r="AG49" i="5"/>
  <c r="AF49" i="5"/>
  <c r="AE49" i="5"/>
  <c r="AD49" i="5"/>
  <c r="AC49" i="5"/>
  <c r="AB49" i="5"/>
  <c r="AA49" i="5"/>
  <c r="Z49" i="5"/>
  <c r="W49" i="5"/>
  <c r="V49" i="5"/>
  <c r="U49" i="5"/>
  <c r="T49" i="5"/>
  <c r="Q49" i="5"/>
  <c r="K49" i="5"/>
  <c r="J49" i="5"/>
  <c r="I49" i="5"/>
  <c r="H49" i="5"/>
  <c r="E49" i="5"/>
  <c r="AI48" i="5"/>
  <c r="AH48" i="5"/>
  <c r="AG48" i="5"/>
  <c r="AF48" i="5"/>
  <c r="AE48" i="5"/>
  <c r="AD48" i="5"/>
  <c r="AC48" i="5"/>
  <c r="AB48" i="5"/>
  <c r="AA48" i="5"/>
  <c r="Z48" i="5"/>
  <c r="W48" i="5"/>
  <c r="V48" i="5"/>
  <c r="U48" i="5"/>
  <c r="T48" i="5"/>
  <c r="Q48" i="5"/>
  <c r="K48" i="5"/>
  <c r="J48" i="5"/>
  <c r="I48" i="5"/>
  <c r="H48" i="5"/>
  <c r="E48" i="5"/>
  <c r="AI47" i="5"/>
  <c r="AH47" i="5"/>
  <c r="AG47" i="5"/>
  <c r="AF47" i="5"/>
  <c r="AE47" i="5"/>
  <c r="AD47" i="5"/>
  <c r="AC47" i="5"/>
  <c r="AB47" i="5"/>
  <c r="AA47" i="5"/>
  <c r="Z47" i="5"/>
  <c r="W47" i="5"/>
  <c r="V47" i="5"/>
  <c r="U47" i="5"/>
  <c r="T47" i="5"/>
  <c r="Q47" i="5"/>
  <c r="K47" i="5"/>
  <c r="J47" i="5"/>
  <c r="I47" i="5"/>
  <c r="H47" i="5"/>
  <c r="E47" i="5"/>
  <c r="AI46" i="5"/>
  <c r="AH46" i="5"/>
  <c r="AG46" i="5"/>
  <c r="AF46" i="5"/>
  <c r="AE46" i="5"/>
  <c r="AD46" i="5"/>
  <c r="AC46" i="5"/>
  <c r="AB46" i="5"/>
  <c r="AA46" i="5"/>
  <c r="Z46" i="5"/>
  <c r="W46" i="5"/>
  <c r="V46" i="5"/>
  <c r="U46" i="5"/>
  <c r="T46" i="5"/>
  <c r="K46" i="5"/>
  <c r="J46" i="5"/>
  <c r="I46" i="5"/>
  <c r="H46" i="5"/>
  <c r="AI44" i="5"/>
  <c r="AH44" i="5"/>
  <c r="AG44" i="5"/>
  <c r="AF44" i="5"/>
  <c r="AE44" i="5"/>
  <c r="AD44" i="5"/>
  <c r="AC44" i="5"/>
  <c r="AB44" i="5"/>
  <c r="AA44" i="5"/>
  <c r="Z44" i="5"/>
  <c r="W44" i="5"/>
  <c r="V44" i="5"/>
  <c r="U44" i="5"/>
  <c r="T44" i="5"/>
  <c r="S44" i="5"/>
  <c r="R44" i="5"/>
  <c r="Q44" i="5"/>
  <c r="P44" i="5"/>
  <c r="O44" i="5"/>
  <c r="N44" i="5"/>
  <c r="K44" i="5"/>
  <c r="J44" i="5"/>
  <c r="I44" i="5"/>
  <c r="H44" i="5"/>
  <c r="G44" i="5"/>
  <c r="F44" i="5"/>
  <c r="E44" i="5"/>
  <c r="D44" i="5"/>
  <c r="C44" i="5"/>
  <c r="B44" i="5"/>
  <c r="AB43" i="5"/>
  <c r="AA43" i="5"/>
  <c r="Z43" i="5"/>
  <c r="W43" i="5"/>
  <c r="V43" i="5"/>
  <c r="U43" i="5"/>
  <c r="T43" i="5"/>
  <c r="Q43" i="5"/>
  <c r="K43" i="5"/>
  <c r="J43" i="5"/>
  <c r="I43" i="5"/>
  <c r="H43" i="5"/>
  <c r="E43" i="5"/>
  <c r="AI42" i="5"/>
  <c r="AH42" i="5"/>
  <c r="AG42" i="5"/>
  <c r="AF42" i="5"/>
  <c r="AE42" i="5"/>
  <c r="AD42" i="5"/>
  <c r="AC42" i="5"/>
  <c r="AB42" i="5"/>
  <c r="AA42" i="5"/>
  <c r="Z42" i="5"/>
  <c r="W42" i="5"/>
  <c r="V42" i="5"/>
  <c r="U42" i="5"/>
  <c r="T42" i="5"/>
  <c r="Q42" i="5"/>
  <c r="K42" i="5"/>
  <c r="J42" i="5"/>
  <c r="I42" i="5"/>
  <c r="H42" i="5"/>
  <c r="E42" i="5"/>
  <c r="AI41" i="5"/>
  <c r="AH41" i="5"/>
  <c r="AG41" i="5"/>
  <c r="AF41" i="5"/>
  <c r="AE41" i="5"/>
  <c r="AD41" i="5"/>
  <c r="AC41" i="5"/>
  <c r="AB41" i="5"/>
  <c r="AA41" i="5"/>
  <c r="Z41" i="5"/>
  <c r="W41" i="5"/>
  <c r="V41" i="5"/>
  <c r="U41" i="5"/>
  <c r="T41" i="5"/>
  <c r="Q41" i="5"/>
  <c r="K41" i="5"/>
  <c r="J41" i="5"/>
  <c r="I41" i="5"/>
  <c r="H41" i="5"/>
  <c r="E41" i="5"/>
  <c r="AI40" i="5"/>
  <c r="AH40" i="5"/>
  <c r="AG40" i="5"/>
  <c r="AF40" i="5"/>
  <c r="AE40" i="5"/>
  <c r="AD40" i="5"/>
  <c r="AC40" i="5"/>
  <c r="AB40" i="5"/>
  <c r="AA40" i="5"/>
  <c r="Z40" i="5"/>
  <c r="W40" i="5"/>
  <c r="V40" i="5"/>
  <c r="U40" i="5"/>
  <c r="T40" i="5"/>
  <c r="Q40" i="5"/>
  <c r="K40" i="5"/>
  <c r="J40" i="5"/>
  <c r="I40" i="5"/>
  <c r="H40" i="5"/>
  <c r="E40" i="5"/>
  <c r="AI39" i="5"/>
  <c r="AH39" i="5"/>
  <c r="AG39" i="5"/>
  <c r="AF39" i="5"/>
  <c r="AE39" i="5"/>
  <c r="AD39" i="5"/>
  <c r="AC39" i="5"/>
  <c r="AB39" i="5"/>
  <c r="AA39" i="5"/>
  <c r="Z39" i="5"/>
  <c r="W39" i="5"/>
  <c r="V39" i="5"/>
  <c r="U39" i="5"/>
  <c r="T39" i="5"/>
  <c r="Q39" i="5"/>
  <c r="K39" i="5"/>
  <c r="J39" i="5"/>
  <c r="I39" i="5"/>
  <c r="H39" i="5"/>
  <c r="E39" i="5"/>
  <c r="AI38" i="5"/>
  <c r="AH38" i="5"/>
  <c r="AG38" i="5"/>
  <c r="AF38" i="5"/>
  <c r="AE38" i="5"/>
  <c r="AD38" i="5"/>
  <c r="AC38" i="5"/>
  <c r="AB38" i="5"/>
  <c r="AA38" i="5"/>
  <c r="Z38" i="5"/>
  <c r="W38" i="5"/>
  <c r="V38" i="5"/>
  <c r="U38" i="5"/>
  <c r="T38" i="5"/>
  <c r="Q38" i="5"/>
  <c r="K38" i="5"/>
  <c r="J38" i="5"/>
  <c r="I38" i="5"/>
  <c r="H38" i="5"/>
  <c r="E38" i="5"/>
  <c r="AI37" i="5"/>
  <c r="AH37" i="5"/>
  <c r="AG37" i="5"/>
  <c r="AF37" i="5"/>
  <c r="AE37" i="5"/>
  <c r="AD37" i="5"/>
  <c r="AC37" i="5"/>
  <c r="AB37" i="5"/>
  <c r="AA37" i="5"/>
  <c r="Z37" i="5"/>
  <c r="W37" i="5"/>
  <c r="V37" i="5"/>
  <c r="U37" i="5"/>
  <c r="T37" i="5"/>
  <c r="Q37" i="5"/>
  <c r="K37" i="5"/>
  <c r="J37" i="5"/>
  <c r="I37" i="5"/>
  <c r="H37" i="5"/>
  <c r="E37" i="5"/>
  <c r="AI36" i="5"/>
  <c r="AH36" i="5"/>
  <c r="AG36" i="5"/>
  <c r="AF36" i="5"/>
  <c r="AE36" i="5"/>
  <c r="AD36" i="5"/>
  <c r="AC36" i="5"/>
  <c r="AB36" i="5"/>
  <c r="AA36" i="5"/>
  <c r="Z36" i="5"/>
  <c r="W36" i="5"/>
  <c r="V36" i="5"/>
  <c r="U36" i="5"/>
  <c r="T36" i="5"/>
  <c r="Q36" i="5"/>
  <c r="K36" i="5"/>
  <c r="J36" i="5"/>
  <c r="I36" i="5"/>
  <c r="H36" i="5"/>
  <c r="E36" i="5"/>
  <c r="AI35" i="5"/>
  <c r="AH35" i="5"/>
  <c r="AG35" i="5"/>
  <c r="AF35" i="5"/>
  <c r="AE35" i="5"/>
  <c r="AD35" i="5"/>
  <c r="AC35" i="5"/>
  <c r="AB35" i="5"/>
  <c r="AA35" i="5"/>
  <c r="Z35" i="5"/>
  <c r="W35" i="5"/>
  <c r="V35" i="5"/>
  <c r="U35" i="5"/>
  <c r="T35" i="5"/>
  <c r="Q35" i="5"/>
  <c r="K35" i="5"/>
  <c r="J35" i="5"/>
  <c r="I35" i="5"/>
  <c r="H35" i="5"/>
  <c r="E35" i="5"/>
  <c r="AI33" i="5"/>
  <c r="AH33" i="5"/>
  <c r="AG33" i="5"/>
  <c r="AF33" i="5"/>
  <c r="AE33" i="5"/>
  <c r="AD33" i="5"/>
  <c r="AC33" i="5"/>
  <c r="AB33" i="5"/>
  <c r="AA33" i="5"/>
  <c r="Z33" i="5"/>
  <c r="W33" i="5"/>
  <c r="V33" i="5"/>
  <c r="U33" i="5"/>
  <c r="T33" i="5"/>
  <c r="S33" i="5"/>
  <c r="R33" i="5"/>
  <c r="Q33" i="5"/>
  <c r="P33" i="5"/>
  <c r="O33" i="5"/>
  <c r="N33" i="5"/>
  <c r="K33" i="5"/>
  <c r="J33" i="5"/>
  <c r="I33" i="5"/>
  <c r="H33" i="5"/>
  <c r="G33" i="5"/>
  <c r="F33" i="5"/>
  <c r="E33" i="5"/>
  <c r="D33" i="5"/>
  <c r="C33" i="5"/>
  <c r="B33" i="5"/>
  <c r="W32" i="5"/>
  <c r="V32" i="5"/>
  <c r="U32" i="5"/>
  <c r="T32" i="5"/>
  <c r="Q32" i="5"/>
  <c r="K32" i="5"/>
  <c r="J32" i="5"/>
  <c r="I32" i="5"/>
  <c r="H32" i="5"/>
  <c r="E32" i="5"/>
  <c r="AI31" i="5"/>
  <c r="AH31" i="5"/>
  <c r="AG31" i="5"/>
  <c r="AF31" i="5"/>
  <c r="AE31" i="5"/>
  <c r="AD31" i="5"/>
  <c r="AC31" i="5"/>
  <c r="AB31" i="5"/>
  <c r="AA31" i="5"/>
  <c r="Z31" i="5"/>
  <c r="W31" i="5"/>
  <c r="V31" i="5"/>
  <c r="U31" i="5"/>
  <c r="T31" i="5"/>
  <c r="Q31" i="5"/>
  <c r="K31" i="5"/>
  <c r="J31" i="5"/>
  <c r="I31" i="5"/>
  <c r="H31" i="5"/>
  <c r="E31" i="5"/>
  <c r="AI30" i="5"/>
  <c r="AH30" i="5"/>
  <c r="AG30" i="5"/>
  <c r="AF30" i="5"/>
  <c r="AE30" i="5"/>
  <c r="AD30" i="5"/>
  <c r="AC30" i="5"/>
  <c r="AB30" i="5"/>
  <c r="AA30" i="5"/>
  <c r="Z30" i="5"/>
  <c r="W30" i="5"/>
  <c r="V30" i="5"/>
  <c r="U30" i="5"/>
  <c r="T30" i="5"/>
  <c r="Q30" i="5"/>
  <c r="K30" i="5"/>
  <c r="J30" i="5"/>
  <c r="I30" i="5"/>
  <c r="H30" i="5"/>
  <c r="E30" i="5"/>
  <c r="AI29" i="5"/>
  <c r="AH29" i="5"/>
  <c r="AG29" i="5"/>
  <c r="AF29" i="5"/>
  <c r="AE29" i="5"/>
  <c r="AD29" i="5"/>
  <c r="AC29" i="5"/>
  <c r="AB29" i="5"/>
  <c r="AA29" i="5"/>
  <c r="Z29" i="5"/>
  <c r="W29" i="5"/>
  <c r="V29" i="5"/>
  <c r="U29" i="5"/>
  <c r="T29" i="5"/>
  <c r="Q29" i="5"/>
  <c r="K29" i="5"/>
  <c r="J29" i="5"/>
  <c r="I29" i="5"/>
  <c r="H29" i="5"/>
  <c r="E29" i="5"/>
  <c r="AI28" i="5"/>
  <c r="AH28" i="5"/>
  <c r="AG28" i="5"/>
  <c r="AF28" i="5"/>
  <c r="AE28" i="5"/>
  <c r="AD28" i="5"/>
  <c r="AC28" i="5"/>
  <c r="AB28" i="5"/>
  <c r="AA28" i="5"/>
  <c r="Z28" i="5"/>
  <c r="W28" i="5"/>
  <c r="V28" i="5"/>
  <c r="U28" i="5"/>
  <c r="T28" i="5"/>
  <c r="Q28" i="5"/>
  <c r="K28" i="5"/>
  <c r="J28" i="5"/>
  <c r="I28" i="5"/>
  <c r="H28" i="5"/>
  <c r="E28" i="5"/>
  <c r="AI27" i="5"/>
  <c r="AH27" i="5"/>
  <c r="AG27" i="5"/>
  <c r="AF27" i="5"/>
  <c r="AE27" i="5"/>
  <c r="AD27" i="5"/>
  <c r="AC27" i="5"/>
  <c r="AB27" i="5"/>
  <c r="AA27" i="5"/>
  <c r="Z27" i="5"/>
  <c r="W27" i="5"/>
  <c r="V27" i="5"/>
  <c r="U27" i="5"/>
  <c r="T27" i="5"/>
  <c r="Q27" i="5"/>
  <c r="K27" i="5"/>
  <c r="J27" i="5"/>
  <c r="I27" i="5"/>
  <c r="H27" i="5"/>
  <c r="E27" i="5"/>
  <c r="AI26" i="5"/>
  <c r="AH26" i="5"/>
  <c r="AG26" i="5"/>
  <c r="AF26" i="5"/>
  <c r="AE26" i="5"/>
  <c r="AD26" i="5"/>
  <c r="AC26" i="5"/>
  <c r="AB26" i="5"/>
  <c r="AA26" i="5"/>
  <c r="Z26" i="5"/>
  <c r="W26" i="5"/>
  <c r="V26" i="5"/>
  <c r="U26" i="5"/>
  <c r="T26" i="5"/>
  <c r="Q26" i="5"/>
  <c r="K26" i="5"/>
  <c r="J26" i="5"/>
  <c r="I26" i="5"/>
  <c r="H26" i="5"/>
  <c r="E26" i="5"/>
  <c r="AI25" i="5"/>
  <c r="AH25" i="5"/>
  <c r="AG25" i="5"/>
  <c r="AF25" i="5"/>
  <c r="AE25" i="5"/>
  <c r="AD25" i="5"/>
  <c r="AC25" i="5"/>
  <c r="AB25" i="5"/>
  <c r="AA25" i="5"/>
  <c r="Z25" i="5"/>
  <c r="W25" i="5"/>
  <c r="V25" i="5"/>
  <c r="U25" i="5"/>
  <c r="T25" i="5"/>
  <c r="Q25" i="5"/>
  <c r="K25" i="5"/>
  <c r="J25" i="5"/>
  <c r="I25" i="5"/>
  <c r="H25" i="5"/>
  <c r="E25" i="5"/>
  <c r="AI22" i="5"/>
  <c r="AH22" i="5"/>
  <c r="AG22" i="5"/>
  <c r="AF22" i="5"/>
  <c r="AE22" i="5"/>
  <c r="AD22" i="5"/>
  <c r="AC22" i="5"/>
  <c r="AB22" i="5"/>
  <c r="AA22" i="5"/>
  <c r="Z22" i="5"/>
  <c r="W22" i="5"/>
  <c r="V22" i="5"/>
  <c r="U22" i="5"/>
  <c r="T22" i="5"/>
  <c r="S22" i="5"/>
  <c r="R22" i="5"/>
  <c r="Q22" i="5"/>
  <c r="P22" i="5"/>
  <c r="O22" i="5"/>
  <c r="N22" i="5"/>
  <c r="K22" i="5"/>
  <c r="J22" i="5"/>
  <c r="I22" i="5"/>
  <c r="H22" i="5"/>
  <c r="G22" i="5"/>
  <c r="F22" i="5"/>
  <c r="E22" i="5"/>
  <c r="D22" i="5"/>
  <c r="C22" i="5"/>
  <c r="B22" i="5"/>
  <c r="W21" i="5"/>
  <c r="V21" i="5"/>
  <c r="U21" i="5"/>
  <c r="T21" i="5"/>
  <c r="Q21" i="5"/>
  <c r="K21" i="5"/>
  <c r="J21" i="5"/>
  <c r="I21" i="5"/>
  <c r="H21" i="5"/>
  <c r="E21" i="5"/>
  <c r="AI20" i="5"/>
  <c r="AH20" i="5"/>
  <c r="AG20" i="5"/>
  <c r="AF20" i="5"/>
  <c r="AE20" i="5"/>
  <c r="AD20" i="5"/>
  <c r="AC20" i="5"/>
  <c r="AB20" i="5"/>
  <c r="AA20" i="5"/>
  <c r="Z20" i="5"/>
  <c r="W20" i="5"/>
  <c r="V20" i="5"/>
  <c r="U20" i="5"/>
  <c r="T20" i="5"/>
  <c r="Q20" i="5"/>
  <c r="K20" i="5"/>
  <c r="J20" i="5"/>
  <c r="I20" i="5"/>
  <c r="H20" i="5"/>
  <c r="E20" i="5"/>
  <c r="AI19" i="5"/>
  <c r="AH19" i="5"/>
  <c r="AG19" i="5"/>
  <c r="AF19" i="5"/>
  <c r="AE19" i="5"/>
  <c r="AD19" i="5"/>
  <c r="AC19" i="5"/>
  <c r="AB19" i="5"/>
  <c r="AA19" i="5"/>
  <c r="Z19" i="5"/>
  <c r="W19" i="5"/>
  <c r="V19" i="5"/>
  <c r="U19" i="5"/>
  <c r="T19" i="5"/>
  <c r="Q19" i="5"/>
  <c r="K19" i="5"/>
  <c r="J19" i="5"/>
  <c r="I19" i="5"/>
  <c r="H19" i="5"/>
  <c r="E19" i="5"/>
  <c r="AI18" i="5"/>
  <c r="AH18" i="5"/>
  <c r="AG18" i="5"/>
  <c r="AF18" i="5"/>
  <c r="AE18" i="5"/>
  <c r="AD18" i="5"/>
  <c r="AC18" i="5"/>
  <c r="AB18" i="5"/>
  <c r="AA18" i="5"/>
  <c r="Z18" i="5"/>
  <c r="W18" i="5"/>
  <c r="V18" i="5"/>
  <c r="U18" i="5"/>
  <c r="T18" i="5"/>
  <c r="Q18" i="5"/>
  <c r="K18" i="5"/>
  <c r="J18" i="5"/>
  <c r="I18" i="5"/>
  <c r="H18" i="5"/>
  <c r="E18" i="5"/>
  <c r="AI17" i="5"/>
  <c r="AH17" i="5"/>
  <c r="AG17" i="5"/>
  <c r="AF17" i="5"/>
  <c r="AE17" i="5"/>
  <c r="AD17" i="5"/>
  <c r="AC17" i="5"/>
  <c r="AB17" i="5"/>
  <c r="AA17" i="5"/>
  <c r="Z17" i="5"/>
  <c r="W17" i="5"/>
  <c r="V17" i="5"/>
  <c r="U17" i="5"/>
  <c r="T17" i="5"/>
  <c r="Q17" i="5"/>
  <c r="K17" i="5"/>
  <c r="J17" i="5"/>
  <c r="I17" i="5"/>
  <c r="H17" i="5"/>
  <c r="E17" i="5"/>
  <c r="AI16" i="5"/>
  <c r="AH16" i="5"/>
  <c r="AG16" i="5"/>
  <c r="AF16" i="5"/>
  <c r="AE16" i="5"/>
  <c r="AD16" i="5"/>
  <c r="AC16" i="5"/>
  <c r="AB16" i="5"/>
  <c r="AA16" i="5"/>
  <c r="Z16" i="5"/>
  <c r="W16" i="5"/>
  <c r="V16" i="5"/>
  <c r="U16" i="5"/>
  <c r="T16" i="5"/>
  <c r="Q16" i="5"/>
  <c r="K16" i="5"/>
  <c r="J16" i="5"/>
  <c r="I16" i="5"/>
  <c r="H16" i="5"/>
  <c r="E16" i="5"/>
  <c r="AI15" i="5"/>
  <c r="AH15" i="5"/>
  <c r="AG15" i="5"/>
  <c r="AF15" i="5"/>
  <c r="AE15" i="5"/>
  <c r="AD15" i="5"/>
  <c r="AC15" i="5"/>
  <c r="AB15" i="5"/>
  <c r="AA15" i="5"/>
  <c r="Z15" i="5"/>
  <c r="W15" i="5"/>
  <c r="V15" i="5"/>
  <c r="U15" i="5"/>
  <c r="T15" i="5"/>
  <c r="Q15" i="5"/>
  <c r="K15" i="5"/>
  <c r="J15" i="5"/>
  <c r="I15" i="5"/>
  <c r="H15" i="5"/>
  <c r="E15" i="5"/>
  <c r="AI14" i="5"/>
  <c r="AH14" i="5"/>
  <c r="AG14" i="5"/>
  <c r="AF14" i="5"/>
  <c r="AE14" i="5"/>
  <c r="AD14" i="5"/>
  <c r="AC14" i="5"/>
  <c r="AB14" i="5"/>
  <c r="AA14" i="5"/>
  <c r="Z14" i="5"/>
  <c r="W14" i="5"/>
  <c r="V14" i="5"/>
  <c r="U14" i="5"/>
  <c r="T14" i="5"/>
  <c r="Q14" i="5"/>
  <c r="K14" i="5"/>
  <c r="J14" i="5"/>
  <c r="I14" i="5"/>
  <c r="H14" i="5"/>
  <c r="E14" i="5"/>
  <c r="AI13" i="5"/>
  <c r="AH13" i="5"/>
  <c r="AG13" i="5"/>
  <c r="AF13" i="5"/>
  <c r="AE13" i="5"/>
  <c r="AD13" i="5"/>
  <c r="AC13" i="5"/>
  <c r="AB13" i="5"/>
  <c r="AA13" i="5"/>
  <c r="Z13" i="5"/>
  <c r="W13" i="5"/>
  <c r="V13" i="5"/>
  <c r="U13" i="5"/>
  <c r="T13" i="5"/>
  <c r="Q13" i="5"/>
  <c r="K13" i="5"/>
  <c r="J13" i="5"/>
  <c r="I13" i="5"/>
  <c r="H13" i="5"/>
  <c r="E13" i="5"/>
  <c r="AI12" i="5"/>
  <c r="AH12" i="5"/>
  <c r="AG12" i="5"/>
  <c r="AF12" i="5"/>
  <c r="AE12" i="5"/>
  <c r="AD12" i="5"/>
  <c r="AC12" i="5"/>
  <c r="AB12" i="5"/>
  <c r="AA12" i="5"/>
  <c r="Z12" i="5"/>
  <c r="W12" i="5"/>
  <c r="V12" i="5"/>
  <c r="U12" i="5"/>
  <c r="T12" i="5"/>
  <c r="Q12" i="5"/>
  <c r="K12" i="5"/>
  <c r="J12" i="5"/>
  <c r="I12" i="5"/>
  <c r="H12" i="5"/>
  <c r="E12" i="5"/>
  <c r="AI11" i="5"/>
  <c r="AH11" i="5"/>
  <c r="AG11" i="5"/>
  <c r="AF11" i="5"/>
  <c r="AE11" i="5"/>
  <c r="AD11" i="5"/>
  <c r="AC11" i="5"/>
  <c r="AB11" i="5"/>
  <c r="AA11" i="5"/>
  <c r="Z11" i="5"/>
  <c r="W11" i="5"/>
  <c r="V11" i="5"/>
  <c r="U11" i="5"/>
  <c r="T11" i="5"/>
  <c r="Q11" i="5"/>
  <c r="K11" i="5"/>
  <c r="J11" i="5"/>
  <c r="I11" i="5"/>
  <c r="H11" i="5"/>
  <c r="E11" i="5"/>
  <c r="AI10" i="5"/>
  <c r="AH10" i="5"/>
  <c r="AG10" i="5"/>
  <c r="AF10" i="5"/>
  <c r="AE10" i="5"/>
  <c r="AD10" i="5"/>
  <c r="AC10" i="5"/>
  <c r="AB10" i="5"/>
  <c r="AA10" i="5"/>
  <c r="Z10" i="5"/>
  <c r="W10" i="5"/>
  <c r="V10" i="5"/>
  <c r="U10" i="5"/>
  <c r="T10" i="5"/>
  <c r="Q10" i="5"/>
  <c r="K10" i="5"/>
  <c r="J10" i="5"/>
  <c r="I10" i="5"/>
  <c r="H10" i="5"/>
  <c r="E10" i="5"/>
  <c r="AI9" i="5"/>
  <c r="AH9" i="5"/>
  <c r="AG9" i="5"/>
  <c r="AF9" i="5"/>
  <c r="AE9" i="5"/>
  <c r="AD9" i="5"/>
  <c r="AC9" i="5"/>
  <c r="AB9" i="5"/>
  <c r="AA9" i="5"/>
  <c r="Z9" i="5"/>
  <c r="W9" i="5"/>
  <c r="V9" i="5"/>
  <c r="U9" i="5"/>
  <c r="T9" i="5"/>
  <c r="Q9" i="5"/>
  <c r="K9" i="5"/>
  <c r="J9" i="5"/>
  <c r="I9" i="5"/>
  <c r="H9" i="5"/>
  <c r="E9" i="5"/>
  <c r="K332" i="4"/>
  <c r="J332" i="4"/>
  <c r="I332" i="4"/>
  <c r="H332" i="4"/>
  <c r="G332" i="4"/>
  <c r="F332" i="4"/>
  <c r="E332" i="4"/>
  <c r="D332" i="4"/>
  <c r="C332" i="4"/>
  <c r="B332" i="4"/>
  <c r="K331" i="4"/>
  <c r="J331" i="4"/>
  <c r="I331" i="4"/>
  <c r="H331" i="4"/>
  <c r="G331" i="4"/>
  <c r="F331" i="4"/>
  <c r="E331" i="4"/>
  <c r="D331" i="4"/>
  <c r="C331" i="4"/>
  <c r="B331" i="4"/>
  <c r="K330" i="4"/>
  <c r="J330" i="4"/>
  <c r="I330" i="4"/>
  <c r="H330" i="4"/>
  <c r="E330" i="4"/>
  <c r="K329" i="4"/>
  <c r="J329" i="4"/>
  <c r="I329" i="4"/>
  <c r="H329" i="4"/>
  <c r="E329" i="4"/>
  <c r="K327" i="4"/>
  <c r="J327" i="4"/>
  <c r="I327" i="4"/>
  <c r="H327" i="4"/>
  <c r="G327" i="4"/>
  <c r="F327" i="4"/>
  <c r="E327" i="4"/>
  <c r="D327" i="4"/>
  <c r="C327" i="4"/>
  <c r="B327" i="4"/>
  <c r="K326" i="4"/>
  <c r="J326" i="4"/>
  <c r="I326" i="4"/>
  <c r="H326" i="4"/>
  <c r="E326" i="4"/>
  <c r="K325" i="4"/>
  <c r="J325" i="4"/>
  <c r="I325" i="4"/>
  <c r="H325" i="4"/>
  <c r="E325" i="4"/>
  <c r="K324" i="4"/>
  <c r="J324" i="4"/>
  <c r="I324" i="4"/>
  <c r="H324" i="4"/>
  <c r="E324" i="4"/>
  <c r="K323" i="4"/>
  <c r="J323" i="4"/>
  <c r="I323" i="4"/>
  <c r="H323" i="4"/>
  <c r="E323" i="4"/>
  <c r="K322" i="4"/>
  <c r="J322" i="4"/>
  <c r="I322" i="4"/>
  <c r="H322" i="4"/>
  <c r="E322" i="4"/>
  <c r="K321" i="4"/>
  <c r="J321" i="4"/>
  <c r="I321" i="4"/>
  <c r="H321" i="4"/>
  <c r="E321" i="4"/>
  <c r="K320" i="4"/>
  <c r="J320" i="4"/>
  <c r="I320" i="4"/>
  <c r="H320" i="4"/>
  <c r="E320" i="4"/>
  <c r="K319" i="4"/>
  <c r="J319" i="4"/>
  <c r="I319" i="4"/>
  <c r="H319" i="4"/>
  <c r="E319" i="4"/>
  <c r="K318" i="4"/>
  <c r="J318" i="4"/>
  <c r="I318" i="4"/>
  <c r="H318" i="4"/>
  <c r="E318" i="4"/>
  <c r="K317" i="4"/>
  <c r="J317" i="4"/>
  <c r="I317" i="4"/>
  <c r="H317" i="4"/>
  <c r="E317" i="4"/>
  <c r="K316" i="4"/>
  <c r="J316" i="4"/>
  <c r="I316" i="4"/>
  <c r="H316" i="4"/>
  <c r="E316" i="4"/>
  <c r="K315" i="4"/>
  <c r="J315" i="4"/>
  <c r="I315" i="4"/>
  <c r="H315" i="4"/>
  <c r="E315" i="4"/>
  <c r="K313" i="4"/>
  <c r="J313" i="4"/>
  <c r="I313" i="4"/>
  <c r="H313" i="4"/>
  <c r="G313" i="4"/>
  <c r="F313" i="4"/>
  <c r="E313" i="4"/>
  <c r="D313" i="4"/>
  <c r="C313" i="4"/>
  <c r="B313" i="4"/>
  <c r="K312" i="4"/>
  <c r="J312" i="4"/>
  <c r="I312" i="4"/>
  <c r="H312" i="4"/>
  <c r="E312" i="4"/>
  <c r="K311" i="4"/>
  <c r="J311" i="4"/>
  <c r="I311" i="4"/>
  <c r="H311" i="4"/>
  <c r="E311" i="4"/>
  <c r="K310" i="4"/>
  <c r="J310" i="4"/>
  <c r="I310" i="4"/>
  <c r="H310" i="4"/>
  <c r="E310" i="4"/>
  <c r="K309" i="4"/>
  <c r="J309" i="4"/>
  <c r="I309" i="4"/>
  <c r="H309" i="4"/>
  <c r="E309" i="4"/>
  <c r="K308" i="4"/>
  <c r="J308" i="4"/>
  <c r="I308" i="4"/>
  <c r="H308" i="4"/>
  <c r="E308" i="4"/>
  <c r="K307" i="4"/>
  <c r="J307" i="4"/>
  <c r="I307" i="4"/>
  <c r="H307" i="4"/>
  <c r="E307" i="4"/>
  <c r="K305" i="4"/>
  <c r="J305" i="4"/>
  <c r="I305" i="4"/>
  <c r="H305" i="4"/>
  <c r="G305" i="4"/>
  <c r="F305" i="4"/>
  <c r="E305" i="4"/>
  <c r="D305" i="4"/>
  <c r="C305" i="4"/>
  <c r="B305" i="4"/>
  <c r="K304" i="4"/>
  <c r="J304" i="4"/>
  <c r="I304" i="4"/>
  <c r="H304" i="4"/>
  <c r="E304" i="4"/>
  <c r="K303" i="4"/>
  <c r="J303" i="4"/>
  <c r="I303" i="4"/>
  <c r="H303" i="4"/>
  <c r="E303" i="4"/>
  <c r="K301" i="4"/>
  <c r="J301" i="4"/>
  <c r="I301" i="4"/>
  <c r="H301" i="4"/>
  <c r="G301" i="4"/>
  <c r="F301" i="4"/>
  <c r="E301" i="4"/>
  <c r="D301" i="4"/>
  <c r="C301" i="4"/>
  <c r="B301" i="4"/>
  <c r="K300" i="4"/>
  <c r="J300" i="4"/>
  <c r="I300" i="4"/>
  <c r="H300" i="4"/>
  <c r="E300" i="4"/>
  <c r="K299" i="4"/>
  <c r="J299" i="4"/>
  <c r="I299" i="4"/>
  <c r="H299" i="4"/>
  <c r="E299" i="4"/>
  <c r="K298" i="4"/>
  <c r="J298" i="4"/>
  <c r="I298" i="4"/>
  <c r="H298" i="4"/>
  <c r="E298" i="4"/>
  <c r="K297" i="4"/>
  <c r="J297" i="4"/>
  <c r="I297" i="4"/>
  <c r="H297" i="4"/>
  <c r="E297" i="4"/>
  <c r="K296" i="4"/>
  <c r="J296" i="4"/>
  <c r="I296" i="4"/>
  <c r="H296" i="4"/>
  <c r="E296" i="4"/>
  <c r="K295" i="4"/>
  <c r="J295" i="4"/>
  <c r="I295" i="4"/>
  <c r="H295" i="4"/>
  <c r="E295" i="4"/>
  <c r="K287" i="4"/>
  <c r="J287" i="4"/>
  <c r="I287" i="4"/>
  <c r="H287" i="4"/>
  <c r="G287" i="4"/>
  <c r="F287" i="4"/>
  <c r="E287" i="4"/>
  <c r="D287" i="4"/>
  <c r="C287" i="4"/>
  <c r="B287" i="4"/>
  <c r="K286" i="4"/>
  <c r="J286" i="4"/>
  <c r="I286" i="4"/>
  <c r="H286" i="4"/>
  <c r="G286" i="4"/>
  <c r="F286" i="4"/>
  <c r="E286" i="4"/>
  <c r="D286" i="4"/>
  <c r="C286" i="4"/>
  <c r="B286" i="4"/>
  <c r="K285" i="4"/>
  <c r="J285" i="4"/>
  <c r="I285" i="4"/>
  <c r="H285" i="4"/>
  <c r="E285" i="4"/>
  <c r="K284" i="4"/>
  <c r="J284" i="4"/>
  <c r="I284" i="4"/>
  <c r="H284" i="4"/>
  <c r="E284" i="4"/>
  <c r="K282" i="4"/>
  <c r="J282" i="4"/>
  <c r="I282" i="4"/>
  <c r="H282" i="4"/>
  <c r="G282" i="4"/>
  <c r="F282" i="4"/>
  <c r="E282" i="4"/>
  <c r="D282" i="4"/>
  <c r="C282" i="4"/>
  <c r="B282" i="4"/>
  <c r="K281" i="4"/>
  <c r="J281" i="4"/>
  <c r="I281" i="4"/>
  <c r="H281" i="4"/>
  <c r="E281" i="4"/>
  <c r="K280" i="4"/>
  <c r="J280" i="4"/>
  <c r="I280" i="4"/>
  <c r="H280" i="4"/>
  <c r="E280" i="4"/>
  <c r="K279" i="4"/>
  <c r="J279" i="4"/>
  <c r="I279" i="4"/>
  <c r="H279" i="4"/>
  <c r="E279" i="4"/>
  <c r="K278" i="4"/>
  <c r="J278" i="4"/>
  <c r="I278" i="4"/>
  <c r="H278" i="4"/>
  <c r="E278" i="4"/>
  <c r="K276" i="4"/>
  <c r="J276" i="4"/>
  <c r="I276" i="4"/>
  <c r="H276" i="4"/>
  <c r="G276" i="4"/>
  <c r="F276" i="4"/>
  <c r="E276" i="4"/>
  <c r="D276" i="4"/>
  <c r="C276" i="4"/>
  <c r="B276" i="4"/>
  <c r="K275" i="4"/>
  <c r="J275" i="4"/>
  <c r="I275" i="4"/>
  <c r="H275" i="4"/>
  <c r="E275" i="4"/>
  <c r="K274" i="4"/>
  <c r="J274" i="4"/>
  <c r="I274" i="4"/>
  <c r="H274" i="4"/>
  <c r="E274" i="4"/>
  <c r="K273" i="4"/>
  <c r="J273" i="4"/>
  <c r="I273" i="4"/>
  <c r="H273" i="4"/>
  <c r="E273" i="4"/>
  <c r="K272" i="4"/>
  <c r="J272" i="4"/>
  <c r="I272" i="4"/>
  <c r="H272" i="4"/>
  <c r="E272" i="4"/>
  <c r="K271" i="4"/>
  <c r="J271" i="4"/>
  <c r="I271" i="4"/>
  <c r="H271" i="4"/>
  <c r="E271" i="4"/>
  <c r="K270" i="4"/>
  <c r="J270" i="4"/>
  <c r="I270" i="4"/>
  <c r="H270" i="4"/>
  <c r="E270" i="4"/>
  <c r="K268" i="4"/>
  <c r="J268" i="4"/>
  <c r="I268" i="4"/>
  <c r="H268" i="4"/>
  <c r="G268" i="4"/>
  <c r="F268" i="4"/>
  <c r="E268" i="4"/>
  <c r="D268" i="4"/>
  <c r="C268" i="4"/>
  <c r="B268" i="4"/>
  <c r="K267" i="4"/>
  <c r="J267" i="4"/>
  <c r="I267" i="4"/>
  <c r="H267" i="4"/>
  <c r="E267" i="4"/>
  <c r="K266" i="4"/>
  <c r="J266" i="4"/>
  <c r="I266" i="4"/>
  <c r="H266" i="4"/>
  <c r="E266" i="4"/>
  <c r="K264" i="4"/>
  <c r="J264" i="4"/>
  <c r="I264" i="4"/>
  <c r="H264" i="4"/>
  <c r="G264" i="4"/>
  <c r="F264" i="4"/>
  <c r="E264" i="4"/>
  <c r="D264" i="4"/>
  <c r="C264" i="4"/>
  <c r="B264" i="4"/>
  <c r="K263" i="4"/>
  <c r="J263" i="4"/>
  <c r="I263" i="4"/>
  <c r="H263" i="4"/>
  <c r="E263" i="4"/>
  <c r="K262" i="4"/>
  <c r="J262" i="4"/>
  <c r="I262" i="4"/>
  <c r="H262" i="4"/>
  <c r="E262" i="4"/>
  <c r="K260" i="4"/>
  <c r="J260" i="4"/>
  <c r="I260" i="4"/>
  <c r="H260" i="4"/>
  <c r="G260" i="4"/>
  <c r="F260" i="4"/>
  <c r="E260" i="4"/>
  <c r="D260" i="4"/>
  <c r="C260" i="4"/>
  <c r="B260" i="4"/>
  <c r="K259" i="4"/>
  <c r="J259" i="4"/>
  <c r="I259" i="4"/>
  <c r="H259" i="4"/>
  <c r="E259" i="4"/>
  <c r="K258" i="4"/>
  <c r="J258" i="4"/>
  <c r="I258" i="4"/>
  <c r="H258" i="4"/>
  <c r="E258" i="4"/>
  <c r="K257" i="4"/>
  <c r="J257" i="4"/>
  <c r="I257" i="4"/>
  <c r="H257" i="4"/>
  <c r="E257" i="4"/>
  <c r="K256" i="4"/>
  <c r="J256" i="4"/>
  <c r="I256" i="4"/>
  <c r="H256" i="4"/>
  <c r="E256" i="4"/>
  <c r="K255" i="4"/>
  <c r="J255" i="4"/>
  <c r="I255" i="4"/>
  <c r="H255" i="4"/>
  <c r="E255" i="4"/>
  <c r="K254" i="4"/>
  <c r="J254" i="4"/>
  <c r="I254" i="4"/>
  <c r="H254" i="4"/>
  <c r="E254" i="4"/>
  <c r="K253" i="4"/>
  <c r="J253" i="4"/>
  <c r="I253" i="4"/>
  <c r="H253" i="4"/>
  <c r="E253" i="4"/>
  <c r="K252" i="4"/>
  <c r="J252" i="4"/>
  <c r="I252" i="4"/>
  <c r="H252" i="4"/>
  <c r="E252" i="4"/>
  <c r="K251" i="4"/>
  <c r="J251" i="4"/>
  <c r="I251" i="4"/>
  <c r="H251" i="4"/>
  <c r="E251" i="4"/>
  <c r="K250" i="4"/>
  <c r="J250" i="4"/>
  <c r="I250" i="4"/>
  <c r="H250" i="4"/>
  <c r="E250" i="4"/>
  <c r="AI242" i="4"/>
  <c r="AH242" i="4"/>
  <c r="AG242" i="4"/>
  <c r="AF242" i="4"/>
  <c r="AE242" i="4"/>
  <c r="AD242" i="4"/>
  <c r="AC242" i="4"/>
  <c r="AB242" i="4"/>
  <c r="AA242" i="4"/>
  <c r="Z242" i="4"/>
  <c r="W242" i="4"/>
  <c r="V242" i="4"/>
  <c r="U242" i="4"/>
  <c r="T242" i="4"/>
  <c r="S242" i="4"/>
  <c r="R242" i="4"/>
  <c r="Q242" i="4"/>
  <c r="P242" i="4"/>
  <c r="O242" i="4"/>
  <c r="N242" i="4"/>
  <c r="K242" i="4"/>
  <c r="J242" i="4"/>
  <c r="I242" i="4"/>
  <c r="H242" i="4"/>
  <c r="G242" i="4"/>
  <c r="F242" i="4"/>
  <c r="E242" i="4"/>
  <c r="D242" i="4"/>
  <c r="C242" i="4"/>
  <c r="B242" i="4"/>
  <c r="AI241" i="4"/>
  <c r="AH241" i="4"/>
  <c r="AG241" i="4"/>
  <c r="AF241" i="4"/>
  <c r="AE241" i="4"/>
  <c r="AD241" i="4"/>
  <c r="AC241" i="4"/>
  <c r="AB241" i="4"/>
  <c r="AA241" i="4"/>
  <c r="Z241" i="4"/>
  <c r="W241" i="4"/>
  <c r="V241" i="4"/>
  <c r="U241" i="4"/>
  <c r="T241" i="4"/>
  <c r="Q241" i="4"/>
  <c r="K241" i="4"/>
  <c r="J241" i="4"/>
  <c r="I241" i="4"/>
  <c r="H241" i="4"/>
  <c r="E241" i="4"/>
  <c r="AI240" i="4"/>
  <c r="AH240" i="4"/>
  <c r="AG240" i="4"/>
  <c r="AF240" i="4"/>
  <c r="AE240" i="4"/>
  <c r="AD240" i="4"/>
  <c r="AC240" i="4"/>
  <c r="AB240" i="4"/>
  <c r="AA240" i="4"/>
  <c r="Z240" i="4"/>
  <c r="W240" i="4"/>
  <c r="V240" i="4"/>
  <c r="U240" i="4"/>
  <c r="T240" i="4"/>
  <c r="Q240" i="4"/>
  <c r="K240" i="4"/>
  <c r="J240" i="4"/>
  <c r="I240" i="4"/>
  <c r="H240" i="4"/>
  <c r="E240" i="4"/>
  <c r="AI239" i="4"/>
  <c r="AH239" i="4"/>
  <c r="AG239" i="4"/>
  <c r="AF239" i="4"/>
  <c r="AE239" i="4"/>
  <c r="AD239" i="4"/>
  <c r="AC239" i="4"/>
  <c r="AB239" i="4"/>
  <c r="AA239" i="4"/>
  <c r="Z239" i="4"/>
  <c r="W239" i="4"/>
  <c r="V239" i="4"/>
  <c r="U239" i="4"/>
  <c r="T239" i="4"/>
  <c r="Q239" i="4"/>
  <c r="K239" i="4"/>
  <c r="J239" i="4"/>
  <c r="I239" i="4"/>
  <c r="H239" i="4"/>
  <c r="E239" i="4"/>
  <c r="AI238" i="4"/>
  <c r="AH238" i="4"/>
  <c r="AG238" i="4"/>
  <c r="AF238" i="4"/>
  <c r="AE238" i="4"/>
  <c r="AD238" i="4"/>
  <c r="AC238" i="4"/>
  <c r="AB238" i="4"/>
  <c r="AA238" i="4"/>
  <c r="Z238" i="4"/>
  <c r="W238" i="4"/>
  <c r="V238" i="4"/>
  <c r="U238" i="4"/>
  <c r="T238" i="4"/>
  <c r="Q238" i="4"/>
  <c r="K238" i="4"/>
  <c r="J238" i="4"/>
  <c r="I238" i="4"/>
  <c r="H238" i="4"/>
  <c r="E238" i="4"/>
  <c r="AI237" i="4"/>
  <c r="AH237" i="4"/>
  <c r="AG237" i="4"/>
  <c r="AF237" i="4"/>
  <c r="AE237" i="4"/>
  <c r="AD237" i="4"/>
  <c r="AC237" i="4"/>
  <c r="AB237" i="4"/>
  <c r="AA237" i="4"/>
  <c r="Z237" i="4"/>
  <c r="W237" i="4"/>
  <c r="V237" i="4"/>
  <c r="U237" i="4"/>
  <c r="T237" i="4"/>
  <c r="Q237" i="4"/>
  <c r="K237" i="4"/>
  <c r="J237" i="4"/>
  <c r="I237" i="4"/>
  <c r="H237" i="4"/>
  <c r="E237" i="4"/>
  <c r="AI236" i="4"/>
  <c r="AH236" i="4"/>
  <c r="AG236" i="4"/>
  <c r="AF236" i="4"/>
  <c r="AE236" i="4"/>
  <c r="AD236" i="4"/>
  <c r="AC236" i="4"/>
  <c r="AB236" i="4"/>
  <c r="AA236" i="4"/>
  <c r="Z236" i="4"/>
  <c r="W236" i="4"/>
  <c r="V236" i="4"/>
  <c r="U236" i="4"/>
  <c r="T236" i="4"/>
  <c r="Q236" i="4"/>
  <c r="K236" i="4"/>
  <c r="J236" i="4"/>
  <c r="I236" i="4"/>
  <c r="H236" i="4"/>
  <c r="E236" i="4"/>
  <c r="AI235" i="4"/>
  <c r="AH235" i="4"/>
  <c r="AG235" i="4"/>
  <c r="AF235" i="4"/>
  <c r="AE235" i="4"/>
  <c r="AD235" i="4"/>
  <c r="AC235" i="4"/>
  <c r="AB235" i="4"/>
  <c r="AA235" i="4"/>
  <c r="Z235" i="4"/>
  <c r="W235" i="4"/>
  <c r="V235" i="4"/>
  <c r="U235" i="4"/>
  <c r="T235" i="4"/>
  <c r="Q235" i="4"/>
  <c r="K235" i="4"/>
  <c r="J235" i="4"/>
  <c r="I235" i="4"/>
  <c r="H235" i="4"/>
  <c r="E235" i="4"/>
  <c r="AI234" i="4"/>
  <c r="AH234" i="4"/>
  <c r="AG234" i="4"/>
  <c r="AF234" i="4"/>
  <c r="AE234" i="4"/>
  <c r="AD234" i="4"/>
  <c r="AC234" i="4"/>
  <c r="AB234" i="4"/>
  <c r="AA234" i="4"/>
  <c r="Z234" i="4"/>
  <c r="W234" i="4"/>
  <c r="V234" i="4"/>
  <c r="U234" i="4"/>
  <c r="T234" i="4"/>
  <c r="Q234" i="4"/>
  <c r="K234" i="4"/>
  <c r="J234" i="4"/>
  <c r="I234" i="4"/>
  <c r="H234" i="4"/>
  <c r="E234" i="4"/>
  <c r="AI233" i="4"/>
  <c r="AH233" i="4"/>
  <c r="AG233" i="4"/>
  <c r="AF233" i="4"/>
  <c r="AE233" i="4"/>
  <c r="AD233" i="4"/>
  <c r="AC233" i="4"/>
  <c r="AB233" i="4"/>
  <c r="AA233" i="4"/>
  <c r="Z233" i="4"/>
  <c r="W233" i="4"/>
  <c r="V233" i="4"/>
  <c r="U233" i="4"/>
  <c r="T233" i="4"/>
  <c r="Q233" i="4"/>
  <c r="K233" i="4"/>
  <c r="J233" i="4"/>
  <c r="I233" i="4"/>
  <c r="H233" i="4"/>
  <c r="E233" i="4"/>
  <c r="AI232" i="4"/>
  <c r="AH232" i="4"/>
  <c r="AG232" i="4"/>
  <c r="AF232" i="4"/>
  <c r="AE232" i="4"/>
  <c r="AD232" i="4"/>
  <c r="AC232" i="4"/>
  <c r="AB232" i="4"/>
  <c r="AA232" i="4"/>
  <c r="Z232" i="4"/>
  <c r="W232" i="4"/>
  <c r="V232" i="4"/>
  <c r="U232" i="4"/>
  <c r="T232" i="4"/>
  <c r="Q232" i="4"/>
  <c r="K232" i="4"/>
  <c r="J232" i="4"/>
  <c r="I232" i="4"/>
  <c r="H232" i="4"/>
  <c r="E232" i="4"/>
  <c r="AI231" i="4"/>
  <c r="AH231" i="4"/>
  <c r="AG231" i="4"/>
  <c r="AF231" i="4"/>
  <c r="AE231" i="4"/>
  <c r="AD231" i="4"/>
  <c r="AC231" i="4"/>
  <c r="AB231" i="4"/>
  <c r="AA231" i="4"/>
  <c r="Z231" i="4"/>
  <c r="W231" i="4"/>
  <c r="V231" i="4"/>
  <c r="U231" i="4"/>
  <c r="T231" i="4"/>
  <c r="Q231" i="4"/>
  <c r="K231" i="4"/>
  <c r="J231" i="4"/>
  <c r="I231" i="4"/>
  <c r="H231" i="4"/>
  <c r="E231" i="4"/>
  <c r="AI230" i="4"/>
  <c r="AH230" i="4"/>
  <c r="AG230" i="4"/>
  <c r="AF230" i="4"/>
  <c r="AE230" i="4"/>
  <c r="AD230" i="4"/>
  <c r="AC230" i="4"/>
  <c r="AB230" i="4"/>
  <c r="AA230" i="4"/>
  <c r="Z230" i="4"/>
  <c r="W230" i="4"/>
  <c r="V230" i="4"/>
  <c r="U230" i="4"/>
  <c r="T230" i="4"/>
  <c r="Q230" i="4"/>
  <c r="K230" i="4"/>
  <c r="J230" i="4"/>
  <c r="I230" i="4"/>
  <c r="H230" i="4"/>
  <c r="E230" i="4"/>
  <c r="AI229" i="4"/>
  <c r="AH229" i="4"/>
  <c r="AG229" i="4"/>
  <c r="AF229" i="4"/>
  <c r="AE229" i="4"/>
  <c r="AD229" i="4"/>
  <c r="AC229" i="4"/>
  <c r="AB229" i="4"/>
  <c r="AA229" i="4"/>
  <c r="Z229" i="4"/>
  <c r="W229" i="4"/>
  <c r="V229" i="4"/>
  <c r="U229" i="4"/>
  <c r="T229" i="4"/>
  <c r="Q229" i="4"/>
  <c r="K229" i="4"/>
  <c r="J229" i="4"/>
  <c r="I229" i="4"/>
  <c r="H229" i="4"/>
  <c r="E229" i="4"/>
  <c r="AI228" i="4"/>
  <c r="AH228" i="4"/>
  <c r="AG228" i="4"/>
  <c r="AF228" i="4"/>
  <c r="AE228" i="4"/>
  <c r="AD228" i="4"/>
  <c r="AC228" i="4"/>
  <c r="AB228" i="4"/>
  <c r="AA228" i="4"/>
  <c r="Z228" i="4"/>
  <c r="W228" i="4"/>
  <c r="V228" i="4"/>
  <c r="U228" i="4"/>
  <c r="T228" i="4"/>
  <c r="Q228" i="4"/>
  <c r="K228" i="4"/>
  <c r="J228" i="4"/>
  <c r="I228" i="4"/>
  <c r="H228" i="4"/>
  <c r="E228" i="4"/>
  <c r="AI227" i="4"/>
  <c r="AH227" i="4"/>
  <c r="AG227" i="4"/>
  <c r="AF227" i="4"/>
  <c r="AE227" i="4"/>
  <c r="AD227" i="4"/>
  <c r="AC227" i="4"/>
  <c r="AB227" i="4"/>
  <c r="AA227" i="4"/>
  <c r="Z227" i="4"/>
  <c r="W227" i="4"/>
  <c r="V227" i="4"/>
  <c r="U227" i="4"/>
  <c r="T227" i="4"/>
  <c r="Q227" i="4"/>
  <c r="K227" i="4"/>
  <c r="J227" i="4"/>
  <c r="I227" i="4"/>
  <c r="H227" i="4"/>
  <c r="E227" i="4"/>
  <c r="AI226" i="4"/>
  <c r="AH226" i="4"/>
  <c r="AG226" i="4"/>
  <c r="AF226" i="4"/>
  <c r="AE226" i="4"/>
  <c r="AD226" i="4"/>
  <c r="AC226" i="4"/>
  <c r="AB226" i="4"/>
  <c r="AA226" i="4"/>
  <c r="Z226" i="4"/>
  <c r="W226" i="4"/>
  <c r="V226" i="4"/>
  <c r="U226" i="4"/>
  <c r="T226" i="4"/>
  <c r="Q226" i="4"/>
  <c r="K226" i="4"/>
  <c r="J226" i="4"/>
  <c r="I226" i="4"/>
  <c r="H226" i="4"/>
  <c r="E226" i="4"/>
  <c r="AI225" i="4"/>
  <c r="AH225" i="4"/>
  <c r="AG225" i="4"/>
  <c r="AF225" i="4"/>
  <c r="AE225" i="4"/>
  <c r="AD225" i="4"/>
  <c r="AC225" i="4"/>
  <c r="AB225" i="4"/>
  <c r="AA225" i="4"/>
  <c r="Z225" i="4"/>
  <c r="W225" i="4"/>
  <c r="V225" i="4"/>
  <c r="U225" i="4"/>
  <c r="T225" i="4"/>
  <c r="Q225" i="4"/>
  <c r="K225" i="4"/>
  <c r="J225" i="4"/>
  <c r="I225" i="4"/>
  <c r="H225" i="4"/>
  <c r="E225" i="4"/>
  <c r="AI224" i="4"/>
  <c r="AH224" i="4"/>
  <c r="AG224" i="4"/>
  <c r="AF224" i="4"/>
  <c r="AE224" i="4"/>
  <c r="AD224" i="4"/>
  <c r="AC224" i="4"/>
  <c r="AB224" i="4"/>
  <c r="AA224" i="4"/>
  <c r="Z224" i="4"/>
  <c r="W224" i="4"/>
  <c r="V224" i="4"/>
  <c r="U224" i="4"/>
  <c r="T224" i="4"/>
  <c r="Q224" i="4"/>
  <c r="K224" i="4"/>
  <c r="J224" i="4"/>
  <c r="I224" i="4"/>
  <c r="H224" i="4"/>
  <c r="E224" i="4"/>
  <c r="AI217" i="4"/>
  <c r="AH217" i="4"/>
  <c r="AG217" i="4"/>
  <c r="AF217" i="4"/>
  <c r="AE217" i="4"/>
  <c r="AD217" i="4"/>
  <c r="AC217" i="4"/>
  <c r="AB217" i="4"/>
  <c r="AA217" i="4"/>
  <c r="Z217" i="4"/>
  <c r="W217" i="4"/>
  <c r="V217" i="4"/>
  <c r="U217" i="4"/>
  <c r="T217" i="4"/>
  <c r="S217" i="4"/>
  <c r="R217" i="4"/>
  <c r="Q217" i="4"/>
  <c r="P217" i="4"/>
  <c r="O217" i="4"/>
  <c r="N217" i="4"/>
  <c r="K217" i="4"/>
  <c r="J217" i="4"/>
  <c r="I217" i="4"/>
  <c r="H217" i="4"/>
  <c r="G217" i="4"/>
  <c r="F217" i="4"/>
  <c r="E217" i="4"/>
  <c r="D217" i="4"/>
  <c r="C217" i="4"/>
  <c r="B217" i="4"/>
  <c r="AI216" i="4"/>
  <c r="AH216" i="4"/>
  <c r="AG216" i="4"/>
  <c r="AF216" i="4"/>
  <c r="AE216" i="4"/>
  <c r="AD216" i="4"/>
  <c r="AC216" i="4"/>
  <c r="AB216" i="4"/>
  <c r="AA216" i="4"/>
  <c r="Z216" i="4"/>
  <c r="W216" i="4"/>
  <c r="V216" i="4"/>
  <c r="U216" i="4"/>
  <c r="T216" i="4"/>
  <c r="Q216" i="4"/>
  <c r="K216" i="4"/>
  <c r="J216" i="4"/>
  <c r="I216" i="4"/>
  <c r="H216" i="4"/>
  <c r="E216" i="4"/>
  <c r="AI215" i="4"/>
  <c r="AH215" i="4"/>
  <c r="AG215" i="4"/>
  <c r="AF215" i="4"/>
  <c r="AE215" i="4"/>
  <c r="AD215" i="4"/>
  <c r="AC215" i="4"/>
  <c r="AB215" i="4"/>
  <c r="AA215" i="4"/>
  <c r="Z215" i="4"/>
  <c r="W215" i="4"/>
  <c r="V215" i="4"/>
  <c r="U215" i="4"/>
  <c r="T215" i="4"/>
  <c r="Q215" i="4"/>
  <c r="K215" i="4"/>
  <c r="J215" i="4"/>
  <c r="I215" i="4"/>
  <c r="H215" i="4"/>
  <c r="E215" i="4"/>
  <c r="AI214" i="4"/>
  <c r="AH214" i="4"/>
  <c r="AG214" i="4"/>
  <c r="AF214" i="4"/>
  <c r="AE214" i="4"/>
  <c r="AD214" i="4"/>
  <c r="AC214" i="4"/>
  <c r="AB214" i="4"/>
  <c r="AA214" i="4"/>
  <c r="Z214" i="4"/>
  <c r="W214" i="4"/>
  <c r="V214" i="4"/>
  <c r="U214" i="4"/>
  <c r="T214" i="4"/>
  <c r="Q214" i="4"/>
  <c r="K214" i="4"/>
  <c r="J214" i="4"/>
  <c r="I214" i="4"/>
  <c r="H214" i="4"/>
  <c r="E214" i="4"/>
  <c r="AI213" i="4"/>
  <c r="AH213" i="4"/>
  <c r="AG213" i="4"/>
  <c r="AF213" i="4"/>
  <c r="AE213" i="4"/>
  <c r="AD213" i="4"/>
  <c r="AC213" i="4"/>
  <c r="AB213" i="4"/>
  <c r="AA213" i="4"/>
  <c r="Z213" i="4"/>
  <c r="W213" i="4"/>
  <c r="V213" i="4"/>
  <c r="U213" i="4"/>
  <c r="T213" i="4"/>
  <c r="Q213" i="4"/>
  <c r="K213" i="4"/>
  <c r="J213" i="4"/>
  <c r="I213" i="4"/>
  <c r="H213" i="4"/>
  <c r="E213" i="4"/>
  <c r="AI212" i="4"/>
  <c r="AH212" i="4"/>
  <c r="AG212" i="4"/>
  <c r="AF212" i="4"/>
  <c r="AE212" i="4"/>
  <c r="AD212" i="4"/>
  <c r="AC212" i="4"/>
  <c r="AB212" i="4"/>
  <c r="AA212" i="4"/>
  <c r="Z212" i="4"/>
  <c r="W212" i="4"/>
  <c r="V212" i="4"/>
  <c r="U212" i="4"/>
  <c r="T212" i="4"/>
  <c r="Q212" i="4"/>
  <c r="K212" i="4"/>
  <c r="J212" i="4"/>
  <c r="I212" i="4"/>
  <c r="H212" i="4"/>
  <c r="E212" i="4"/>
  <c r="AI211" i="4"/>
  <c r="AH211" i="4"/>
  <c r="AG211" i="4"/>
  <c r="AF211" i="4"/>
  <c r="AE211" i="4"/>
  <c r="AD211" i="4"/>
  <c r="AC211" i="4"/>
  <c r="AB211" i="4"/>
  <c r="AA211" i="4"/>
  <c r="Z211" i="4"/>
  <c r="W211" i="4"/>
  <c r="V211" i="4"/>
  <c r="U211" i="4"/>
  <c r="T211" i="4"/>
  <c r="Q211" i="4"/>
  <c r="K211" i="4"/>
  <c r="J211" i="4"/>
  <c r="I211" i="4"/>
  <c r="H211" i="4"/>
  <c r="E211" i="4"/>
  <c r="AI210" i="4"/>
  <c r="AH210" i="4"/>
  <c r="AG210" i="4"/>
  <c r="AF210" i="4"/>
  <c r="AE210" i="4"/>
  <c r="AD210" i="4"/>
  <c r="AC210" i="4"/>
  <c r="AB210" i="4"/>
  <c r="AA210" i="4"/>
  <c r="Z210" i="4"/>
  <c r="W210" i="4"/>
  <c r="V210" i="4"/>
  <c r="U210" i="4"/>
  <c r="T210" i="4"/>
  <c r="Q210" i="4"/>
  <c r="K210" i="4"/>
  <c r="J210" i="4"/>
  <c r="I210" i="4"/>
  <c r="H210" i="4"/>
  <c r="E210" i="4"/>
  <c r="AI209" i="4"/>
  <c r="AH209" i="4"/>
  <c r="AG209" i="4"/>
  <c r="AF209" i="4"/>
  <c r="AE209" i="4"/>
  <c r="AD209" i="4"/>
  <c r="AC209" i="4"/>
  <c r="AB209" i="4"/>
  <c r="AA209" i="4"/>
  <c r="Z209" i="4"/>
  <c r="W209" i="4"/>
  <c r="V209" i="4"/>
  <c r="U209" i="4"/>
  <c r="T209" i="4"/>
  <c r="Q209" i="4"/>
  <c r="K209" i="4"/>
  <c r="J209" i="4"/>
  <c r="I209" i="4"/>
  <c r="H209" i="4"/>
  <c r="E209" i="4"/>
  <c r="AI208" i="4"/>
  <c r="AH208" i="4"/>
  <c r="AG208" i="4"/>
  <c r="AF208" i="4"/>
  <c r="AE208" i="4"/>
  <c r="AD208" i="4"/>
  <c r="AC208" i="4"/>
  <c r="AB208" i="4"/>
  <c r="AA208" i="4"/>
  <c r="Z208" i="4"/>
  <c r="W208" i="4"/>
  <c r="V208" i="4"/>
  <c r="U208" i="4"/>
  <c r="T208" i="4"/>
  <c r="Q208" i="4"/>
  <c r="K208" i="4"/>
  <c r="J208" i="4"/>
  <c r="I208" i="4"/>
  <c r="H208" i="4"/>
  <c r="E208" i="4"/>
  <c r="AI207" i="4"/>
  <c r="AH207" i="4"/>
  <c r="AG207" i="4"/>
  <c r="AF207" i="4"/>
  <c r="AE207" i="4"/>
  <c r="AD207" i="4"/>
  <c r="AC207" i="4"/>
  <c r="AB207" i="4"/>
  <c r="AA207" i="4"/>
  <c r="Z207" i="4"/>
  <c r="W207" i="4"/>
  <c r="V207" i="4"/>
  <c r="U207" i="4"/>
  <c r="T207" i="4"/>
  <c r="Q207" i="4"/>
  <c r="K207" i="4"/>
  <c r="J207" i="4"/>
  <c r="I207" i="4"/>
  <c r="H207" i="4"/>
  <c r="E207" i="4"/>
  <c r="AI206" i="4"/>
  <c r="AH206" i="4"/>
  <c r="AG206" i="4"/>
  <c r="AF206" i="4"/>
  <c r="AE206" i="4"/>
  <c r="AD206" i="4"/>
  <c r="AC206" i="4"/>
  <c r="AB206" i="4"/>
  <c r="AA206" i="4"/>
  <c r="Z206" i="4"/>
  <c r="W206" i="4"/>
  <c r="V206" i="4"/>
  <c r="U206" i="4"/>
  <c r="T206" i="4"/>
  <c r="Q206" i="4"/>
  <c r="K206" i="4"/>
  <c r="J206" i="4"/>
  <c r="I206" i="4"/>
  <c r="H206" i="4"/>
  <c r="E206" i="4"/>
  <c r="AI205" i="4"/>
  <c r="AH205" i="4"/>
  <c r="AG205" i="4"/>
  <c r="AF205" i="4"/>
  <c r="AE205" i="4"/>
  <c r="AD205" i="4"/>
  <c r="AC205" i="4"/>
  <c r="AB205" i="4"/>
  <c r="AA205" i="4"/>
  <c r="Z205" i="4"/>
  <c r="W205" i="4"/>
  <c r="V205" i="4"/>
  <c r="U205" i="4"/>
  <c r="T205" i="4"/>
  <c r="Q205" i="4"/>
  <c r="K205" i="4"/>
  <c r="J205" i="4"/>
  <c r="I205" i="4"/>
  <c r="H205" i="4"/>
  <c r="E205" i="4"/>
  <c r="AI204" i="4"/>
  <c r="AH204" i="4"/>
  <c r="AG204" i="4"/>
  <c r="AF204" i="4"/>
  <c r="AE204" i="4"/>
  <c r="AD204" i="4"/>
  <c r="AC204" i="4"/>
  <c r="AB204" i="4"/>
  <c r="AA204" i="4"/>
  <c r="Z204" i="4"/>
  <c r="W204" i="4"/>
  <c r="V204" i="4"/>
  <c r="U204" i="4"/>
  <c r="T204" i="4"/>
  <c r="Q204" i="4"/>
  <c r="K204" i="4"/>
  <c r="J204" i="4"/>
  <c r="I204" i="4"/>
  <c r="H204" i="4"/>
  <c r="E204" i="4"/>
  <c r="AI203" i="4"/>
  <c r="AH203" i="4"/>
  <c r="AG203" i="4"/>
  <c r="AF203" i="4"/>
  <c r="AE203" i="4"/>
  <c r="AD203" i="4"/>
  <c r="AC203" i="4"/>
  <c r="AB203" i="4"/>
  <c r="AA203" i="4"/>
  <c r="Z203" i="4"/>
  <c r="W203" i="4"/>
  <c r="V203" i="4"/>
  <c r="U203" i="4"/>
  <c r="T203" i="4"/>
  <c r="Q203" i="4"/>
  <c r="K203" i="4"/>
  <c r="J203" i="4"/>
  <c r="I203" i="4"/>
  <c r="H203" i="4"/>
  <c r="E203" i="4"/>
  <c r="AI202" i="4"/>
  <c r="AH202" i="4"/>
  <c r="AG202" i="4"/>
  <c r="AF202" i="4"/>
  <c r="AE202" i="4"/>
  <c r="AD202" i="4"/>
  <c r="AC202" i="4"/>
  <c r="AB202" i="4"/>
  <c r="AA202" i="4"/>
  <c r="Z202" i="4"/>
  <c r="W202" i="4"/>
  <c r="V202" i="4"/>
  <c r="U202" i="4"/>
  <c r="T202" i="4"/>
  <c r="Q202" i="4"/>
  <c r="K202" i="4"/>
  <c r="J202" i="4"/>
  <c r="I202" i="4"/>
  <c r="H202" i="4"/>
  <c r="E202" i="4"/>
  <c r="AI201" i="4"/>
  <c r="AH201" i="4"/>
  <c r="AG201" i="4"/>
  <c r="AF201" i="4"/>
  <c r="AE201" i="4"/>
  <c r="AD201" i="4"/>
  <c r="AC201" i="4"/>
  <c r="AB201" i="4"/>
  <c r="AA201" i="4"/>
  <c r="Z201" i="4"/>
  <c r="W201" i="4"/>
  <c r="V201" i="4"/>
  <c r="U201" i="4"/>
  <c r="T201" i="4"/>
  <c r="Q201" i="4"/>
  <c r="K201" i="4"/>
  <c r="J201" i="4"/>
  <c r="I201" i="4"/>
  <c r="H201" i="4"/>
  <c r="E201" i="4"/>
  <c r="AI200" i="4"/>
  <c r="AH200" i="4"/>
  <c r="AG200" i="4"/>
  <c r="AF200" i="4"/>
  <c r="AE200" i="4"/>
  <c r="AD200" i="4"/>
  <c r="AC200" i="4"/>
  <c r="AB200" i="4"/>
  <c r="AA200" i="4"/>
  <c r="Z200" i="4"/>
  <c r="W200" i="4"/>
  <c r="V200" i="4"/>
  <c r="U200" i="4"/>
  <c r="T200" i="4"/>
  <c r="Q200" i="4"/>
  <c r="K200" i="4"/>
  <c r="J200" i="4"/>
  <c r="I200" i="4"/>
  <c r="H200" i="4"/>
  <c r="E200" i="4"/>
  <c r="AI199" i="4"/>
  <c r="AH199" i="4"/>
  <c r="AG199" i="4"/>
  <c r="AF199" i="4"/>
  <c r="AE199" i="4"/>
  <c r="AD199" i="4"/>
  <c r="AC199" i="4"/>
  <c r="AB199" i="4"/>
  <c r="AA199" i="4"/>
  <c r="Z199" i="4"/>
  <c r="W199" i="4"/>
  <c r="V199" i="4"/>
  <c r="U199" i="4"/>
  <c r="T199" i="4"/>
  <c r="Q199" i="4"/>
  <c r="K199" i="4"/>
  <c r="J199" i="4"/>
  <c r="I199" i="4"/>
  <c r="H199" i="4"/>
  <c r="E199" i="4"/>
  <c r="AI198" i="4"/>
  <c r="AH198" i="4"/>
  <c r="AG198" i="4"/>
  <c r="AF198" i="4"/>
  <c r="AE198" i="4"/>
  <c r="AD198" i="4"/>
  <c r="AC198" i="4"/>
  <c r="AB198" i="4"/>
  <c r="AA198" i="4"/>
  <c r="Z198" i="4"/>
  <c r="W198" i="4"/>
  <c r="V198" i="4"/>
  <c r="U198" i="4"/>
  <c r="T198" i="4"/>
  <c r="Q198" i="4"/>
  <c r="K198" i="4"/>
  <c r="J198" i="4"/>
  <c r="I198" i="4"/>
  <c r="H198" i="4"/>
  <c r="E198" i="4"/>
  <c r="AI197" i="4"/>
  <c r="AH197" i="4"/>
  <c r="AG197" i="4"/>
  <c r="AF197" i="4"/>
  <c r="AE197" i="4"/>
  <c r="AD197" i="4"/>
  <c r="AC197" i="4"/>
  <c r="AB197" i="4"/>
  <c r="AA197" i="4"/>
  <c r="Z197" i="4"/>
  <c r="W197" i="4"/>
  <c r="V197" i="4"/>
  <c r="U197" i="4"/>
  <c r="T197" i="4"/>
  <c r="Q197" i="4"/>
  <c r="K197" i="4"/>
  <c r="J197" i="4"/>
  <c r="I197" i="4"/>
  <c r="H197" i="4"/>
  <c r="E197" i="4"/>
  <c r="AI196" i="4"/>
  <c r="AH196" i="4"/>
  <c r="AG196" i="4"/>
  <c r="AF196" i="4"/>
  <c r="AE196" i="4"/>
  <c r="AD196" i="4"/>
  <c r="AC196" i="4"/>
  <c r="AB196" i="4"/>
  <c r="AA196" i="4"/>
  <c r="Z196" i="4"/>
  <c r="W196" i="4"/>
  <c r="V196" i="4"/>
  <c r="U196" i="4"/>
  <c r="T196" i="4"/>
  <c r="Q196" i="4"/>
  <c r="K196" i="4"/>
  <c r="J196" i="4"/>
  <c r="I196" i="4"/>
  <c r="H196" i="4"/>
  <c r="E196" i="4"/>
  <c r="AI195" i="4"/>
  <c r="AH195" i="4"/>
  <c r="AG195" i="4"/>
  <c r="AF195" i="4"/>
  <c r="AE195" i="4"/>
  <c r="AD195" i="4"/>
  <c r="AC195" i="4"/>
  <c r="AB195" i="4"/>
  <c r="AA195" i="4"/>
  <c r="Z195" i="4"/>
  <c r="W195" i="4"/>
  <c r="V195" i="4"/>
  <c r="U195" i="4"/>
  <c r="T195" i="4"/>
  <c r="Q195" i="4"/>
  <c r="K195" i="4"/>
  <c r="J195" i="4"/>
  <c r="I195" i="4"/>
  <c r="H195" i="4"/>
  <c r="E195" i="4"/>
  <c r="AI194" i="4"/>
  <c r="AH194" i="4"/>
  <c r="AG194" i="4"/>
  <c r="AF194" i="4"/>
  <c r="AE194" i="4"/>
  <c r="AD194" i="4"/>
  <c r="AC194" i="4"/>
  <c r="AB194" i="4"/>
  <c r="AA194" i="4"/>
  <c r="Z194" i="4"/>
  <c r="W194" i="4"/>
  <c r="V194" i="4"/>
  <c r="U194" i="4"/>
  <c r="T194" i="4"/>
  <c r="Q194" i="4"/>
  <c r="K194" i="4"/>
  <c r="J194" i="4"/>
  <c r="I194" i="4"/>
  <c r="H194" i="4"/>
  <c r="E194" i="4"/>
  <c r="AI193" i="4"/>
  <c r="AH193" i="4"/>
  <c r="AG193" i="4"/>
  <c r="AF193" i="4"/>
  <c r="AE193" i="4"/>
  <c r="AD193" i="4"/>
  <c r="AC193" i="4"/>
  <c r="AB193" i="4"/>
  <c r="AA193" i="4"/>
  <c r="Z193" i="4"/>
  <c r="W193" i="4"/>
  <c r="V193" i="4"/>
  <c r="U193" i="4"/>
  <c r="T193" i="4"/>
  <c r="Q193" i="4"/>
  <c r="K193" i="4"/>
  <c r="J193" i="4"/>
  <c r="I193" i="4"/>
  <c r="H193" i="4"/>
  <c r="E193" i="4"/>
  <c r="AI192" i="4"/>
  <c r="AH192" i="4"/>
  <c r="AG192" i="4"/>
  <c r="AF192" i="4"/>
  <c r="AE192" i="4"/>
  <c r="AD192" i="4"/>
  <c r="AC192" i="4"/>
  <c r="AB192" i="4"/>
  <c r="AA192" i="4"/>
  <c r="Z192" i="4"/>
  <c r="W192" i="4"/>
  <c r="V192" i="4"/>
  <c r="U192" i="4"/>
  <c r="T192" i="4"/>
  <c r="Q192" i="4"/>
  <c r="K192" i="4"/>
  <c r="J192" i="4"/>
  <c r="I192" i="4"/>
  <c r="H192" i="4"/>
  <c r="E192" i="4"/>
  <c r="AI191" i="4"/>
  <c r="AH191" i="4"/>
  <c r="AG191" i="4"/>
  <c r="AF191" i="4"/>
  <c r="AE191" i="4"/>
  <c r="AD191" i="4"/>
  <c r="AC191" i="4"/>
  <c r="AB191" i="4"/>
  <c r="AA191" i="4"/>
  <c r="Z191" i="4"/>
  <c r="W191" i="4"/>
  <c r="V191" i="4"/>
  <c r="U191" i="4"/>
  <c r="T191" i="4"/>
  <c r="Q191" i="4"/>
  <c r="K191" i="4"/>
  <c r="J191" i="4"/>
  <c r="I191" i="4"/>
  <c r="H191" i="4"/>
  <c r="E191" i="4"/>
  <c r="AI190" i="4"/>
  <c r="AH190" i="4"/>
  <c r="AG190" i="4"/>
  <c r="AF190" i="4"/>
  <c r="AE190" i="4"/>
  <c r="AD190" i="4"/>
  <c r="AC190" i="4"/>
  <c r="AB190" i="4"/>
  <c r="AA190" i="4"/>
  <c r="Z190" i="4"/>
  <c r="W190" i="4"/>
  <c r="V190" i="4"/>
  <c r="U190" i="4"/>
  <c r="T190" i="4"/>
  <c r="Q190" i="4"/>
  <c r="K190" i="4"/>
  <c r="J190" i="4"/>
  <c r="I190" i="4"/>
  <c r="H190" i="4"/>
  <c r="E190" i="4"/>
  <c r="AI189" i="4"/>
  <c r="AH189" i="4"/>
  <c r="AG189" i="4"/>
  <c r="AF189" i="4"/>
  <c r="AE189" i="4"/>
  <c r="AD189" i="4"/>
  <c r="AC189" i="4"/>
  <c r="AB189" i="4"/>
  <c r="AA189" i="4"/>
  <c r="Z189" i="4"/>
  <c r="W189" i="4"/>
  <c r="V189" i="4"/>
  <c r="U189" i="4"/>
  <c r="T189" i="4"/>
  <c r="Q189" i="4"/>
  <c r="K189" i="4"/>
  <c r="J189" i="4"/>
  <c r="I189" i="4"/>
  <c r="H189" i="4"/>
  <c r="E189" i="4"/>
  <c r="AI188" i="4"/>
  <c r="AH188" i="4"/>
  <c r="AG188" i="4"/>
  <c r="AF188" i="4"/>
  <c r="AE188" i="4"/>
  <c r="AD188" i="4"/>
  <c r="AC188" i="4"/>
  <c r="AB188" i="4"/>
  <c r="AA188" i="4"/>
  <c r="Z188" i="4"/>
  <c r="W188" i="4"/>
  <c r="V188" i="4"/>
  <c r="U188" i="4"/>
  <c r="T188" i="4"/>
  <c r="Q188" i="4"/>
  <c r="K188" i="4"/>
  <c r="J188" i="4"/>
  <c r="I188" i="4"/>
  <c r="H188" i="4"/>
  <c r="E188" i="4"/>
  <c r="AI187" i="4"/>
  <c r="AH187" i="4"/>
  <c r="AG187" i="4"/>
  <c r="AF187" i="4"/>
  <c r="AE187" i="4"/>
  <c r="AD187" i="4"/>
  <c r="AC187" i="4"/>
  <c r="AB187" i="4"/>
  <c r="AA187" i="4"/>
  <c r="Z187" i="4"/>
  <c r="W187" i="4"/>
  <c r="V187" i="4"/>
  <c r="U187" i="4"/>
  <c r="T187" i="4"/>
  <c r="Q187" i="4"/>
  <c r="K187" i="4"/>
  <c r="J187" i="4"/>
  <c r="I187" i="4"/>
  <c r="H187" i="4"/>
  <c r="E187" i="4"/>
  <c r="AI186" i="4"/>
  <c r="AH186" i="4"/>
  <c r="AG186" i="4"/>
  <c r="AF186" i="4"/>
  <c r="AE186" i="4"/>
  <c r="AD186" i="4"/>
  <c r="AC186" i="4"/>
  <c r="AB186" i="4"/>
  <c r="AA186" i="4"/>
  <c r="Z186" i="4"/>
  <c r="W186" i="4"/>
  <c r="V186" i="4"/>
  <c r="U186" i="4"/>
  <c r="T186" i="4"/>
  <c r="Q186" i="4"/>
  <c r="K186" i="4"/>
  <c r="J186" i="4"/>
  <c r="I186" i="4"/>
  <c r="H186" i="4"/>
  <c r="E186" i="4"/>
  <c r="AI185" i="4"/>
  <c r="AH185" i="4"/>
  <c r="AG185" i="4"/>
  <c r="AF185" i="4"/>
  <c r="AE185" i="4"/>
  <c r="AD185" i="4"/>
  <c r="AC185" i="4"/>
  <c r="AB185" i="4"/>
  <c r="AA185" i="4"/>
  <c r="Z185" i="4"/>
  <c r="W185" i="4"/>
  <c r="V185" i="4"/>
  <c r="U185" i="4"/>
  <c r="T185" i="4"/>
  <c r="Q185" i="4"/>
  <c r="K185" i="4"/>
  <c r="J185" i="4"/>
  <c r="I185" i="4"/>
  <c r="H185" i="4"/>
  <c r="E185" i="4"/>
  <c r="AI184" i="4"/>
  <c r="AH184" i="4"/>
  <c r="AG184" i="4"/>
  <c r="AF184" i="4"/>
  <c r="AE184" i="4"/>
  <c r="AD184" i="4"/>
  <c r="AC184" i="4"/>
  <c r="AB184" i="4"/>
  <c r="AA184" i="4"/>
  <c r="Z184" i="4"/>
  <c r="W184" i="4"/>
  <c r="V184" i="4"/>
  <c r="U184" i="4"/>
  <c r="T184" i="4"/>
  <c r="Q184" i="4"/>
  <c r="K184" i="4"/>
  <c r="J184" i="4"/>
  <c r="I184" i="4"/>
  <c r="H184" i="4"/>
  <c r="E184" i="4"/>
  <c r="AI183" i="4"/>
  <c r="AH183" i="4"/>
  <c r="AG183" i="4"/>
  <c r="AF183" i="4"/>
  <c r="AE183" i="4"/>
  <c r="AD183" i="4"/>
  <c r="AC183" i="4"/>
  <c r="AB183" i="4"/>
  <c r="AA183" i="4"/>
  <c r="Z183" i="4"/>
  <c r="W183" i="4"/>
  <c r="V183" i="4"/>
  <c r="U183" i="4"/>
  <c r="T183" i="4"/>
  <c r="Q183" i="4"/>
  <c r="K183" i="4"/>
  <c r="J183" i="4"/>
  <c r="I183" i="4"/>
  <c r="H183" i="4"/>
  <c r="E183" i="4"/>
  <c r="AI176" i="4"/>
  <c r="AH176" i="4"/>
  <c r="AG176" i="4"/>
  <c r="AF176" i="4"/>
  <c r="AE176" i="4"/>
  <c r="AD176" i="4"/>
  <c r="AC176" i="4"/>
  <c r="AB176" i="4"/>
  <c r="AA176" i="4"/>
  <c r="Z176" i="4"/>
  <c r="W176" i="4"/>
  <c r="V176" i="4"/>
  <c r="U176" i="4"/>
  <c r="T176" i="4"/>
  <c r="S176" i="4"/>
  <c r="R176" i="4"/>
  <c r="Q176" i="4"/>
  <c r="P176" i="4"/>
  <c r="O176" i="4"/>
  <c r="N176" i="4"/>
  <c r="K176" i="4"/>
  <c r="J176" i="4"/>
  <c r="I176" i="4"/>
  <c r="H176" i="4"/>
  <c r="G176" i="4"/>
  <c r="F176" i="4"/>
  <c r="E176" i="4"/>
  <c r="D176" i="4"/>
  <c r="C176" i="4"/>
  <c r="B176" i="4"/>
  <c r="AI175" i="4"/>
  <c r="AH175" i="4"/>
  <c r="AG175" i="4"/>
  <c r="AF175" i="4"/>
  <c r="AE175" i="4"/>
  <c r="AD175" i="4"/>
  <c r="AC175" i="4"/>
  <c r="AB175" i="4"/>
  <c r="AA175" i="4"/>
  <c r="Z175" i="4"/>
  <c r="W175" i="4"/>
  <c r="V175" i="4"/>
  <c r="U175" i="4"/>
  <c r="T175" i="4"/>
  <c r="S175" i="4"/>
  <c r="R175" i="4"/>
  <c r="Q175" i="4"/>
  <c r="P175" i="4"/>
  <c r="O175" i="4"/>
  <c r="N175" i="4"/>
  <c r="K175" i="4"/>
  <c r="J175" i="4"/>
  <c r="I175" i="4"/>
  <c r="H175" i="4"/>
  <c r="G175" i="4"/>
  <c r="F175" i="4"/>
  <c r="E175" i="4"/>
  <c r="D175" i="4"/>
  <c r="C175" i="4"/>
  <c r="B175" i="4"/>
  <c r="AI174" i="4"/>
  <c r="AH174" i="4"/>
  <c r="AG174" i="4"/>
  <c r="AF174" i="4"/>
  <c r="AE174" i="4"/>
  <c r="AD174" i="4"/>
  <c r="AC174" i="4"/>
  <c r="AB174" i="4"/>
  <c r="AA174" i="4"/>
  <c r="Z174" i="4"/>
  <c r="W174" i="4"/>
  <c r="V174" i="4"/>
  <c r="U174" i="4"/>
  <c r="T174" i="4"/>
  <c r="Q174" i="4"/>
  <c r="K174" i="4"/>
  <c r="J174" i="4"/>
  <c r="I174" i="4"/>
  <c r="H174" i="4"/>
  <c r="E174" i="4"/>
  <c r="AI173" i="4"/>
  <c r="AH173" i="4"/>
  <c r="AG173" i="4"/>
  <c r="AF173" i="4"/>
  <c r="AE173" i="4"/>
  <c r="AD173" i="4"/>
  <c r="AC173" i="4"/>
  <c r="AB173" i="4"/>
  <c r="AA173" i="4"/>
  <c r="Z173" i="4"/>
  <c r="W173" i="4"/>
  <c r="V173" i="4"/>
  <c r="U173" i="4"/>
  <c r="T173" i="4"/>
  <c r="Q173" i="4"/>
  <c r="K173" i="4"/>
  <c r="J173" i="4"/>
  <c r="I173" i="4"/>
  <c r="H173" i="4"/>
  <c r="E173" i="4"/>
  <c r="AI172" i="4"/>
  <c r="AH172" i="4"/>
  <c r="AG172" i="4"/>
  <c r="AF172" i="4"/>
  <c r="AE172" i="4"/>
  <c r="AD172" i="4"/>
  <c r="AC172" i="4"/>
  <c r="AB172" i="4"/>
  <c r="AA172" i="4"/>
  <c r="Z172" i="4"/>
  <c r="W172" i="4"/>
  <c r="V172" i="4"/>
  <c r="U172" i="4"/>
  <c r="T172" i="4"/>
  <c r="Q172" i="4"/>
  <c r="K172" i="4"/>
  <c r="J172" i="4"/>
  <c r="I172" i="4"/>
  <c r="H172" i="4"/>
  <c r="E172" i="4"/>
  <c r="AI171" i="4"/>
  <c r="AH171" i="4"/>
  <c r="AG171" i="4"/>
  <c r="AF171" i="4"/>
  <c r="AE171" i="4"/>
  <c r="AD171" i="4"/>
  <c r="AC171" i="4"/>
  <c r="AB171" i="4"/>
  <c r="AA171" i="4"/>
  <c r="Z171" i="4"/>
  <c r="W171" i="4"/>
  <c r="V171" i="4"/>
  <c r="U171" i="4"/>
  <c r="T171" i="4"/>
  <c r="Q171" i="4"/>
  <c r="K171" i="4"/>
  <c r="J171" i="4"/>
  <c r="I171" i="4"/>
  <c r="H171" i="4"/>
  <c r="E171" i="4"/>
  <c r="AI169" i="4"/>
  <c r="AH169" i="4"/>
  <c r="AG169" i="4"/>
  <c r="AF169" i="4"/>
  <c r="AE169" i="4"/>
  <c r="AD169" i="4"/>
  <c r="AC169" i="4"/>
  <c r="AB169" i="4"/>
  <c r="AA169" i="4"/>
  <c r="Z169" i="4"/>
  <c r="W169" i="4"/>
  <c r="V169" i="4"/>
  <c r="U169" i="4"/>
  <c r="T169" i="4"/>
  <c r="S169" i="4"/>
  <c r="R169" i="4"/>
  <c r="Q169" i="4"/>
  <c r="P169" i="4"/>
  <c r="O169" i="4"/>
  <c r="N169" i="4"/>
  <c r="K169" i="4"/>
  <c r="J169" i="4"/>
  <c r="I169" i="4"/>
  <c r="H169" i="4"/>
  <c r="G169" i="4"/>
  <c r="F169" i="4"/>
  <c r="E169" i="4"/>
  <c r="D169" i="4"/>
  <c r="C169" i="4"/>
  <c r="B169" i="4"/>
  <c r="AI168" i="4"/>
  <c r="AH168" i="4"/>
  <c r="AG168" i="4"/>
  <c r="AF168" i="4"/>
  <c r="AE168" i="4"/>
  <c r="AD168" i="4"/>
  <c r="AC168" i="4"/>
  <c r="AB168" i="4"/>
  <c r="AA168" i="4"/>
  <c r="Z168" i="4"/>
  <c r="W168" i="4"/>
  <c r="V168" i="4"/>
  <c r="U168" i="4"/>
  <c r="T168" i="4"/>
  <c r="Q168" i="4"/>
  <c r="K168" i="4"/>
  <c r="J168" i="4"/>
  <c r="I168" i="4"/>
  <c r="H168" i="4"/>
  <c r="E168" i="4"/>
  <c r="AI167" i="4"/>
  <c r="AH167" i="4"/>
  <c r="AG167" i="4"/>
  <c r="AF167" i="4"/>
  <c r="AE167" i="4"/>
  <c r="AD167" i="4"/>
  <c r="AC167" i="4"/>
  <c r="AB167" i="4"/>
  <c r="AA167" i="4"/>
  <c r="Z167" i="4"/>
  <c r="W167" i="4"/>
  <c r="V167" i="4"/>
  <c r="U167" i="4"/>
  <c r="T167" i="4"/>
  <c r="Q167" i="4"/>
  <c r="K167" i="4"/>
  <c r="J167" i="4"/>
  <c r="I167" i="4"/>
  <c r="H167" i="4"/>
  <c r="E167" i="4"/>
  <c r="AI166" i="4"/>
  <c r="AH166" i="4"/>
  <c r="AG166" i="4"/>
  <c r="AF166" i="4"/>
  <c r="AE166" i="4"/>
  <c r="AD166" i="4"/>
  <c r="AC166" i="4"/>
  <c r="AB166" i="4"/>
  <c r="AA166" i="4"/>
  <c r="Z166" i="4"/>
  <c r="W166" i="4"/>
  <c r="V166" i="4"/>
  <c r="U166" i="4"/>
  <c r="T166" i="4"/>
  <c r="Q166" i="4"/>
  <c r="K166" i="4"/>
  <c r="J166" i="4"/>
  <c r="I166" i="4"/>
  <c r="H166" i="4"/>
  <c r="E166" i="4"/>
  <c r="AI165" i="4"/>
  <c r="AH165" i="4"/>
  <c r="AG165" i="4"/>
  <c r="AF165" i="4"/>
  <c r="AE165" i="4"/>
  <c r="AD165" i="4"/>
  <c r="AC165" i="4"/>
  <c r="AB165" i="4"/>
  <c r="AA165" i="4"/>
  <c r="Z165" i="4"/>
  <c r="W165" i="4"/>
  <c r="V165" i="4"/>
  <c r="U165" i="4"/>
  <c r="T165" i="4"/>
  <c r="Q165" i="4"/>
  <c r="K165" i="4"/>
  <c r="J165" i="4"/>
  <c r="I165" i="4"/>
  <c r="H165" i="4"/>
  <c r="E165" i="4"/>
  <c r="AI164" i="4"/>
  <c r="AH164" i="4"/>
  <c r="AG164" i="4"/>
  <c r="AF164" i="4"/>
  <c r="AE164" i="4"/>
  <c r="AD164" i="4"/>
  <c r="AC164" i="4"/>
  <c r="AB164" i="4"/>
  <c r="AA164" i="4"/>
  <c r="Z164" i="4"/>
  <c r="W164" i="4"/>
  <c r="V164" i="4"/>
  <c r="U164" i="4"/>
  <c r="T164" i="4"/>
  <c r="Q164" i="4"/>
  <c r="K164" i="4"/>
  <c r="J164" i="4"/>
  <c r="I164" i="4"/>
  <c r="H164" i="4"/>
  <c r="E164" i="4"/>
  <c r="AI163" i="4"/>
  <c r="AH163" i="4"/>
  <c r="AG163" i="4"/>
  <c r="AF163" i="4"/>
  <c r="AE163" i="4"/>
  <c r="AD163" i="4"/>
  <c r="AC163" i="4"/>
  <c r="AB163" i="4"/>
  <c r="AA163" i="4"/>
  <c r="Z163" i="4"/>
  <c r="W163" i="4"/>
  <c r="V163" i="4"/>
  <c r="U163" i="4"/>
  <c r="T163" i="4"/>
  <c r="Q163" i="4"/>
  <c r="K163" i="4"/>
  <c r="J163" i="4"/>
  <c r="I163" i="4"/>
  <c r="H163" i="4"/>
  <c r="E163" i="4"/>
  <c r="AI162" i="4"/>
  <c r="AH162" i="4"/>
  <c r="AG162" i="4"/>
  <c r="AF162" i="4"/>
  <c r="AE162" i="4"/>
  <c r="AD162" i="4"/>
  <c r="AC162" i="4"/>
  <c r="AB162" i="4"/>
  <c r="AA162" i="4"/>
  <c r="Z162" i="4"/>
  <c r="W162" i="4"/>
  <c r="V162" i="4"/>
  <c r="U162" i="4"/>
  <c r="T162" i="4"/>
  <c r="Q162" i="4"/>
  <c r="K162" i="4"/>
  <c r="J162" i="4"/>
  <c r="I162" i="4"/>
  <c r="H162" i="4"/>
  <c r="E162" i="4"/>
  <c r="AI160" i="4"/>
  <c r="AH160" i="4"/>
  <c r="AG160" i="4"/>
  <c r="AF160" i="4"/>
  <c r="AE160" i="4"/>
  <c r="AD160" i="4"/>
  <c r="AC160" i="4"/>
  <c r="AB160" i="4"/>
  <c r="AA160" i="4"/>
  <c r="Z160" i="4"/>
  <c r="W160" i="4"/>
  <c r="V160" i="4"/>
  <c r="U160" i="4"/>
  <c r="T160" i="4"/>
  <c r="S160" i="4"/>
  <c r="R160" i="4"/>
  <c r="Q160" i="4"/>
  <c r="P160" i="4"/>
  <c r="O160" i="4"/>
  <c r="N160" i="4"/>
  <c r="K160" i="4"/>
  <c r="J160" i="4"/>
  <c r="I160" i="4"/>
  <c r="H160" i="4"/>
  <c r="G160" i="4"/>
  <c r="F160" i="4"/>
  <c r="E160" i="4"/>
  <c r="D160" i="4"/>
  <c r="C160" i="4"/>
  <c r="B160" i="4"/>
  <c r="AI159" i="4"/>
  <c r="AH159" i="4"/>
  <c r="AG159" i="4"/>
  <c r="AF159" i="4"/>
  <c r="AE159" i="4"/>
  <c r="AD159" i="4"/>
  <c r="AC159" i="4"/>
  <c r="AB159" i="4"/>
  <c r="AA159" i="4"/>
  <c r="Z159" i="4"/>
  <c r="W159" i="4"/>
  <c r="V159" i="4"/>
  <c r="U159" i="4"/>
  <c r="T159" i="4"/>
  <c r="Q159" i="4"/>
  <c r="K159" i="4"/>
  <c r="J159" i="4"/>
  <c r="I159" i="4"/>
  <c r="H159" i="4"/>
  <c r="E159" i="4"/>
  <c r="AI158" i="4"/>
  <c r="AH158" i="4"/>
  <c r="AG158" i="4"/>
  <c r="AF158" i="4"/>
  <c r="AE158" i="4"/>
  <c r="AD158" i="4"/>
  <c r="AC158" i="4"/>
  <c r="AB158" i="4"/>
  <c r="AA158" i="4"/>
  <c r="Z158" i="4"/>
  <c r="W158" i="4"/>
  <c r="V158" i="4"/>
  <c r="U158" i="4"/>
  <c r="T158" i="4"/>
  <c r="Q158" i="4"/>
  <c r="K158" i="4"/>
  <c r="J158" i="4"/>
  <c r="I158" i="4"/>
  <c r="H158" i="4"/>
  <c r="E158" i="4"/>
  <c r="AI157" i="4"/>
  <c r="AH157" i="4"/>
  <c r="AG157" i="4"/>
  <c r="AF157" i="4"/>
  <c r="AE157" i="4"/>
  <c r="AD157" i="4"/>
  <c r="AC157" i="4"/>
  <c r="AB157" i="4"/>
  <c r="AA157" i="4"/>
  <c r="Z157" i="4"/>
  <c r="W157" i="4"/>
  <c r="V157" i="4"/>
  <c r="U157" i="4"/>
  <c r="T157" i="4"/>
  <c r="Q157" i="4"/>
  <c r="K157" i="4"/>
  <c r="J157" i="4"/>
  <c r="I157" i="4"/>
  <c r="H157" i="4"/>
  <c r="E157" i="4"/>
  <c r="AI156" i="4"/>
  <c r="AH156" i="4"/>
  <c r="AG156" i="4"/>
  <c r="AF156" i="4"/>
  <c r="AE156" i="4"/>
  <c r="AD156" i="4"/>
  <c r="AC156" i="4"/>
  <c r="AB156" i="4"/>
  <c r="AA156" i="4"/>
  <c r="Z156" i="4"/>
  <c r="W156" i="4"/>
  <c r="V156" i="4"/>
  <c r="U156" i="4"/>
  <c r="T156" i="4"/>
  <c r="Q156" i="4"/>
  <c r="K156" i="4"/>
  <c r="J156" i="4"/>
  <c r="I156" i="4"/>
  <c r="H156" i="4"/>
  <c r="E156" i="4"/>
  <c r="AI155" i="4"/>
  <c r="AH155" i="4"/>
  <c r="AG155" i="4"/>
  <c r="AF155" i="4"/>
  <c r="AE155" i="4"/>
  <c r="AD155" i="4"/>
  <c r="AC155" i="4"/>
  <c r="AB155" i="4"/>
  <c r="AA155" i="4"/>
  <c r="Z155" i="4"/>
  <c r="W155" i="4"/>
  <c r="V155" i="4"/>
  <c r="U155" i="4"/>
  <c r="T155" i="4"/>
  <c r="Q155" i="4"/>
  <c r="K155" i="4"/>
  <c r="J155" i="4"/>
  <c r="I155" i="4"/>
  <c r="H155" i="4"/>
  <c r="E155" i="4"/>
  <c r="AI154" i="4"/>
  <c r="AH154" i="4"/>
  <c r="AG154" i="4"/>
  <c r="AF154" i="4"/>
  <c r="AE154" i="4"/>
  <c r="AD154" i="4"/>
  <c r="AC154" i="4"/>
  <c r="AB154" i="4"/>
  <c r="AA154" i="4"/>
  <c r="Z154" i="4"/>
  <c r="W154" i="4"/>
  <c r="V154" i="4"/>
  <c r="U154" i="4"/>
  <c r="T154" i="4"/>
  <c r="Q154" i="4"/>
  <c r="K154" i="4"/>
  <c r="J154" i="4"/>
  <c r="I154" i="4"/>
  <c r="H154" i="4"/>
  <c r="E154" i="4"/>
  <c r="AI153" i="4"/>
  <c r="AH153" i="4"/>
  <c r="AG153" i="4"/>
  <c r="AF153" i="4"/>
  <c r="AE153" i="4"/>
  <c r="AD153" i="4"/>
  <c r="AC153" i="4"/>
  <c r="AB153" i="4"/>
  <c r="AA153" i="4"/>
  <c r="Z153" i="4"/>
  <c r="W153" i="4"/>
  <c r="V153" i="4"/>
  <c r="U153" i="4"/>
  <c r="T153" i="4"/>
  <c r="Q153" i="4"/>
  <c r="K153" i="4"/>
  <c r="J153" i="4"/>
  <c r="I153" i="4"/>
  <c r="H153" i="4"/>
  <c r="E153" i="4"/>
  <c r="AI152" i="4"/>
  <c r="AH152" i="4"/>
  <c r="AG152" i="4"/>
  <c r="AF152" i="4"/>
  <c r="AE152" i="4"/>
  <c r="AD152" i="4"/>
  <c r="AC152" i="4"/>
  <c r="AB152" i="4"/>
  <c r="AA152" i="4"/>
  <c r="Z152" i="4"/>
  <c r="W152" i="4"/>
  <c r="V152" i="4"/>
  <c r="U152" i="4"/>
  <c r="T152" i="4"/>
  <c r="Q152" i="4"/>
  <c r="K152" i="4"/>
  <c r="J152" i="4"/>
  <c r="I152" i="4"/>
  <c r="H152" i="4"/>
  <c r="E152" i="4"/>
  <c r="AI151" i="4"/>
  <c r="AH151" i="4"/>
  <c r="AG151" i="4"/>
  <c r="AF151" i="4"/>
  <c r="AE151" i="4"/>
  <c r="AD151" i="4"/>
  <c r="AC151" i="4"/>
  <c r="AB151" i="4"/>
  <c r="AA151" i="4"/>
  <c r="Z151" i="4"/>
  <c r="W151" i="4"/>
  <c r="V151" i="4"/>
  <c r="U151" i="4"/>
  <c r="T151" i="4"/>
  <c r="Q151" i="4"/>
  <c r="K151" i="4"/>
  <c r="J151" i="4"/>
  <c r="I151" i="4"/>
  <c r="H151" i="4"/>
  <c r="E151" i="4"/>
  <c r="AI150" i="4"/>
  <c r="AH150" i="4"/>
  <c r="AG150" i="4"/>
  <c r="AF150" i="4"/>
  <c r="AE150" i="4"/>
  <c r="AD150" i="4"/>
  <c r="AC150" i="4"/>
  <c r="AB150" i="4"/>
  <c r="AA150" i="4"/>
  <c r="Z150" i="4"/>
  <c r="W150" i="4"/>
  <c r="V150" i="4"/>
  <c r="U150" i="4"/>
  <c r="T150" i="4"/>
  <c r="Q150" i="4"/>
  <c r="K150" i="4"/>
  <c r="J150" i="4"/>
  <c r="I150" i="4"/>
  <c r="H150" i="4"/>
  <c r="E150" i="4"/>
  <c r="AI149" i="4"/>
  <c r="AH149" i="4"/>
  <c r="AG149" i="4"/>
  <c r="AF149" i="4"/>
  <c r="AE149" i="4"/>
  <c r="AD149" i="4"/>
  <c r="AC149" i="4"/>
  <c r="AB149" i="4"/>
  <c r="AA149" i="4"/>
  <c r="Z149" i="4"/>
  <c r="W149" i="4"/>
  <c r="V149" i="4"/>
  <c r="U149" i="4"/>
  <c r="T149" i="4"/>
  <c r="Q149" i="4"/>
  <c r="K149" i="4"/>
  <c r="J149" i="4"/>
  <c r="I149" i="4"/>
  <c r="H149" i="4"/>
  <c r="E149" i="4"/>
  <c r="AI148" i="4"/>
  <c r="AH148" i="4"/>
  <c r="AG148" i="4"/>
  <c r="AF148" i="4"/>
  <c r="AE148" i="4"/>
  <c r="AD148" i="4"/>
  <c r="AC148" i="4"/>
  <c r="AB148" i="4"/>
  <c r="AA148" i="4"/>
  <c r="Z148" i="4"/>
  <c r="W148" i="4"/>
  <c r="V148" i="4"/>
  <c r="U148" i="4"/>
  <c r="T148" i="4"/>
  <c r="Q148" i="4"/>
  <c r="K148" i="4"/>
  <c r="J148" i="4"/>
  <c r="I148" i="4"/>
  <c r="H148" i="4"/>
  <c r="E148" i="4"/>
  <c r="AI147" i="4"/>
  <c r="AH147" i="4"/>
  <c r="AG147" i="4"/>
  <c r="AF147" i="4"/>
  <c r="AE147" i="4"/>
  <c r="AD147" i="4"/>
  <c r="AC147" i="4"/>
  <c r="AB147" i="4"/>
  <c r="AA147" i="4"/>
  <c r="Z147" i="4"/>
  <c r="W147" i="4"/>
  <c r="V147" i="4"/>
  <c r="U147" i="4"/>
  <c r="T147" i="4"/>
  <c r="Q147" i="4"/>
  <c r="K147" i="4"/>
  <c r="J147" i="4"/>
  <c r="I147" i="4"/>
  <c r="H147" i="4"/>
  <c r="E147" i="4"/>
  <c r="AI146" i="4"/>
  <c r="AH146" i="4"/>
  <c r="AG146" i="4"/>
  <c r="AF146" i="4"/>
  <c r="AE146" i="4"/>
  <c r="AD146" i="4"/>
  <c r="AC146" i="4"/>
  <c r="AB146" i="4"/>
  <c r="AA146" i="4"/>
  <c r="Z146" i="4"/>
  <c r="W146" i="4"/>
  <c r="V146" i="4"/>
  <c r="U146" i="4"/>
  <c r="T146" i="4"/>
  <c r="Q146" i="4"/>
  <c r="K146" i="4"/>
  <c r="J146" i="4"/>
  <c r="I146" i="4"/>
  <c r="H146" i="4"/>
  <c r="E146" i="4"/>
  <c r="AI145" i="4"/>
  <c r="AH145" i="4"/>
  <c r="AG145" i="4"/>
  <c r="AF145" i="4"/>
  <c r="AE145" i="4"/>
  <c r="AD145" i="4"/>
  <c r="AC145" i="4"/>
  <c r="AB145" i="4"/>
  <c r="AA145" i="4"/>
  <c r="Z145" i="4"/>
  <c r="W145" i="4"/>
  <c r="V145" i="4"/>
  <c r="U145" i="4"/>
  <c r="T145" i="4"/>
  <c r="Q145" i="4"/>
  <c r="K145" i="4"/>
  <c r="J145" i="4"/>
  <c r="I145" i="4"/>
  <c r="H145" i="4"/>
  <c r="E145" i="4"/>
  <c r="AI143" i="4"/>
  <c r="AH143" i="4"/>
  <c r="AG143" i="4"/>
  <c r="AF143" i="4"/>
  <c r="AE143" i="4"/>
  <c r="AD143" i="4"/>
  <c r="AC143" i="4"/>
  <c r="AB143" i="4"/>
  <c r="AA143" i="4"/>
  <c r="Z143" i="4"/>
  <c r="W143" i="4"/>
  <c r="V143" i="4"/>
  <c r="U143" i="4"/>
  <c r="T143" i="4"/>
  <c r="S143" i="4"/>
  <c r="R143" i="4"/>
  <c r="Q143" i="4"/>
  <c r="P143" i="4"/>
  <c r="O143" i="4"/>
  <c r="N143" i="4"/>
  <c r="K143" i="4"/>
  <c r="J143" i="4"/>
  <c r="I143" i="4"/>
  <c r="H143" i="4"/>
  <c r="G143" i="4"/>
  <c r="F143" i="4"/>
  <c r="E143" i="4"/>
  <c r="D143" i="4"/>
  <c r="C143" i="4"/>
  <c r="B143" i="4"/>
  <c r="AI142" i="4"/>
  <c r="AH142" i="4"/>
  <c r="AG142" i="4"/>
  <c r="AF142" i="4"/>
  <c r="AE142" i="4"/>
  <c r="AD142" i="4"/>
  <c r="AC142" i="4"/>
  <c r="AB142" i="4"/>
  <c r="AA142" i="4"/>
  <c r="Z142" i="4"/>
  <c r="W142" i="4"/>
  <c r="V142" i="4"/>
  <c r="U142" i="4"/>
  <c r="T142" i="4"/>
  <c r="Q142" i="4"/>
  <c r="K142" i="4"/>
  <c r="J142" i="4"/>
  <c r="I142" i="4"/>
  <c r="H142" i="4"/>
  <c r="E142" i="4"/>
  <c r="AI141" i="4"/>
  <c r="AH141" i="4"/>
  <c r="AG141" i="4"/>
  <c r="AF141" i="4"/>
  <c r="AE141" i="4"/>
  <c r="AD141" i="4"/>
  <c r="AC141" i="4"/>
  <c r="AB141" i="4"/>
  <c r="AA141" i="4"/>
  <c r="Z141" i="4"/>
  <c r="W141" i="4"/>
  <c r="V141" i="4"/>
  <c r="U141" i="4"/>
  <c r="T141" i="4"/>
  <c r="Q141" i="4"/>
  <c r="K141" i="4"/>
  <c r="J141" i="4"/>
  <c r="I141" i="4"/>
  <c r="H141" i="4"/>
  <c r="E141" i="4"/>
  <c r="AI140" i="4"/>
  <c r="AH140" i="4"/>
  <c r="AG140" i="4"/>
  <c r="AF140" i="4"/>
  <c r="AE140" i="4"/>
  <c r="AD140" i="4"/>
  <c r="AC140" i="4"/>
  <c r="AB140" i="4"/>
  <c r="AA140" i="4"/>
  <c r="Z140" i="4"/>
  <c r="W140" i="4"/>
  <c r="V140" i="4"/>
  <c r="U140" i="4"/>
  <c r="T140" i="4"/>
  <c r="Q140" i="4"/>
  <c r="K140" i="4"/>
  <c r="J140" i="4"/>
  <c r="I140" i="4"/>
  <c r="H140" i="4"/>
  <c r="E140" i="4"/>
  <c r="AI139" i="4"/>
  <c r="AH139" i="4"/>
  <c r="AG139" i="4"/>
  <c r="AF139" i="4"/>
  <c r="AE139" i="4"/>
  <c r="AD139" i="4"/>
  <c r="AC139" i="4"/>
  <c r="AB139" i="4"/>
  <c r="AA139" i="4"/>
  <c r="Z139" i="4"/>
  <c r="W139" i="4"/>
  <c r="V139" i="4"/>
  <c r="U139" i="4"/>
  <c r="T139" i="4"/>
  <c r="Q139" i="4"/>
  <c r="K139" i="4"/>
  <c r="J139" i="4"/>
  <c r="I139" i="4"/>
  <c r="H139" i="4"/>
  <c r="E139" i="4"/>
  <c r="AI138" i="4"/>
  <c r="AH138" i="4"/>
  <c r="AG138" i="4"/>
  <c r="AF138" i="4"/>
  <c r="AE138" i="4"/>
  <c r="AD138" i="4"/>
  <c r="AC138" i="4"/>
  <c r="AB138" i="4"/>
  <c r="AA138" i="4"/>
  <c r="Z138" i="4"/>
  <c r="W138" i="4"/>
  <c r="V138" i="4"/>
  <c r="U138" i="4"/>
  <c r="T138" i="4"/>
  <c r="Q138" i="4"/>
  <c r="K138" i="4"/>
  <c r="J138" i="4"/>
  <c r="I138" i="4"/>
  <c r="H138" i="4"/>
  <c r="E138" i="4"/>
  <c r="AI137" i="4"/>
  <c r="AH137" i="4"/>
  <c r="AG137" i="4"/>
  <c r="AF137" i="4"/>
  <c r="AE137" i="4"/>
  <c r="AD137" i="4"/>
  <c r="AC137" i="4"/>
  <c r="AB137" i="4"/>
  <c r="AA137" i="4"/>
  <c r="Z137" i="4"/>
  <c r="W137" i="4"/>
  <c r="V137" i="4"/>
  <c r="U137" i="4"/>
  <c r="T137" i="4"/>
  <c r="Q137" i="4"/>
  <c r="K137" i="4"/>
  <c r="J137" i="4"/>
  <c r="I137" i="4"/>
  <c r="H137" i="4"/>
  <c r="E137" i="4"/>
  <c r="AI136" i="4"/>
  <c r="AH136" i="4"/>
  <c r="AG136" i="4"/>
  <c r="AF136" i="4"/>
  <c r="AE136" i="4"/>
  <c r="AD136" i="4"/>
  <c r="AC136" i="4"/>
  <c r="AB136" i="4"/>
  <c r="AA136" i="4"/>
  <c r="Z136" i="4"/>
  <c r="W136" i="4"/>
  <c r="V136" i="4"/>
  <c r="U136" i="4"/>
  <c r="T136" i="4"/>
  <c r="Q136" i="4"/>
  <c r="K136" i="4"/>
  <c r="J136" i="4"/>
  <c r="I136" i="4"/>
  <c r="H136" i="4"/>
  <c r="E136" i="4"/>
  <c r="AI135" i="4"/>
  <c r="AH135" i="4"/>
  <c r="AG135" i="4"/>
  <c r="AF135" i="4"/>
  <c r="AE135" i="4"/>
  <c r="AD135" i="4"/>
  <c r="AC135" i="4"/>
  <c r="AB135" i="4"/>
  <c r="AA135" i="4"/>
  <c r="Z135" i="4"/>
  <c r="W135" i="4"/>
  <c r="V135" i="4"/>
  <c r="U135" i="4"/>
  <c r="T135" i="4"/>
  <c r="Q135" i="4"/>
  <c r="K135" i="4"/>
  <c r="J135" i="4"/>
  <c r="I135" i="4"/>
  <c r="H135" i="4"/>
  <c r="E135" i="4"/>
  <c r="AI134" i="4"/>
  <c r="AH134" i="4"/>
  <c r="AG134" i="4"/>
  <c r="AF134" i="4"/>
  <c r="AE134" i="4"/>
  <c r="AD134" i="4"/>
  <c r="AC134" i="4"/>
  <c r="AB134" i="4"/>
  <c r="AA134" i="4"/>
  <c r="Z134" i="4"/>
  <c r="W134" i="4"/>
  <c r="V134" i="4"/>
  <c r="U134" i="4"/>
  <c r="T134" i="4"/>
  <c r="Q134" i="4"/>
  <c r="K134" i="4"/>
  <c r="J134" i="4"/>
  <c r="I134" i="4"/>
  <c r="H134" i="4"/>
  <c r="E134" i="4"/>
  <c r="AI133" i="4"/>
  <c r="AH133" i="4"/>
  <c r="AG133" i="4"/>
  <c r="AF133" i="4"/>
  <c r="AE133" i="4"/>
  <c r="AD133" i="4"/>
  <c r="AC133" i="4"/>
  <c r="AB133" i="4"/>
  <c r="AA133" i="4"/>
  <c r="Z133" i="4"/>
  <c r="W133" i="4"/>
  <c r="V133" i="4"/>
  <c r="U133" i="4"/>
  <c r="T133" i="4"/>
  <c r="Q133" i="4"/>
  <c r="K133" i="4"/>
  <c r="J133" i="4"/>
  <c r="I133" i="4"/>
  <c r="H133" i="4"/>
  <c r="E133" i="4"/>
  <c r="AI132" i="4"/>
  <c r="AH132" i="4"/>
  <c r="AG132" i="4"/>
  <c r="AF132" i="4"/>
  <c r="AE132" i="4"/>
  <c r="AD132" i="4"/>
  <c r="AC132" i="4"/>
  <c r="AB132" i="4"/>
  <c r="AA132" i="4"/>
  <c r="Z132" i="4"/>
  <c r="W132" i="4"/>
  <c r="V132" i="4"/>
  <c r="U132" i="4"/>
  <c r="T132" i="4"/>
  <c r="Q132" i="4"/>
  <c r="K132" i="4"/>
  <c r="J132" i="4"/>
  <c r="I132" i="4"/>
  <c r="H132" i="4"/>
  <c r="E132" i="4"/>
  <c r="AI131" i="4"/>
  <c r="AH131" i="4"/>
  <c r="AG131" i="4"/>
  <c r="AF131" i="4"/>
  <c r="AE131" i="4"/>
  <c r="AD131" i="4"/>
  <c r="AC131" i="4"/>
  <c r="AB131" i="4"/>
  <c r="AA131" i="4"/>
  <c r="Z131" i="4"/>
  <c r="W131" i="4"/>
  <c r="V131" i="4"/>
  <c r="U131" i="4"/>
  <c r="T131" i="4"/>
  <c r="Q131" i="4"/>
  <c r="K131" i="4"/>
  <c r="J131" i="4"/>
  <c r="I131" i="4"/>
  <c r="H131" i="4"/>
  <c r="E131" i="4"/>
  <c r="AI130" i="4"/>
  <c r="AH130" i="4"/>
  <c r="AG130" i="4"/>
  <c r="AF130" i="4"/>
  <c r="AE130" i="4"/>
  <c r="AD130" i="4"/>
  <c r="AC130" i="4"/>
  <c r="AB130" i="4"/>
  <c r="AA130" i="4"/>
  <c r="Z130" i="4"/>
  <c r="W130" i="4"/>
  <c r="V130" i="4"/>
  <c r="U130" i="4"/>
  <c r="T130" i="4"/>
  <c r="Q130" i="4"/>
  <c r="K130" i="4"/>
  <c r="J130" i="4"/>
  <c r="I130" i="4"/>
  <c r="H130" i="4"/>
  <c r="E130" i="4"/>
  <c r="AI128" i="4"/>
  <c r="AH128" i="4"/>
  <c r="AG128" i="4"/>
  <c r="AF128" i="4"/>
  <c r="AE128" i="4"/>
  <c r="AD128" i="4"/>
  <c r="AC128" i="4"/>
  <c r="AB128" i="4"/>
  <c r="AA128" i="4"/>
  <c r="Z128" i="4"/>
  <c r="W128" i="4"/>
  <c r="V128" i="4"/>
  <c r="U128" i="4"/>
  <c r="T128" i="4"/>
  <c r="S128" i="4"/>
  <c r="R128" i="4"/>
  <c r="Q128" i="4"/>
  <c r="P128" i="4"/>
  <c r="O128" i="4"/>
  <c r="N128" i="4"/>
  <c r="K128" i="4"/>
  <c r="J128" i="4"/>
  <c r="I128" i="4"/>
  <c r="H128" i="4"/>
  <c r="G128" i="4"/>
  <c r="F128" i="4"/>
  <c r="E128" i="4"/>
  <c r="D128" i="4"/>
  <c r="C128" i="4"/>
  <c r="B128" i="4"/>
  <c r="AI127" i="4"/>
  <c r="AH127" i="4"/>
  <c r="AG127" i="4"/>
  <c r="AF127" i="4"/>
  <c r="AE127" i="4"/>
  <c r="AD127" i="4"/>
  <c r="AC127" i="4"/>
  <c r="AB127" i="4"/>
  <c r="AA127" i="4"/>
  <c r="Z127" i="4"/>
  <c r="W127" i="4"/>
  <c r="V127" i="4"/>
  <c r="U127" i="4"/>
  <c r="T127" i="4"/>
  <c r="Q127" i="4"/>
  <c r="K127" i="4"/>
  <c r="J127" i="4"/>
  <c r="I127" i="4"/>
  <c r="H127" i="4"/>
  <c r="E127" i="4"/>
  <c r="AI126" i="4"/>
  <c r="AH126" i="4"/>
  <c r="AG126" i="4"/>
  <c r="AF126" i="4"/>
  <c r="AE126" i="4"/>
  <c r="AD126" i="4"/>
  <c r="AC126" i="4"/>
  <c r="AB126" i="4"/>
  <c r="AA126" i="4"/>
  <c r="Z126" i="4"/>
  <c r="W126" i="4"/>
  <c r="V126" i="4"/>
  <c r="U126" i="4"/>
  <c r="T126" i="4"/>
  <c r="Q126" i="4"/>
  <c r="K126" i="4"/>
  <c r="J126" i="4"/>
  <c r="I126" i="4"/>
  <c r="H126" i="4"/>
  <c r="E126" i="4"/>
  <c r="AI125" i="4"/>
  <c r="AH125" i="4"/>
  <c r="AG125" i="4"/>
  <c r="AF125" i="4"/>
  <c r="AE125" i="4"/>
  <c r="AD125" i="4"/>
  <c r="AC125" i="4"/>
  <c r="AB125" i="4"/>
  <c r="AA125" i="4"/>
  <c r="Z125" i="4"/>
  <c r="W125" i="4"/>
  <c r="V125" i="4"/>
  <c r="U125" i="4"/>
  <c r="T125" i="4"/>
  <c r="Q125" i="4"/>
  <c r="K125" i="4"/>
  <c r="J125" i="4"/>
  <c r="I125" i="4"/>
  <c r="H125" i="4"/>
  <c r="E125" i="4"/>
  <c r="AI124" i="4"/>
  <c r="AH124" i="4"/>
  <c r="AG124" i="4"/>
  <c r="AF124" i="4"/>
  <c r="AE124" i="4"/>
  <c r="AD124" i="4"/>
  <c r="AC124" i="4"/>
  <c r="AB124" i="4"/>
  <c r="AA124" i="4"/>
  <c r="Z124" i="4"/>
  <c r="W124" i="4"/>
  <c r="V124" i="4"/>
  <c r="U124" i="4"/>
  <c r="T124" i="4"/>
  <c r="Q124" i="4"/>
  <c r="K124" i="4"/>
  <c r="J124" i="4"/>
  <c r="I124" i="4"/>
  <c r="H124" i="4"/>
  <c r="E124" i="4"/>
  <c r="AI123" i="4"/>
  <c r="AH123" i="4"/>
  <c r="AG123" i="4"/>
  <c r="AF123" i="4"/>
  <c r="AE123" i="4"/>
  <c r="AD123" i="4"/>
  <c r="AC123" i="4"/>
  <c r="AB123" i="4"/>
  <c r="AA123" i="4"/>
  <c r="Z123" i="4"/>
  <c r="W123" i="4"/>
  <c r="V123" i="4"/>
  <c r="U123" i="4"/>
  <c r="T123" i="4"/>
  <c r="Q123" i="4"/>
  <c r="K123" i="4"/>
  <c r="J123" i="4"/>
  <c r="I123" i="4"/>
  <c r="H123" i="4"/>
  <c r="E123" i="4"/>
  <c r="AI121" i="4"/>
  <c r="AH121" i="4"/>
  <c r="AG121" i="4"/>
  <c r="AF121" i="4"/>
  <c r="AE121" i="4"/>
  <c r="AD121" i="4"/>
  <c r="AC121" i="4"/>
  <c r="AB121" i="4"/>
  <c r="AA121" i="4"/>
  <c r="Z121" i="4"/>
  <c r="W121" i="4"/>
  <c r="V121" i="4"/>
  <c r="U121" i="4"/>
  <c r="T121" i="4"/>
  <c r="S121" i="4"/>
  <c r="R121" i="4"/>
  <c r="Q121" i="4"/>
  <c r="P121" i="4"/>
  <c r="O121" i="4"/>
  <c r="N121" i="4"/>
  <c r="K121" i="4"/>
  <c r="J121" i="4"/>
  <c r="I121" i="4"/>
  <c r="H121" i="4"/>
  <c r="G121" i="4"/>
  <c r="F121" i="4"/>
  <c r="E121" i="4"/>
  <c r="D121" i="4"/>
  <c r="C121" i="4"/>
  <c r="B121" i="4"/>
  <c r="AI120" i="4"/>
  <c r="AH120" i="4"/>
  <c r="AG120" i="4"/>
  <c r="AF120" i="4"/>
  <c r="AE120" i="4"/>
  <c r="AD120" i="4"/>
  <c r="AC120" i="4"/>
  <c r="AB120" i="4"/>
  <c r="AA120" i="4"/>
  <c r="Z120" i="4"/>
  <c r="W120" i="4"/>
  <c r="V120" i="4"/>
  <c r="U120" i="4"/>
  <c r="T120" i="4"/>
  <c r="Q120" i="4"/>
  <c r="K120" i="4"/>
  <c r="J120" i="4"/>
  <c r="I120" i="4"/>
  <c r="H120" i="4"/>
  <c r="E120" i="4"/>
  <c r="AI119" i="4"/>
  <c r="AH119" i="4"/>
  <c r="AG119" i="4"/>
  <c r="AF119" i="4"/>
  <c r="AE119" i="4"/>
  <c r="AD119" i="4"/>
  <c r="AC119" i="4"/>
  <c r="AB119" i="4"/>
  <c r="AA119" i="4"/>
  <c r="Z119" i="4"/>
  <c r="W119" i="4"/>
  <c r="V119" i="4"/>
  <c r="U119" i="4"/>
  <c r="T119" i="4"/>
  <c r="Q119" i="4"/>
  <c r="K119" i="4"/>
  <c r="J119" i="4"/>
  <c r="I119" i="4"/>
  <c r="H119" i="4"/>
  <c r="E119" i="4"/>
  <c r="AI118" i="4"/>
  <c r="AH118" i="4"/>
  <c r="AG118" i="4"/>
  <c r="AF118" i="4"/>
  <c r="AE118" i="4"/>
  <c r="AD118" i="4"/>
  <c r="AC118" i="4"/>
  <c r="AB118" i="4"/>
  <c r="AA118" i="4"/>
  <c r="Z118" i="4"/>
  <c r="W118" i="4"/>
  <c r="V118" i="4"/>
  <c r="U118" i="4"/>
  <c r="T118" i="4"/>
  <c r="Q118" i="4"/>
  <c r="K118" i="4"/>
  <c r="J118" i="4"/>
  <c r="I118" i="4"/>
  <c r="H118" i="4"/>
  <c r="E118" i="4"/>
  <c r="AI117" i="4"/>
  <c r="AH117" i="4"/>
  <c r="AG117" i="4"/>
  <c r="AF117" i="4"/>
  <c r="AE117" i="4"/>
  <c r="AD117" i="4"/>
  <c r="AC117" i="4"/>
  <c r="AB117" i="4"/>
  <c r="AA117" i="4"/>
  <c r="Z117" i="4"/>
  <c r="W117" i="4"/>
  <c r="V117" i="4"/>
  <c r="U117" i="4"/>
  <c r="T117" i="4"/>
  <c r="Q117" i="4"/>
  <c r="K117" i="4"/>
  <c r="J117" i="4"/>
  <c r="I117" i="4"/>
  <c r="H117" i="4"/>
  <c r="E117" i="4"/>
  <c r="AI116" i="4"/>
  <c r="AH116" i="4"/>
  <c r="AG116" i="4"/>
  <c r="AF116" i="4"/>
  <c r="AE116" i="4"/>
  <c r="AD116" i="4"/>
  <c r="AC116" i="4"/>
  <c r="AB116" i="4"/>
  <c r="AA116" i="4"/>
  <c r="Z116" i="4"/>
  <c r="W116" i="4"/>
  <c r="V116" i="4"/>
  <c r="U116" i="4"/>
  <c r="T116" i="4"/>
  <c r="Q116" i="4"/>
  <c r="K116" i="4"/>
  <c r="J116" i="4"/>
  <c r="I116" i="4"/>
  <c r="H116" i="4"/>
  <c r="E116" i="4"/>
  <c r="AI115" i="4"/>
  <c r="AH115" i="4"/>
  <c r="AG115" i="4"/>
  <c r="AF115" i="4"/>
  <c r="AE115" i="4"/>
  <c r="AD115" i="4"/>
  <c r="AC115" i="4"/>
  <c r="AB115" i="4"/>
  <c r="AA115" i="4"/>
  <c r="Z115" i="4"/>
  <c r="W115" i="4"/>
  <c r="V115" i="4"/>
  <c r="U115" i="4"/>
  <c r="T115" i="4"/>
  <c r="Q115" i="4"/>
  <c r="K115" i="4"/>
  <c r="J115" i="4"/>
  <c r="I115" i="4"/>
  <c r="H115" i="4"/>
  <c r="E115" i="4"/>
  <c r="AI114" i="4"/>
  <c r="AH114" i="4"/>
  <c r="AG114" i="4"/>
  <c r="AF114" i="4"/>
  <c r="AE114" i="4"/>
  <c r="AD114" i="4"/>
  <c r="AC114" i="4"/>
  <c r="AB114" i="4"/>
  <c r="AA114" i="4"/>
  <c r="Z114" i="4"/>
  <c r="W114" i="4"/>
  <c r="V114" i="4"/>
  <c r="U114" i="4"/>
  <c r="T114" i="4"/>
  <c r="Q114" i="4"/>
  <c r="K114" i="4"/>
  <c r="J114" i="4"/>
  <c r="I114" i="4"/>
  <c r="H114" i="4"/>
  <c r="E114" i="4"/>
  <c r="AI113" i="4"/>
  <c r="AH113" i="4"/>
  <c r="AG113" i="4"/>
  <c r="AF113" i="4"/>
  <c r="AE113" i="4"/>
  <c r="AD113" i="4"/>
  <c r="AC113" i="4"/>
  <c r="AB113" i="4"/>
  <c r="AA113" i="4"/>
  <c r="Z113" i="4"/>
  <c r="W113" i="4"/>
  <c r="V113" i="4"/>
  <c r="U113" i="4"/>
  <c r="T113" i="4"/>
  <c r="Q113" i="4"/>
  <c r="K113" i="4"/>
  <c r="J113" i="4"/>
  <c r="I113" i="4"/>
  <c r="H113" i="4"/>
  <c r="E113" i="4"/>
  <c r="AI112" i="4"/>
  <c r="AH112" i="4"/>
  <c r="AG112" i="4"/>
  <c r="AF112" i="4"/>
  <c r="AE112" i="4"/>
  <c r="AD112" i="4"/>
  <c r="AC112" i="4"/>
  <c r="AB112" i="4"/>
  <c r="AA112" i="4"/>
  <c r="Z112" i="4"/>
  <c r="AI111" i="4"/>
  <c r="AH111" i="4"/>
  <c r="AG111" i="4"/>
  <c r="AF111" i="4"/>
  <c r="AE111" i="4"/>
  <c r="AD111" i="4"/>
  <c r="AC111" i="4"/>
  <c r="AB111" i="4"/>
  <c r="AA111" i="4"/>
  <c r="Z111" i="4"/>
  <c r="W111" i="4"/>
  <c r="V111" i="4"/>
  <c r="U111" i="4"/>
  <c r="T111" i="4"/>
  <c r="S111" i="4"/>
  <c r="R111" i="4"/>
  <c r="Q111" i="4"/>
  <c r="P111" i="4"/>
  <c r="O111" i="4"/>
  <c r="N111" i="4"/>
  <c r="K111" i="4"/>
  <c r="J111" i="4"/>
  <c r="I111" i="4"/>
  <c r="H111" i="4"/>
  <c r="G111" i="4"/>
  <c r="F111" i="4"/>
  <c r="E111" i="4"/>
  <c r="D111" i="4"/>
  <c r="C111" i="4"/>
  <c r="B111" i="4"/>
  <c r="AI110" i="4"/>
  <c r="AH110" i="4"/>
  <c r="AG110" i="4"/>
  <c r="AF110" i="4"/>
  <c r="AE110" i="4"/>
  <c r="AD110" i="4"/>
  <c r="AC110" i="4"/>
  <c r="AB110" i="4"/>
  <c r="AA110" i="4"/>
  <c r="Z110" i="4"/>
  <c r="W110" i="4"/>
  <c r="V110" i="4"/>
  <c r="U110" i="4"/>
  <c r="T110" i="4"/>
  <c r="Q110" i="4"/>
  <c r="K110" i="4"/>
  <c r="J110" i="4"/>
  <c r="I110" i="4"/>
  <c r="H110" i="4"/>
  <c r="E110" i="4"/>
  <c r="AI109" i="4"/>
  <c r="AH109" i="4"/>
  <c r="AG109" i="4"/>
  <c r="AF109" i="4"/>
  <c r="AE109" i="4"/>
  <c r="AD109" i="4"/>
  <c r="AC109" i="4"/>
  <c r="AB109" i="4"/>
  <c r="AA109" i="4"/>
  <c r="Z109" i="4"/>
  <c r="W109" i="4"/>
  <c r="V109" i="4"/>
  <c r="U109" i="4"/>
  <c r="T109" i="4"/>
  <c r="Q109" i="4"/>
  <c r="K109" i="4"/>
  <c r="J109" i="4"/>
  <c r="I109" i="4"/>
  <c r="H109" i="4"/>
  <c r="E109" i="4"/>
  <c r="AI108" i="4"/>
  <c r="AH108" i="4"/>
  <c r="AG108" i="4"/>
  <c r="AF108" i="4"/>
  <c r="AE108" i="4"/>
  <c r="AD108" i="4"/>
  <c r="AC108" i="4"/>
  <c r="AB108" i="4"/>
  <c r="AA108" i="4"/>
  <c r="Z108" i="4"/>
  <c r="W108" i="4"/>
  <c r="V108" i="4"/>
  <c r="U108" i="4"/>
  <c r="T108" i="4"/>
  <c r="Q108" i="4"/>
  <c r="K108" i="4"/>
  <c r="J108" i="4"/>
  <c r="I108" i="4"/>
  <c r="H108" i="4"/>
  <c r="E108" i="4"/>
  <c r="AI107" i="4"/>
  <c r="AH107" i="4"/>
  <c r="AG107" i="4"/>
  <c r="AF107" i="4"/>
  <c r="AE107" i="4"/>
  <c r="AD107" i="4"/>
  <c r="AC107" i="4"/>
  <c r="AB107" i="4"/>
  <c r="AA107" i="4"/>
  <c r="Z107" i="4"/>
  <c r="W107" i="4"/>
  <c r="V107" i="4"/>
  <c r="U107" i="4"/>
  <c r="T107" i="4"/>
  <c r="Q107" i="4"/>
  <c r="K107" i="4"/>
  <c r="J107" i="4"/>
  <c r="I107" i="4"/>
  <c r="H107" i="4"/>
  <c r="E107" i="4"/>
  <c r="AI106" i="4"/>
  <c r="AH106" i="4"/>
  <c r="AG106" i="4"/>
  <c r="AF106" i="4"/>
  <c r="AE106" i="4"/>
  <c r="AD106" i="4"/>
  <c r="AC106" i="4"/>
  <c r="AB106" i="4"/>
  <c r="AA106" i="4"/>
  <c r="Z106" i="4"/>
  <c r="W106" i="4"/>
  <c r="V106" i="4"/>
  <c r="U106" i="4"/>
  <c r="T106" i="4"/>
  <c r="Q106" i="4"/>
  <c r="K106" i="4"/>
  <c r="J106" i="4"/>
  <c r="I106" i="4"/>
  <c r="H106" i="4"/>
  <c r="E106" i="4"/>
  <c r="AI105" i="4"/>
  <c r="AH105" i="4"/>
  <c r="AG105" i="4"/>
  <c r="AF105" i="4"/>
  <c r="AE105" i="4"/>
  <c r="AD105" i="4"/>
  <c r="AC105" i="4"/>
  <c r="AB105" i="4"/>
  <c r="AA105" i="4"/>
  <c r="Z105" i="4"/>
  <c r="W105" i="4"/>
  <c r="V105" i="4"/>
  <c r="U105" i="4"/>
  <c r="T105" i="4"/>
  <c r="Q105" i="4"/>
  <c r="K105" i="4"/>
  <c r="J105" i="4"/>
  <c r="I105" i="4"/>
  <c r="H105" i="4"/>
  <c r="E105" i="4"/>
  <c r="AI104" i="4"/>
  <c r="AH104" i="4"/>
  <c r="AG104" i="4"/>
  <c r="AF104" i="4"/>
  <c r="AE104" i="4"/>
  <c r="AD104" i="4"/>
  <c r="AC104" i="4"/>
  <c r="AB104" i="4"/>
  <c r="AA104" i="4"/>
  <c r="Z104" i="4"/>
  <c r="W104" i="4"/>
  <c r="V104" i="4"/>
  <c r="U104" i="4"/>
  <c r="T104" i="4"/>
  <c r="Q104" i="4"/>
  <c r="K104" i="4"/>
  <c r="J104" i="4"/>
  <c r="I104" i="4"/>
  <c r="H104" i="4"/>
  <c r="E104" i="4"/>
  <c r="AI103" i="4"/>
  <c r="AH103" i="4"/>
  <c r="AG103" i="4"/>
  <c r="AF103" i="4"/>
  <c r="AE103" i="4"/>
  <c r="AD103" i="4"/>
  <c r="AC103" i="4"/>
  <c r="AB103" i="4"/>
  <c r="AA103" i="4"/>
  <c r="Z103" i="4"/>
  <c r="W103" i="4"/>
  <c r="V103" i="4"/>
  <c r="U103" i="4"/>
  <c r="T103" i="4"/>
  <c r="Q103" i="4"/>
  <c r="K103" i="4"/>
  <c r="J103" i="4"/>
  <c r="I103" i="4"/>
  <c r="H103" i="4"/>
  <c r="E103" i="4"/>
  <c r="AI102" i="4"/>
  <c r="AH102" i="4"/>
  <c r="AG102" i="4"/>
  <c r="AF102" i="4"/>
  <c r="AE102" i="4"/>
  <c r="AD102" i="4"/>
  <c r="AC102" i="4"/>
  <c r="AB102" i="4"/>
  <c r="AA102" i="4"/>
  <c r="Z102" i="4"/>
  <c r="W102" i="4"/>
  <c r="V102" i="4"/>
  <c r="U102" i="4"/>
  <c r="T102" i="4"/>
  <c r="Q102" i="4"/>
  <c r="K102" i="4"/>
  <c r="J102" i="4"/>
  <c r="I102" i="4"/>
  <c r="H102" i="4"/>
  <c r="E102" i="4"/>
  <c r="AI101" i="4"/>
  <c r="AH101" i="4"/>
  <c r="AG101" i="4"/>
  <c r="AF101" i="4"/>
  <c r="AE101" i="4"/>
  <c r="AD101" i="4"/>
  <c r="AC101" i="4"/>
  <c r="AB101" i="4"/>
  <c r="AA101" i="4"/>
  <c r="Z101" i="4"/>
  <c r="W101" i="4"/>
  <c r="V101" i="4"/>
  <c r="U101" i="4"/>
  <c r="T101" i="4"/>
  <c r="Q101" i="4"/>
  <c r="K101" i="4"/>
  <c r="J101" i="4"/>
  <c r="I101" i="4"/>
  <c r="H101" i="4"/>
  <c r="E101" i="4"/>
  <c r="AI100" i="4"/>
  <c r="AH100" i="4"/>
  <c r="AG100" i="4"/>
  <c r="AF100" i="4"/>
  <c r="AE100" i="4"/>
  <c r="AD100" i="4"/>
  <c r="AC100" i="4"/>
  <c r="AB100" i="4"/>
  <c r="AA100" i="4"/>
  <c r="Z100" i="4"/>
  <c r="W100" i="4"/>
  <c r="V100" i="4"/>
  <c r="U100" i="4"/>
  <c r="T100" i="4"/>
  <c r="Q100" i="4"/>
  <c r="K100" i="4"/>
  <c r="J100" i="4"/>
  <c r="I100" i="4"/>
  <c r="H100" i="4"/>
  <c r="E100" i="4"/>
  <c r="AI99" i="4"/>
  <c r="AH99" i="4"/>
  <c r="AG99" i="4"/>
  <c r="AF99" i="4"/>
  <c r="AE99" i="4"/>
  <c r="AD99" i="4"/>
  <c r="AC99" i="4"/>
  <c r="AB99" i="4"/>
  <c r="AA99" i="4"/>
  <c r="Z99" i="4"/>
  <c r="W99" i="4"/>
  <c r="V99" i="4"/>
  <c r="U99" i="4"/>
  <c r="T99" i="4"/>
  <c r="Q99" i="4"/>
  <c r="K99" i="4"/>
  <c r="J99" i="4"/>
  <c r="I99" i="4"/>
  <c r="H99" i="4"/>
  <c r="E99" i="4"/>
  <c r="AI98" i="4"/>
  <c r="AH98" i="4"/>
  <c r="AG98" i="4"/>
  <c r="AF98" i="4"/>
  <c r="AE98" i="4"/>
  <c r="AD98" i="4"/>
  <c r="AC98" i="4"/>
  <c r="AB98" i="4"/>
  <c r="AA98" i="4"/>
  <c r="Z98" i="4"/>
  <c r="W98" i="4"/>
  <c r="V98" i="4"/>
  <c r="U98" i="4"/>
  <c r="T98" i="4"/>
  <c r="Q98" i="4"/>
  <c r="K98" i="4"/>
  <c r="J98" i="4"/>
  <c r="I98" i="4"/>
  <c r="H98" i="4"/>
  <c r="E98" i="4"/>
  <c r="AI96" i="4"/>
  <c r="AH96" i="4"/>
  <c r="AG96" i="4"/>
  <c r="AF96" i="4"/>
  <c r="AE96" i="4"/>
  <c r="AD96" i="4"/>
  <c r="AC96" i="4"/>
  <c r="AB96" i="4"/>
  <c r="AA96" i="4"/>
  <c r="Z96" i="4"/>
  <c r="W96" i="4"/>
  <c r="V96" i="4"/>
  <c r="U96" i="4"/>
  <c r="T96" i="4"/>
  <c r="S96" i="4"/>
  <c r="R96" i="4"/>
  <c r="Q96" i="4"/>
  <c r="P96" i="4"/>
  <c r="O96" i="4"/>
  <c r="N96" i="4"/>
  <c r="K96" i="4"/>
  <c r="J96" i="4"/>
  <c r="I96" i="4"/>
  <c r="H96" i="4"/>
  <c r="G96" i="4"/>
  <c r="F96" i="4"/>
  <c r="E96" i="4"/>
  <c r="D96" i="4"/>
  <c r="C96" i="4"/>
  <c r="B96" i="4"/>
  <c r="AI95" i="4"/>
  <c r="AH95" i="4"/>
  <c r="AG95" i="4"/>
  <c r="AF95" i="4"/>
  <c r="AE95" i="4"/>
  <c r="AD95" i="4"/>
  <c r="AC95" i="4"/>
  <c r="AB95" i="4"/>
  <c r="AA95" i="4"/>
  <c r="Z95" i="4"/>
  <c r="W95" i="4"/>
  <c r="V95" i="4"/>
  <c r="U95" i="4"/>
  <c r="T95" i="4"/>
  <c r="Q95" i="4"/>
  <c r="K95" i="4"/>
  <c r="J95" i="4"/>
  <c r="I95" i="4"/>
  <c r="H95" i="4"/>
  <c r="E95" i="4"/>
  <c r="AI94" i="4"/>
  <c r="AH94" i="4"/>
  <c r="AG94" i="4"/>
  <c r="AF94" i="4"/>
  <c r="AE94" i="4"/>
  <c r="AD94" i="4"/>
  <c r="AC94" i="4"/>
  <c r="AB94" i="4"/>
  <c r="AA94" i="4"/>
  <c r="Z94" i="4"/>
  <c r="W94" i="4"/>
  <c r="V94" i="4"/>
  <c r="U94" i="4"/>
  <c r="T94" i="4"/>
  <c r="Q94" i="4"/>
  <c r="K94" i="4"/>
  <c r="J94" i="4"/>
  <c r="I94" i="4"/>
  <c r="H94" i="4"/>
  <c r="E94" i="4"/>
  <c r="AI93" i="4"/>
  <c r="AH93" i="4"/>
  <c r="AG93" i="4"/>
  <c r="AF93" i="4"/>
  <c r="AE93" i="4"/>
  <c r="AD93" i="4"/>
  <c r="AC93" i="4"/>
  <c r="AB93" i="4"/>
  <c r="AA93" i="4"/>
  <c r="Z93" i="4"/>
  <c r="W93" i="4"/>
  <c r="V93" i="4"/>
  <c r="U93" i="4"/>
  <c r="T93" i="4"/>
  <c r="Q93" i="4"/>
  <c r="K93" i="4"/>
  <c r="J93" i="4"/>
  <c r="I93" i="4"/>
  <c r="H93" i="4"/>
  <c r="E93" i="4"/>
  <c r="AI92" i="4"/>
  <c r="AH92" i="4"/>
  <c r="AG92" i="4"/>
  <c r="AF92" i="4"/>
  <c r="AE92" i="4"/>
  <c r="AD92" i="4"/>
  <c r="AC92" i="4"/>
  <c r="AB92" i="4"/>
  <c r="AA92" i="4"/>
  <c r="Z92" i="4"/>
  <c r="W92" i="4"/>
  <c r="V92" i="4"/>
  <c r="U92" i="4"/>
  <c r="T92" i="4"/>
  <c r="Q92" i="4"/>
  <c r="K92" i="4"/>
  <c r="J92" i="4"/>
  <c r="I92" i="4"/>
  <c r="H92" i="4"/>
  <c r="E92" i="4"/>
  <c r="AI91" i="4"/>
  <c r="AH91" i="4"/>
  <c r="AG91" i="4"/>
  <c r="AF91" i="4"/>
  <c r="AE91" i="4"/>
  <c r="AD91" i="4"/>
  <c r="AC91" i="4"/>
  <c r="AB91" i="4"/>
  <c r="AA91" i="4"/>
  <c r="Z91" i="4"/>
  <c r="W91" i="4"/>
  <c r="V91" i="4"/>
  <c r="U91" i="4"/>
  <c r="T91" i="4"/>
  <c r="Q91" i="4"/>
  <c r="K91" i="4"/>
  <c r="J91" i="4"/>
  <c r="I91" i="4"/>
  <c r="H91" i="4"/>
  <c r="E91" i="4"/>
  <c r="AI90" i="4"/>
  <c r="AH90" i="4"/>
  <c r="AG90" i="4"/>
  <c r="AF90" i="4"/>
  <c r="AE90" i="4"/>
  <c r="AD90" i="4"/>
  <c r="AC90" i="4"/>
  <c r="AB90" i="4"/>
  <c r="AA90" i="4"/>
  <c r="Z90" i="4"/>
  <c r="W90" i="4"/>
  <c r="V90" i="4"/>
  <c r="U90" i="4"/>
  <c r="T90" i="4"/>
  <c r="Q90" i="4"/>
  <c r="K90" i="4"/>
  <c r="J90" i="4"/>
  <c r="I90" i="4"/>
  <c r="H90" i="4"/>
  <c r="E90" i="4"/>
  <c r="AI89" i="4"/>
  <c r="AH89" i="4"/>
  <c r="AG89" i="4"/>
  <c r="AF89" i="4"/>
  <c r="AE89" i="4"/>
  <c r="AD89" i="4"/>
  <c r="AC89" i="4"/>
  <c r="AB89" i="4"/>
  <c r="AA89" i="4"/>
  <c r="Z89" i="4"/>
  <c r="W89" i="4"/>
  <c r="V89" i="4"/>
  <c r="U89" i="4"/>
  <c r="T89" i="4"/>
  <c r="Q89" i="4"/>
  <c r="K89" i="4"/>
  <c r="J89" i="4"/>
  <c r="I89" i="4"/>
  <c r="H89" i="4"/>
  <c r="E89" i="4"/>
  <c r="AI88" i="4"/>
  <c r="AH88" i="4"/>
  <c r="AG88" i="4"/>
  <c r="AF88" i="4"/>
  <c r="AE88" i="4"/>
  <c r="AD88" i="4"/>
  <c r="AC88" i="4"/>
  <c r="AB88" i="4"/>
  <c r="AA88" i="4"/>
  <c r="Z88" i="4"/>
  <c r="W88" i="4"/>
  <c r="V88" i="4"/>
  <c r="U88" i="4"/>
  <c r="T88" i="4"/>
  <c r="Q88" i="4"/>
  <c r="K88" i="4"/>
  <c r="J88" i="4"/>
  <c r="I88" i="4"/>
  <c r="H88" i="4"/>
  <c r="E88" i="4"/>
  <c r="AI87" i="4"/>
  <c r="AH87" i="4"/>
  <c r="AG87" i="4"/>
  <c r="AF87" i="4"/>
  <c r="AE87" i="4"/>
  <c r="AD87" i="4"/>
  <c r="AC87" i="4"/>
  <c r="AB87" i="4"/>
  <c r="AA87" i="4"/>
  <c r="Z87" i="4"/>
  <c r="W87" i="4"/>
  <c r="V87" i="4"/>
  <c r="U87" i="4"/>
  <c r="T87" i="4"/>
  <c r="Q87" i="4"/>
  <c r="K87" i="4"/>
  <c r="J87" i="4"/>
  <c r="I87" i="4"/>
  <c r="H87" i="4"/>
  <c r="E87" i="4"/>
  <c r="AI85" i="4"/>
  <c r="AH85" i="4"/>
  <c r="AG85" i="4"/>
  <c r="AF85" i="4"/>
  <c r="AE85" i="4"/>
  <c r="AD85" i="4"/>
  <c r="AC85" i="4"/>
  <c r="AB85" i="4"/>
  <c r="AA85" i="4"/>
  <c r="Z85" i="4"/>
  <c r="W85" i="4"/>
  <c r="V85" i="4"/>
  <c r="U85" i="4"/>
  <c r="T85" i="4"/>
  <c r="S85" i="4"/>
  <c r="R85" i="4"/>
  <c r="Q85" i="4"/>
  <c r="P85" i="4"/>
  <c r="O85" i="4"/>
  <c r="N85" i="4"/>
  <c r="K85" i="4"/>
  <c r="J85" i="4"/>
  <c r="I85" i="4"/>
  <c r="H85" i="4"/>
  <c r="G85" i="4"/>
  <c r="F85" i="4"/>
  <c r="E85" i="4"/>
  <c r="D85" i="4"/>
  <c r="C85" i="4"/>
  <c r="B85" i="4"/>
  <c r="AI84" i="4"/>
  <c r="AH84" i="4"/>
  <c r="AG84" i="4"/>
  <c r="AF84" i="4"/>
  <c r="AE84" i="4"/>
  <c r="AD84" i="4"/>
  <c r="AC84" i="4"/>
  <c r="AB84" i="4"/>
  <c r="AA84" i="4"/>
  <c r="Z84" i="4"/>
  <c r="W84" i="4"/>
  <c r="V84" i="4"/>
  <c r="U84" i="4"/>
  <c r="T84" i="4"/>
  <c r="Q84" i="4"/>
  <c r="K84" i="4"/>
  <c r="J84" i="4"/>
  <c r="I84" i="4"/>
  <c r="H84" i="4"/>
  <c r="E84" i="4"/>
  <c r="AI83" i="4"/>
  <c r="AH83" i="4"/>
  <c r="AG83" i="4"/>
  <c r="AF83" i="4"/>
  <c r="AE83" i="4"/>
  <c r="AD83" i="4"/>
  <c r="AC83" i="4"/>
  <c r="AB83" i="4"/>
  <c r="AA83" i="4"/>
  <c r="Z83" i="4"/>
  <c r="W83" i="4"/>
  <c r="V83" i="4"/>
  <c r="U83" i="4"/>
  <c r="T83" i="4"/>
  <c r="Q83" i="4"/>
  <c r="K83" i="4"/>
  <c r="J83" i="4"/>
  <c r="I83" i="4"/>
  <c r="H83" i="4"/>
  <c r="E83" i="4"/>
  <c r="AI82" i="4"/>
  <c r="AH82" i="4"/>
  <c r="AG82" i="4"/>
  <c r="AF82" i="4"/>
  <c r="AE82" i="4"/>
  <c r="AD82" i="4"/>
  <c r="AC82" i="4"/>
  <c r="AB82" i="4"/>
  <c r="AA82" i="4"/>
  <c r="Z82" i="4"/>
  <c r="W82" i="4"/>
  <c r="V82" i="4"/>
  <c r="U82" i="4"/>
  <c r="T82" i="4"/>
  <c r="Q82" i="4"/>
  <c r="K82" i="4"/>
  <c r="J82" i="4"/>
  <c r="I82" i="4"/>
  <c r="H82" i="4"/>
  <c r="E82" i="4"/>
  <c r="AI81" i="4"/>
  <c r="AH81" i="4"/>
  <c r="AG81" i="4"/>
  <c r="AF81" i="4"/>
  <c r="AE81" i="4"/>
  <c r="AD81" i="4"/>
  <c r="AC81" i="4"/>
  <c r="AB81" i="4"/>
  <c r="AA81" i="4"/>
  <c r="Z81" i="4"/>
  <c r="W81" i="4"/>
  <c r="V81" i="4"/>
  <c r="U81" i="4"/>
  <c r="T81" i="4"/>
  <c r="Q81" i="4"/>
  <c r="K81" i="4"/>
  <c r="J81" i="4"/>
  <c r="I81" i="4"/>
  <c r="H81" i="4"/>
  <c r="E81" i="4"/>
  <c r="AI80" i="4"/>
  <c r="AH80" i="4"/>
  <c r="AG80" i="4"/>
  <c r="AF80" i="4"/>
  <c r="AE80" i="4"/>
  <c r="AD80" i="4"/>
  <c r="AC80" i="4"/>
  <c r="AB80" i="4"/>
  <c r="AA80" i="4"/>
  <c r="Z80" i="4"/>
  <c r="W80" i="4"/>
  <c r="V80" i="4"/>
  <c r="U80" i="4"/>
  <c r="T80" i="4"/>
  <c r="Q80" i="4"/>
  <c r="K80" i="4"/>
  <c r="J80" i="4"/>
  <c r="I80" i="4"/>
  <c r="H80" i="4"/>
  <c r="E80" i="4"/>
  <c r="AI79" i="4"/>
  <c r="AH79" i="4"/>
  <c r="AG79" i="4"/>
  <c r="AF79" i="4"/>
  <c r="AE79" i="4"/>
  <c r="AD79" i="4"/>
  <c r="AC79" i="4"/>
  <c r="AB79" i="4"/>
  <c r="AA79" i="4"/>
  <c r="Z79" i="4"/>
  <c r="W79" i="4"/>
  <c r="V79" i="4"/>
  <c r="U79" i="4"/>
  <c r="T79" i="4"/>
  <c r="Q79" i="4"/>
  <c r="K79" i="4"/>
  <c r="J79" i="4"/>
  <c r="I79" i="4"/>
  <c r="H79" i="4"/>
  <c r="E79" i="4"/>
  <c r="AI78" i="4"/>
  <c r="AH78" i="4"/>
  <c r="AG78" i="4"/>
  <c r="AF78" i="4"/>
  <c r="AE78" i="4"/>
  <c r="AD78" i="4"/>
  <c r="AC78" i="4"/>
  <c r="AB78" i="4"/>
  <c r="AA78" i="4"/>
  <c r="Z78" i="4"/>
  <c r="W78" i="4"/>
  <c r="V78" i="4"/>
  <c r="U78" i="4"/>
  <c r="T78" i="4"/>
  <c r="Q78" i="4"/>
  <c r="K78" i="4"/>
  <c r="J78" i="4"/>
  <c r="I78" i="4"/>
  <c r="H78" i="4"/>
  <c r="E78" i="4"/>
  <c r="AI77" i="4"/>
  <c r="AH77" i="4"/>
  <c r="AG77" i="4"/>
  <c r="AF77" i="4"/>
  <c r="AE77" i="4"/>
  <c r="AD77" i="4"/>
  <c r="AC77" i="4"/>
  <c r="AB77" i="4"/>
  <c r="AA77" i="4"/>
  <c r="Z77" i="4"/>
  <c r="W77" i="4"/>
  <c r="V77" i="4"/>
  <c r="U77" i="4"/>
  <c r="T77" i="4"/>
  <c r="Q77" i="4"/>
  <c r="K77" i="4"/>
  <c r="J77" i="4"/>
  <c r="I77" i="4"/>
  <c r="H77" i="4"/>
  <c r="E77" i="4"/>
  <c r="AI76" i="4"/>
  <c r="AH76" i="4"/>
  <c r="AG76" i="4"/>
  <c r="AF76" i="4"/>
  <c r="AE76" i="4"/>
  <c r="AD76" i="4"/>
  <c r="AC76" i="4"/>
  <c r="AB76" i="4"/>
  <c r="AA76" i="4"/>
  <c r="Z76" i="4"/>
  <c r="W76" i="4"/>
  <c r="V76" i="4"/>
  <c r="U76" i="4"/>
  <c r="T76" i="4"/>
  <c r="Q76" i="4"/>
  <c r="K76" i="4"/>
  <c r="J76" i="4"/>
  <c r="I76" i="4"/>
  <c r="H76" i="4"/>
  <c r="E76" i="4"/>
  <c r="AI75" i="4"/>
  <c r="AH75" i="4"/>
  <c r="AG75" i="4"/>
  <c r="AF75" i="4"/>
  <c r="AE75" i="4"/>
  <c r="AD75" i="4"/>
  <c r="AC75" i="4"/>
  <c r="AB75" i="4"/>
  <c r="AA75" i="4"/>
  <c r="Z75" i="4"/>
  <c r="W75" i="4"/>
  <c r="V75" i="4"/>
  <c r="U75" i="4"/>
  <c r="T75" i="4"/>
  <c r="Q75" i="4"/>
  <c r="K75" i="4"/>
  <c r="J75" i="4"/>
  <c r="I75" i="4"/>
  <c r="H75" i="4"/>
  <c r="E75" i="4"/>
  <c r="AI73" i="4"/>
  <c r="AH73" i="4"/>
  <c r="AG73" i="4"/>
  <c r="AF73" i="4"/>
  <c r="AE73" i="4"/>
  <c r="AD73" i="4"/>
  <c r="AC73" i="4"/>
  <c r="AB73" i="4"/>
  <c r="AA73" i="4"/>
  <c r="Z73" i="4"/>
  <c r="W73" i="4"/>
  <c r="V73" i="4"/>
  <c r="U73" i="4"/>
  <c r="T73" i="4"/>
  <c r="S73" i="4"/>
  <c r="R73" i="4"/>
  <c r="Q73" i="4"/>
  <c r="P73" i="4"/>
  <c r="O73" i="4"/>
  <c r="N73" i="4"/>
  <c r="K73" i="4"/>
  <c r="J73" i="4"/>
  <c r="I73" i="4"/>
  <c r="H73" i="4"/>
  <c r="G73" i="4"/>
  <c r="F73" i="4"/>
  <c r="E73" i="4"/>
  <c r="D73" i="4"/>
  <c r="C73" i="4"/>
  <c r="B73" i="4"/>
  <c r="AI72" i="4"/>
  <c r="AH72" i="4"/>
  <c r="AG72" i="4"/>
  <c r="AF72" i="4"/>
  <c r="AE72" i="4"/>
  <c r="AD72" i="4"/>
  <c r="AC72" i="4"/>
  <c r="AB72" i="4"/>
  <c r="AA72" i="4"/>
  <c r="Z72" i="4"/>
  <c r="W72" i="4"/>
  <c r="V72" i="4"/>
  <c r="U72" i="4"/>
  <c r="T72" i="4"/>
  <c r="S72" i="4"/>
  <c r="R72" i="4"/>
  <c r="Q72" i="4"/>
  <c r="P72" i="4"/>
  <c r="O72" i="4"/>
  <c r="N72" i="4"/>
  <c r="K72" i="4"/>
  <c r="J72" i="4"/>
  <c r="I72" i="4"/>
  <c r="H72" i="4"/>
  <c r="G72" i="4"/>
  <c r="F72" i="4"/>
  <c r="E72" i="4"/>
  <c r="D72" i="4"/>
  <c r="C72" i="4"/>
  <c r="B72" i="4"/>
  <c r="AI71" i="4"/>
  <c r="AH71" i="4"/>
  <c r="AG71" i="4"/>
  <c r="AF71" i="4"/>
  <c r="AE71" i="4"/>
  <c r="AD71" i="4"/>
  <c r="AC71" i="4"/>
  <c r="AB71" i="4"/>
  <c r="AA71" i="4"/>
  <c r="Z71" i="4"/>
  <c r="W71" i="4"/>
  <c r="V71" i="4"/>
  <c r="U71" i="4"/>
  <c r="T71" i="4"/>
  <c r="Q71" i="4"/>
  <c r="K71" i="4"/>
  <c r="J71" i="4"/>
  <c r="I71" i="4"/>
  <c r="H71" i="4"/>
  <c r="E71" i="4"/>
  <c r="AI70" i="4"/>
  <c r="AH70" i="4"/>
  <c r="AG70" i="4"/>
  <c r="AF70" i="4"/>
  <c r="AE70" i="4"/>
  <c r="AD70" i="4"/>
  <c r="AC70" i="4"/>
  <c r="AB70" i="4"/>
  <c r="AA70" i="4"/>
  <c r="Z70" i="4"/>
  <c r="W70" i="4"/>
  <c r="V70" i="4"/>
  <c r="U70" i="4"/>
  <c r="T70" i="4"/>
  <c r="Q70" i="4"/>
  <c r="K70" i="4"/>
  <c r="J70" i="4"/>
  <c r="I70" i="4"/>
  <c r="H70" i="4"/>
  <c r="E70" i="4"/>
  <c r="AI69" i="4"/>
  <c r="AH69" i="4"/>
  <c r="AG69" i="4"/>
  <c r="AF69" i="4"/>
  <c r="AE69" i="4"/>
  <c r="AD69" i="4"/>
  <c r="AC69" i="4"/>
  <c r="AB69" i="4"/>
  <c r="AA69" i="4"/>
  <c r="Z69" i="4"/>
  <c r="W69" i="4"/>
  <c r="V69" i="4"/>
  <c r="U69" i="4"/>
  <c r="T69" i="4"/>
  <c r="Q69" i="4"/>
  <c r="K69" i="4"/>
  <c r="J69" i="4"/>
  <c r="I69" i="4"/>
  <c r="H69" i="4"/>
  <c r="E69" i="4"/>
  <c r="AI68" i="4"/>
  <c r="AH68" i="4"/>
  <c r="AG68" i="4"/>
  <c r="AF68" i="4"/>
  <c r="AE68" i="4"/>
  <c r="AD68" i="4"/>
  <c r="AC68" i="4"/>
  <c r="AB68" i="4"/>
  <c r="AA68" i="4"/>
  <c r="Z68" i="4"/>
  <c r="W68" i="4"/>
  <c r="V68" i="4"/>
  <c r="U68" i="4"/>
  <c r="T68" i="4"/>
  <c r="Q68" i="4"/>
  <c r="K68" i="4"/>
  <c r="J68" i="4"/>
  <c r="I68" i="4"/>
  <c r="H68" i="4"/>
  <c r="E68" i="4"/>
  <c r="AI66" i="4"/>
  <c r="AH66" i="4"/>
  <c r="AG66" i="4"/>
  <c r="AF66" i="4"/>
  <c r="AE66" i="4"/>
  <c r="AD66" i="4"/>
  <c r="AC66" i="4"/>
  <c r="AB66" i="4"/>
  <c r="AA66" i="4"/>
  <c r="Z66" i="4"/>
  <c r="W66" i="4"/>
  <c r="V66" i="4"/>
  <c r="U66" i="4"/>
  <c r="T66" i="4"/>
  <c r="S66" i="4"/>
  <c r="R66" i="4"/>
  <c r="Q66" i="4"/>
  <c r="P66" i="4"/>
  <c r="O66" i="4"/>
  <c r="N66" i="4"/>
  <c r="K66" i="4"/>
  <c r="J66" i="4"/>
  <c r="I66" i="4"/>
  <c r="H66" i="4"/>
  <c r="G66" i="4"/>
  <c r="F66" i="4"/>
  <c r="E66" i="4"/>
  <c r="D66" i="4"/>
  <c r="C66" i="4"/>
  <c r="B66" i="4"/>
  <c r="AI65" i="4"/>
  <c r="AH65" i="4"/>
  <c r="AG65" i="4"/>
  <c r="AF65" i="4"/>
  <c r="AE65" i="4"/>
  <c r="AD65" i="4"/>
  <c r="AC65" i="4"/>
  <c r="AB65" i="4"/>
  <c r="AA65" i="4"/>
  <c r="Z65" i="4"/>
  <c r="W65" i="4"/>
  <c r="V65" i="4"/>
  <c r="U65" i="4"/>
  <c r="T65" i="4"/>
  <c r="Q65" i="4"/>
  <c r="K65" i="4"/>
  <c r="J65" i="4"/>
  <c r="I65" i="4"/>
  <c r="H65" i="4"/>
  <c r="E65" i="4"/>
  <c r="AI64" i="4"/>
  <c r="AH64" i="4"/>
  <c r="AG64" i="4"/>
  <c r="AF64" i="4"/>
  <c r="AE64" i="4"/>
  <c r="AD64" i="4"/>
  <c r="AC64" i="4"/>
  <c r="AB64" i="4"/>
  <c r="AA64" i="4"/>
  <c r="Z64" i="4"/>
  <c r="W64" i="4"/>
  <c r="V64" i="4"/>
  <c r="U64" i="4"/>
  <c r="T64" i="4"/>
  <c r="Q64" i="4"/>
  <c r="K64" i="4"/>
  <c r="J64" i="4"/>
  <c r="I64" i="4"/>
  <c r="H64" i="4"/>
  <c r="E64" i="4"/>
  <c r="AI63" i="4"/>
  <c r="AH63" i="4"/>
  <c r="AG63" i="4"/>
  <c r="AF63" i="4"/>
  <c r="AE63" i="4"/>
  <c r="AD63" i="4"/>
  <c r="AC63" i="4"/>
  <c r="AB63" i="4"/>
  <c r="AA63" i="4"/>
  <c r="Z63" i="4"/>
  <c r="W63" i="4"/>
  <c r="V63" i="4"/>
  <c r="U63" i="4"/>
  <c r="T63" i="4"/>
  <c r="Q63" i="4"/>
  <c r="K63" i="4"/>
  <c r="J63" i="4"/>
  <c r="I63" i="4"/>
  <c r="H63" i="4"/>
  <c r="E63" i="4"/>
  <c r="AI61" i="4"/>
  <c r="AH61" i="4"/>
  <c r="AG61" i="4"/>
  <c r="AF61" i="4"/>
  <c r="AE61" i="4"/>
  <c r="AD61" i="4"/>
  <c r="AC61" i="4"/>
  <c r="AB61" i="4"/>
  <c r="AA61" i="4"/>
  <c r="Z61" i="4"/>
  <c r="W61" i="4"/>
  <c r="V61" i="4"/>
  <c r="U61" i="4"/>
  <c r="T61" i="4"/>
  <c r="S61" i="4"/>
  <c r="R61" i="4"/>
  <c r="Q61" i="4"/>
  <c r="P61" i="4"/>
  <c r="O61" i="4"/>
  <c r="N61" i="4"/>
  <c r="K61" i="4"/>
  <c r="J61" i="4"/>
  <c r="I61" i="4"/>
  <c r="H61" i="4"/>
  <c r="G61" i="4"/>
  <c r="F61" i="4"/>
  <c r="E61" i="4"/>
  <c r="D61" i="4"/>
  <c r="C61" i="4"/>
  <c r="B61" i="4"/>
  <c r="AI60" i="4"/>
  <c r="AH60" i="4"/>
  <c r="AG60" i="4"/>
  <c r="AF60" i="4"/>
  <c r="AE60" i="4"/>
  <c r="AD60" i="4"/>
  <c r="AC60" i="4"/>
  <c r="AB60" i="4"/>
  <c r="AA60" i="4"/>
  <c r="Z60" i="4"/>
  <c r="W60" i="4"/>
  <c r="V60" i="4"/>
  <c r="U60" i="4"/>
  <c r="T60" i="4"/>
  <c r="Q60" i="4"/>
  <c r="K60" i="4"/>
  <c r="J60" i="4"/>
  <c r="I60" i="4"/>
  <c r="H60" i="4"/>
  <c r="E60" i="4"/>
  <c r="AI59" i="4"/>
  <c r="AH59" i="4"/>
  <c r="AG59" i="4"/>
  <c r="AF59" i="4"/>
  <c r="AE59" i="4"/>
  <c r="AD59" i="4"/>
  <c r="AC59" i="4"/>
  <c r="AB59" i="4"/>
  <c r="AA59" i="4"/>
  <c r="Z59" i="4"/>
  <c r="W59" i="4"/>
  <c r="V59" i="4"/>
  <c r="U59" i="4"/>
  <c r="T59" i="4"/>
  <c r="Q59" i="4"/>
  <c r="K59" i="4"/>
  <c r="J59" i="4"/>
  <c r="I59" i="4"/>
  <c r="H59" i="4"/>
  <c r="E59" i="4"/>
  <c r="AI58" i="4"/>
  <c r="AH58" i="4"/>
  <c r="AG58" i="4"/>
  <c r="AF58" i="4"/>
  <c r="AE58" i="4"/>
  <c r="AD58" i="4"/>
  <c r="AC58" i="4"/>
  <c r="AB58" i="4"/>
  <c r="AA58" i="4"/>
  <c r="Z58" i="4"/>
  <c r="W58" i="4"/>
  <c r="V58" i="4"/>
  <c r="U58" i="4"/>
  <c r="T58" i="4"/>
  <c r="Q58" i="4"/>
  <c r="K58" i="4"/>
  <c r="J58" i="4"/>
  <c r="I58" i="4"/>
  <c r="H58" i="4"/>
  <c r="E58" i="4"/>
  <c r="AI56" i="4"/>
  <c r="AH56" i="4"/>
  <c r="AG56" i="4"/>
  <c r="AF56" i="4"/>
  <c r="AE56" i="4"/>
  <c r="AD56" i="4"/>
  <c r="AC56" i="4"/>
  <c r="AB56" i="4"/>
  <c r="AA56" i="4"/>
  <c r="Z56" i="4"/>
  <c r="W56" i="4"/>
  <c r="V56" i="4"/>
  <c r="U56" i="4"/>
  <c r="T56" i="4"/>
  <c r="S56" i="4"/>
  <c r="R56" i="4"/>
  <c r="Q56" i="4"/>
  <c r="P56" i="4"/>
  <c r="O56" i="4"/>
  <c r="N56" i="4"/>
  <c r="K56" i="4"/>
  <c r="J56" i="4"/>
  <c r="I56" i="4"/>
  <c r="H56" i="4"/>
  <c r="G56" i="4"/>
  <c r="F56" i="4"/>
  <c r="E56" i="4"/>
  <c r="D56" i="4"/>
  <c r="C56" i="4"/>
  <c r="B56" i="4"/>
  <c r="W55" i="4"/>
  <c r="V55" i="4"/>
  <c r="U55" i="4"/>
  <c r="T55" i="4"/>
  <c r="Q55" i="4"/>
  <c r="K55" i="4"/>
  <c r="J55" i="4"/>
  <c r="I55" i="4"/>
  <c r="H55" i="4"/>
  <c r="E55" i="4"/>
  <c r="AI54" i="4"/>
  <c r="AH54" i="4"/>
  <c r="AG54" i="4"/>
  <c r="AF54" i="4"/>
  <c r="AE54" i="4"/>
  <c r="AD54" i="4"/>
  <c r="AC54" i="4"/>
  <c r="AB54" i="4"/>
  <c r="AA54" i="4"/>
  <c r="Z54" i="4"/>
  <c r="W54" i="4"/>
  <c r="V54" i="4"/>
  <c r="U54" i="4"/>
  <c r="T54" i="4"/>
  <c r="Q54" i="4"/>
  <c r="K54" i="4"/>
  <c r="J54" i="4"/>
  <c r="I54" i="4"/>
  <c r="H54" i="4"/>
  <c r="E54" i="4"/>
  <c r="AI53" i="4"/>
  <c r="AH53" i="4"/>
  <c r="AG53" i="4"/>
  <c r="AF53" i="4"/>
  <c r="AE53" i="4"/>
  <c r="AD53" i="4"/>
  <c r="AC53" i="4"/>
  <c r="AB53" i="4"/>
  <c r="AA53" i="4"/>
  <c r="Z53" i="4"/>
  <c r="W53" i="4"/>
  <c r="V53" i="4"/>
  <c r="U53" i="4"/>
  <c r="T53" i="4"/>
  <c r="Q53" i="4"/>
  <c r="K53" i="4"/>
  <c r="J53" i="4"/>
  <c r="I53" i="4"/>
  <c r="H53" i="4"/>
  <c r="E53" i="4"/>
  <c r="AI51" i="4"/>
  <c r="AH51" i="4"/>
  <c r="AG51" i="4"/>
  <c r="AF51" i="4"/>
  <c r="AE51" i="4"/>
  <c r="AD51" i="4"/>
  <c r="AC51" i="4"/>
  <c r="AB51" i="4"/>
  <c r="AA51" i="4"/>
  <c r="Z51" i="4"/>
  <c r="W51" i="4"/>
  <c r="V51" i="4"/>
  <c r="U51" i="4"/>
  <c r="T51" i="4"/>
  <c r="S51" i="4"/>
  <c r="R51" i="4"/>
  <c r="Q51" i="4"/>
  <c r="P51" i="4"/>
  <c r="O51" i="4"/>
  <c r="N51" i="4"/>
  <c r="K51" i="4"/>
  <c r="J51" i="4"/>
  <c r="I51" i="4"/>
  <c r="H51" i="4"/>
  <c r="G51" i="4"/>
  <c r="F51" i="4"/>
  <c r="E51" i="4"/>
  <c r="D51" i="4"/>
  <c r="C51" i="4"/>
  <c r="B51" i="4"/>
  <c r="W50" i="4"/>
  <c r="V50" i="4"/>
  <c r="U50" i="4"/>
  <c r="T50" i="4"/>
  <c r="Q50" i="4"/>
  <c r="K50" i="4"/>
  <c r="J50" i="4"/>
  <c r="I50" i="4"/>
  <c r="H50" i="4"/>
  <c r="E50" i="4"/>
  <c r="AI49" i="4"/>
  <c r="AH49" i="4"/>
  <c r="AG49" i="4"/>
  <c r="AF49" i="4"/>
  <c r="AE49" i="4"/>
  <c r="AD49" i="4"/>
  <c r="AC49" i="4"/>
  <c r="AB49" i="4"/>
  <c r="AA49" i="4"/>
  <c r="Z49" i="4"/>
  <c r="W49" i="4"/>
  <c r="V49" i="4"/>
  <c r="U49" i="4"/>
  <c r="T49" i="4"/>
  <c r="Q49" i="4"/>
  <c r="K49" i="4"/>
  <c r="J49" i="4"/>
  <c r="I49" i="4"/>
  <c r="H49" i="4"/>
  <c r="E49" i="4"/>
  <c r="AI48" i="4"/>
  <c r="AH48" i="4"/>
  <c r="AG48" i="4"/>
  <c r="AF48" i="4"/>
  <c r="AE48" i="4"/>
  <c r="AD48" i="4"/>
  <c r="AC48" i="4"/>
  <c r="AB48" i="4"/>
  <c r="AA48" i="4"/>
  <c r="Z48" i="4"/>
  <c r="W48" i="4"/>
  <c r="V48" i="4"/>
  <c r="U48" i="4"/>
  <c r="T48" i="4"/>
  <c r="Q48" i="4"/>
  <c r="K48" i="4"/>
  <c r="J48" i="4"/>
  <c r="I48" i="4"/>
  <c r="H48" i="4"/>
  <c r="E48" i="4"/>
  <c r="AI47" i="4"/>
  <c r="AH47" i="4"/>
  <c r="AG47" i="4"/>
  <c r="AF47" i="4"/>
  <c r="AE47" i="4"/>
  <c r="AD47" i="4"/>
  <c r="AC47" i="4"/>
  <c r="AB47" i="4"/>
  <c r="AA47" i="4"/>
  <c r="Z47" i="4"/>
  <c r="W47" i="4"/>
  <c r="V47" i="4"/>
  <c r="U47" i="4"/>
  <c r="T47" i="4"/>
  <c r="Q47" i="4"/>
  <c r="K47" i="4"/>
  <c r="J47" i="4"/>
  <c r="I47" i="4"/>
  <c r="H47" i="4"/>
  <c r="E47" i="4"/>
  <c r="AI46" i="4"/>
  <c r="AH46" i="4"/>
  <c r="AG46" i="4"/>
  <c r="AF46" i="4"/>
  <c r="AE46" i="4"/>
  <c r="AD46" i="4"/>
  <c r="AC46" i="4"/>
  <c r="AB46" i="4"/>
  <c r="AA46" i="4"/>
  <c r="Z46" i="4"/>
  <c r="W46" i="4"/>
  <c r="V46" i="4"/>
  <c r="U46" i="4"/>
  <c r="T46" i="4"/>
  <c r="K46" i="4"/>
  <c r="J46" i="4"/>
  <c r="I46" i="4"/>
  <c r="H46" i="4"/>
  <c r="AI44" i="4"/>
  <c r="AH44" i="4"/>
  <c r="AG44" i="4"/>
  <c r="AF44" i="4"/>
  <c r="AE44" i="4"/>
  <c r="AD44" i="4"/>
  <c r="AC44" i="4"/>
  <c r="AB44" i="4"/>
  <c r="AA44" i="4"/>
  <c r="Z44" i="4"/>
  <c r="W44" i="4"/>
  <c r="V44" i="4"/>
  <c r="U44" i="4"/>
  <c r="T44" i="4"/>
  <c r="S44" i="4"/>
  <c r="R44" i="4"/>
  <c r="Q44" i="4"/>
  <c r="P44" i="4"/>
  <c r="O44" i="4"/>
  <c r="N44" i="4"/>
  <c r="K44" i="4"/>
  <c r="J44" i="4"/>
  <c r="I44" i="4"/>
  <c r="H44" i="4"/>
  <c r="G44" i="4"/>
  <c r="F44" i="4"/>
  <c r="E44" i="4"/>
  <c r="D44" i="4"/>
  <c r="C44" i="4"/>
  <c r="B44" i="4"/>
  <c r="AB43" i="4"/>
  <c r="AA43" i="4"/>
  <c r="Z43" i="4"/>
  <c r="W43" i="4"/>
  <c r="V43" i="4"/>
  <c r="U43" i="4"/>
  <c r="T43" i="4"/>
  <c r="Q43" i="4"/>
  <c r="K43" i="4"/>
  <c r="J43" i="4"/>
  <c r="I43" i="4"/>
  <c r="H43" i="4"/>
  <c r="E43" i="4"/>
  <c r="AI42" i="4"/>
  <c r="AH42" i="4"/>
  <c r="AG42" i="4"/>
  <c r="AF42" i="4"/>
  <c r="AE42" i="4"/>
  <c r="AD42" i="4"/>
  <c r="AC42" i="4"/>
  <c r="AB42" i="4"/>
  <c r="AA42" i="4"/>
  <c r="Z42" i="4"/>
  <c r="W42" i="4"/>
  <c r="V42" i="4"/>
  <c r="U42" i="4"/>
  <c r="T42" i="4"/>
  <c r="Q42" i="4"/>
  <c r="K42" i="4"/>
  <c r="J42" i="4"/>
  <c r="I42" i="4"/>
  <c r="H42" i="4"/>
  <c r="E42" i="4"/>
  <c r="AI41" i="4"/>
  <c r="AH41" i="4"/>
  <c r="AG41" i="4"/>
  <c r="AF41" i="4"/>
  <c r="AE41" i="4"/>
  <c r="AD41" i="4"/>
  <c r="AC41" i="4"/>
  <c r="AB41" i="4"/>
  <c r="AA41" i="4"/>
  <c r="Z41" i="4"/>
  <c r="W41" i="4"/>
  <c r="V41" i="4"/>
  <c r="U41" i="4"/>
  <c r="T41" i="4"/>
  <c r="Q41" i="4"/>
  <c r="K41" i="4"/>
  <c r="J41" i="4"/>
  <c r="I41" i="4"/>
  <c r="H41" i="4"/>
  <c r="E41" i="4"/>
  <c r="AI40" i="4"/>
  <c r="AH40" i="4"/>
  <c r="AG40" i="4"/>
  <c r="AF40" i="4"/>
  <c r="AE40" i="4"/>
  <c r="AD40" i="4"/>
  <c r="AC40" i="4"/>
  <c r="AB40" i="4"/>
  <c r="AA40" i="4"/>
  <c r="Z40" i="4"/>
  <c r="W40" i="4"/>
  <c r="V40" i="4"/>
  <c r="U40" i="4"/>
  <c r="T40" i="4"/>
  <c r="Q40" i="4"/>
  <c r="K40" i="4"/>
  <c r="J40" i="4"/>
  <c r="I40" i="4"/>
  <c r="H40" i="4"/>
  <c r="E40" i="4"/>
  <c r="AI39" i="4"/>
  <c r="AH39" i="4"/>
  <c r="AG39" i="4"/>
  <c r="AF39" i="4"/>
  <c r="AE39" i="4"/>
  <c r="AD39" i="4"/>
  <c r="AC39" i="4"/>
  <c r="AB39" i="4"/>
  <c r="AA39" i="4"/>
  <c r="Z39" i="4"/>
  <c r="W39" i="4"/>
  <c r="V39" i="4"/>
  <c r="U39" i="4"/>
  <c r="T39" i="4"/>
  <c r="Q39" i="4"/>
  <c r="K39" i="4"/>
  <c r="J39" i="4"/>
  <c r="I39" i="4"/>
  <c r="H39" i="4"/>
  <c r="E39" i="4"/>
  <c r="AI38" i="4"/>
  <c r="AH38" i="4"/>
  <c r="AG38" i="4"/>
  <c r="AF38" i="4"/>
  <c r="AE38" i="4"/>
  <c r="AD38" i="4"/>
  <c r="AC38" i="4"/>
  <c r="AB38" i="4"/>
  <c r="AA38" i="4"/>
  <c r="Z38" i="4"/>
  <c r="W38" i="4"/>
  <c r="V38" i="4"/>
  <c r="U38" i="4"/>
  <c r="T38" i="4"/>
  <c r="Q38" i="4"/>
  <c r="K38" i="4"/>
  <c r="J38" i="4"/>
  <c r="I38" i="4"/>
  <c r="H38" i="4"/>
  <c r="E38" i="4"/>
  <c r="AI37" i="4"/>
  <c r="AH37" i="4"/>
  <c r="AG37" i="4"/>
  <c r="AF37" i="4"/>
  <c r="AE37" i="4"/>
  <c r="AD37" i="4"/>
  <c r="AC37" i="4"/>
  <c r="AB37" i="4"/>
  <c r="AA37" i="4"/>
  <c r="Z37" i="4"/>
  <c r="W37" i="4"/>
  <c r="V37" i="4"/>
  <c r="U37" i="4"/>
  <c r="T37" i="4"/>
  <c r="Q37" i="4"/>
  <c r="K37" i="4"/>
  <c r="J37" i="4"/>
  <c r="I37" i="4"/>
  <c r="H37" i="4"/>
  <c r="E37" i="4"/>
  <c r="AI36" i="4"/>
  <c r="AH36" i="4"/>
  <c r="AG36" i="4"/>
  <c r="AF36" i="4"/>
  <c r="AE36" i="4"/>
  <c r="AD36" i="4"/>
  <c r="AC36" i="4"/>
  <c r="AB36" i="4"/>
  <c r="AA36" i="4"/>
  <c r="Z36" i="4"/>
  <c r="W36" i="4"/>
  <c r="V36" i="4"/>
  <c r="U36" i="4"/>
  <c r="T36" i="4"/>
  <c r="Q36" i="4"/>
  <c r="K36" i="4"/>
  <c r="J36" i="4"/>
  <c r="I36" i="4"/>
  <c r="H36" i="4"/>
  <c r="E36" i="4"/>
  <c r="AI35" i="4"/>
  <c r="AH35" i="4"/>
  <c r="AG35" i="4"/>
  <c r="AF35" i="4"/>
  <c r="AE35" i="4"/>
  <c r="AD35" i="4"/>
  <c r="AC35" i="4"/>
  <c r="AB35" i="4"/>
  <c r="AA35" i="4"/>
  <c r="Z35" i="4"/>
  <c r="W35" i="4"/>
  <c r="V35" i="4"/>
  <c r="U35" i="4"/>
  <c r="T35" i="4"/>
  <c r="Q35" i="4"/>
  <c r="K35" i="4"/>
  <c r="J35" i="4"/>
  <c r="I35" i="4"/>
  <c r="H35" i="4"/>
  <c r="E35" i="4"/>
  <c r="AI33" i="4"/>
  <c r="AH33" i="4"/>
  <c r="AG33" i="4"/>
  <c r="AF33" i="4"/>
  <c r="AE33" i="4"/>
  <c r="AD33" i="4"/>
  <c r="AC33" i="4"/>
  <c r="AB33" i="4"/>
  <c r="AA33" i="4"/>
  <c r="Z33" i="4"/>
  <c r="W33" i="4"/>
  <c r="V33" i="4"/>
  <c r="U33" i="4"/>
  <c r="T33" i="4"/>
  <c r="S33" i="4"/>
  <c r="R33" i="4"/>
  <c r="Q33" i="4"/>
  <c r="P33" i="4"/>
  <c r="O33" i="4"/>
  <c r="N33" i="4"/>
  <c r="K33" i="4"/>
  <c r="J33" i="4"/>
  <c r="I33" i="4"/>
  <c r="H33" i="4"/>
  <c r="G33" i="4"/>
  <c r="F33" i="4"/>
  <c r="E33" i="4"/>
  <c r="D33" i="4"/>
  <c r="C33" i="4"/>
  <c r="B33" i="4"/>
  <c r="W32" i="4"/>
  <c r="V32" i="4"/>
  <c r="U32" i="4"/>
  <c r="T32" i="4"/>
  <c r="Q32" i="4"/>
  <c r="K32" i="4"/>
  <c r="J32" i="4"/>
  <c r="I32" i="4"/>
  <c r="H32" i="4"/>
  <c r="E32" i="4"/>
  <c r="AI31" i="4"/>
  <c r="AH31" i="4"/>
  <c r="AG31" i="4"/>
  <c r="AF31" i="4"/>
  <c r="AE31" i="4"/>
  <c r="AD31" i="4"/>
  <c r="AC31" i="4"/>
  <c r="AB31" i="4"/>
  <c r="AA31" i="4"/>
  <c r="Z31" i="4"/>
  <c r="W31" i="4"/>
  <c r="V31" i="4"/>
  <c r="U31" i="4"/>
  <c r="T31" i="4"/>
  <c r="Q31" i="4"/>
  <c r="K31" i="4"/>
  <c r="J31" i="4"/>
  <c r="I31" i="4"/>
  <c r="H31" i="4"/>
  <c r="E31" i="4"/>
  <c r="AI30" i="4"/>
  <c r="AH30" i="4"/>
  <c r="AG30" i="4"/>
  <c r="AF30" i="4"/>
  <c r="AE30" i="4"/>
  <c r="AD30" i="4"/>
  <c r="AC30" i="4"/>
  <c r="AB30" i="4"/>
  <c r="AA30" i="4"/>
  <c r="Z30" i="4"/>
  <c r="W30" i="4"/>
  <c r="V30" i="4"/>
  <c r="U30" i="4"/>
  <c r="T30" i="4"/>
  <c r="Q30" i="4"/>
  <c r="K30" i="4"/>
  <c r="J30" i="4"/>
  <c r="I30" i="4"/>
  <c r="H30" i="4"/>
  <c r="E30" i="4"/>
  <c r="AI29" i="4"/>
  <c r="AH29" i="4"/>
  <c r="AG29" i="4"/>
  <c r="AF29" i="4"/>
  <c r="AE29" i="4"/>
  <c r="AD29" i="4"/>
  <c r="AC29" i="4"/>
  <c r="AB29" i="4"/>
  <c r="AA29" i="4"/>
  <c r="Z29" i="4"/>
  <c r="W29" i="4"/>
  <c r="V29" i="4"/>
  <c r="U29" i="4"/>
  <c r="T29" i="4"/>
  <c r="Q29" i="4"/>
  <c r="K29" i="4"/>
  <c r="J29" i="4"/>
  <c r="I29" i="4"/>
  <c r="H29" i="4"/>
  <c r="E29" i="4"/>
  <c r="AI28" i="4"/>
  <c r="AH28" i="4"/>
  <c r="AG28" i="4"/>
  <c r="AF28" i="4"/>
  <c r="AE28" i="4"/>
  <c r="AD28" i="4"/>
  <c r="AC28" i="4"/>
  <c r="AB28" i="4"/>
  <c r="AA28" i="4"/>
  <c r="Z28" i="4"/>
  <c r="W28" i="4"/>
  <c r="V28" i="4"/>
  <c r="U28" i="4"/>
  <c r="T28" i="4"/>
  <c r="Q28" i="4"/>
  <c r="K28" i="4"/>
  <c r="J28" i="4"/>
  <c r="I28" i="4"/>
  <c r="H28" i="4"/>
  <c r="E28" i="4"/>
  <c r="AI27" i="4"/>
  <c r="AH27" i="4"/>
  <c r="AG27" i="4"/>
  <c r="AF27" i="4"/>
  <c r="AE27" i="4"/>
  <c r="AD27" i="4"/>
  <c r="AC27" i="4"/>
  <c r="AB27" i="4"/>
  <c r="AA27" i="4"/>
  <c r="Z27" i="4"/>
  <c r="W27" i="4"/>
  <c r="V27" i="4"/>
  <c r="U27" i="4"/>
  <c r="T27" i="4"/>
  <c r="Q27" i="4"/>
  <c r="K27" i="4"/>
  <c r="J27" i="4"/>
  <c r="I27" i="4"/>
  <c r="H27" i="4"/>
  <c r="E27" i="4"/>
  <c r="AI26" i="4"/>
  <c r="AH26" i="4"/>
  <c r="AG26" i="4"/>
  <c r="AF26" i="4"/>
  <c r="AE26" i="4"/>
  <c r="AD26" i="4"/>
  <c r="AC26" i="4"/>
  <c r="AB26" i="4"/>
  <c r="AA26" i="4"/>
  <c r="Z26" i="4"/>
  <c r="W26" i="4"/>
  <c r="V26" i="4"/>
  <c r="U26" i="4"/>
  <c r="T26" i="4"/>
  <c r="Q26" i="4"/>
  <c r="K26" i="4"/>
  <c r="J26" i="4"/>
  <c r="I26" i="4"/>
  <c r="H26" i="4"/>
  <c r="E26" i="4"/>
  <c r="AI25" i="4"/>
  <c r="AH25" i="4"/>
  <c r="AG25" i="4"/>
  <c r="AF25" i="4"/>
  <c r="AE25" i="4"/>
  <c r="AD25" i="4"/>
  <c r="AC25" i="4"/>
  <c r="AB25" i="4"/>
  <c r="AA25" i="4"/>
  <c r="Z25" i="4"/>
  <c r="W25" i="4"/>
  <c r="V25" i="4"/>
  <c r="U25" i="4"/>
  <c r="T25" i="4"/>
  <c r="Q25" i="4"/>
  <c r="K25" i="4"/>
  <c r="J25" i="4"/>
  <c r="I25" i="4"/>
  <c r="H25" i="4"/>
  <c r="E25" i="4"/>
  <c r="AI22" i="4"/>
  <c r="AH22" i="4"/>
  <c r="AG22" i="4"/>
  <c r="AF22" i="4"/>
  <c r="AE22" i="4"/>
  <c r="AD22" i="4"/>
  <c r="AC22" i="4"/>
  <c r="AB22" i="4"/>
  <c r="AA22" i="4"/>
  <c r="Z22" i="4"/>
  <c r="W22" i="4"/>
  <c r="V22" i="4"/>
  <c r="U22" i="4"/>
  <c r="T22" i="4"/>
  <c r="S22" i="4"/>
  <c r="R22" i="4"/>
  <c r="Q22" i="4"/>
  <c r="P22" i="4"/>
  <c r="O22" i="4"/>
  <c r="N22" i="4"/>
  <c r="K22" i="4"/>
  <c r="J22" i="4"/>
  <c r="I22" i="4"/>
  <c r="H22" i="4"/>
  <c r="G22" i="4"/>
  <c r="F22" i="4"/>
  <c r="E22" i="4"/>
  <c r="D22" i="4"/>
  <c r="C22" i="4"/>
  <c r="B22" i="4"/>
  <c r="W21" i="4"/>
  <c r="V21" i="4"/>
  <c r="U21" i="4"/>
  <c r="T21" i="4"/>
  <c r="Q21" i="4"/>
  <c r="K21" i="4"/>
  <c r="J21" i="4"/>
  <c r="I21" i="4"/>
  <c r="H21" i="4"/>
  <c r="E21" i="4"/>
  <c r="AI20" i="4"/>
  <c r="AH20" i="4"/>
  <c r="AG20" i="4"/>
  <c r="AF20" i="4"/>
  <c r="AE20" i="4"/>
  <c r="AD20" i="4"/>
  <c r="AC20" i="4"/>
  <c r="AB20" i="4"/>
  <c r="AA20" i="4"/>
  <c r="Z20" i="4"/>
  <c r="W20" i="4"/>
  <c r="V20" i="4"/>
  <c r="U20" i="4"/>
  <c r="T20" i="4"/>
  <c r="Q20" i="4"/>
  <c r="K20" i="4"/>
  <c r="J20" i="4"/>
  <c r="I20" i="4"/>
  <c r="H20" i="4"/>
  <c r="E20" i="4"/>
  <c r="AI19" i="4"/>
  <c r="AH19" i="4"/>
  <c r="AG19" i="4"/>
  <c r="AF19" i="4"/>
  <c r="AE19" i="4"/>
  <c r="AD19" i="4"/>
  <c r="AC19" i="4"/>
  <c r="AB19" i="4"/>
  <c r="AA19" i="4"/>
  <c r="Z19" i="4"/>
  <c r="W19" i="4"/>
  <c r="V19" i="4"/>
  <c r="U19" i="4"/>
  <c r="T19" i="4"/>
  <c r="Q19" i="4"/>
  <c r="K19" i="4"/>
  <c r="J19" i="4"/>
  <c r="I19" i="4"/>
  <c r="H19" i="4"/>
  <c r="E19" i="4"/>
  <c r="AI18" i="4"/>
  <c r="AH18" i="4"/>
  <c r="AG18" i="4"/>
  <c r="AF18" i="4"/>
  <c r="AE18" i="4"/>
  <c r="AD18" i="4"/>
  <c r="AC18" i="4"/>
  <c r="AB18" i="4"/>
  <c r="AA18" i="4"/>
  <c r="Z18" i="4"/>
  <c r="W18" i="4"/>
  <c r="V18" i="4"/>
  <c r="U18" i="4"/>
  <c r="T18" i="4"/>
  <c r="Q18" i="4"/>
  <c r="K18" i="4"/>
  <c r="J18" i="4"/>
  <c r="I18" i="4"/>
  <c r="H18" i="4"/>
  <c r="E18" i="4"/>
  <c r="AI17" i="4"/>
  <c r="AH17" i="4"/>
  <c r="AG17" i="4"/>
  <c r="AF17" i="4"/>
  <c r="AE17" i="4"/>
  <c r="AD17" i="4"/>
  <c r="AC17" i="4"/>
  <c r="AB17" i="4"/>
  <c r="AA17" i="4"/>
  <c r="Z17" i="4"/>
  <c r="W17" i="4"/>
  <c r="V17" i="4"/>
  <c r="U17" i="4"/>
  <c r="T17" i="4"/>
  <c r="Q17" i="4"/>
  <c r="K17" i="4"/>
  <c r="J17" i="4"/>
  <c r="I17" i="4"/>
  <c r="H17" i="4"/>
  <c r="E17" i="4"/>
  <c r="AI16" i="4"/>
  <c r="AH16" i="4"/>
  <c r="AG16" i="4"/>
  <c r="AF16" i="4"/>
  <c r="AE16" i="4"/>
  <c r="AD16" i="4"/>
  <c r="AC16" i="4"/>
  <c r="AB16" i="4"/>
  <c r="AA16" i="4"/>
  <c r="Z16" i="4"/>
  <c r="W16" i="4"/>
  <c r="V16" i="4"/>
  <c r="U16" i="4"/>
  <c r="T16" i="4"/>
  <c r="Q16" i="4"/>
  <c r="K16" i="4"/>
  <c r="J16" i="4"/>
  <c r="I16" i="4"/>
  <c r="H16" i="4"/>
  <c r="E16" i="4"/>
  <c r="AI15" i="4"/>
  <c r="AH15" i="4"/>
  <c r="AG15" i="4"/>
  <c r="AF15" i="4"/>
  <c r="AE15" i="4"/>
  <c r="AD15" i="4"/>
  <c r="AC15" i="4"/>
  <c r="AB15" i="4"/>
  <c r="AA15" i="4"/>
  <c r="Z15" i="4"/>
  <c r="W15" i="4"/>
  <c r="V15" i="4"/>
  <c r="U15" i="4"/>
  <c r="T15" i="4"/>
  <c r="Q15" i="4"/>
  <c r="K15" i="4"/>
  <c r="J15" i="4"/>
  <c r="I15" i="4"/>
  <c r="H15" i="4"/>
  <c r="E15" i="4"/>
  <c r="AI14" i="4"/>
  <c r="AH14" i="4"/>
  <c r="AG14" i="4"/>
  <c r="AF14" i="4"/>
  <c r="AE14" i="4"/>
  <c r="AD14" i="4"/>
  <c r="AC14" i="4"/>
  <c r="AB14" i="4"/>
  <c r="AA14" i="4"/>
  <c r="Z14" i="4"/>
  <c r="W14" i="4"/>
  <c r="V14" i="4"/>
  <c r="U14" i="4"/>
  <c r="T14" i="4"/>
  <c r="Q14" i="4"/>
  <c r="K14" i="4"/>
  <c r="J14" i="4"/>
  <c r="I14" i="4"/>
  <c r="H14" i="4"/>
  <c r="E14" i="4"/>
  <c r="AI13" i="4"/>
  <c r="AH13" i="4"/>
  <c r="AG13" i="4"/>
  <c r="AF13" i="4"/>
  <c r="AE13" i="4"/>
  <c r="AD13" i="4"/>
  <c r="AC13" i="4"/>
  <c r="AB13" i="4"/>
  <c r="AA13" i="4"/>
  <c r="Z13" i="4"/>
  <c r="W13" i="4"/>
  <c r="V13" i="4"/>
  <c r="U13" i="4"/>
  <c r="T13" i="4"/>
  <c r="Q13" i="4"/>
  <c r="K13" i="4"/>
  <c r="J13" i="4"/>
  <c r="I13" i="4"/>
  <c r="H13" i="4"/>
  <c r="E13" i="4"/>
  <c r="AI12" i="4"/>
  <c r="AH12" i="4"/>
  <c r="AG12" i="4"/>
  <c r="AF12" i="4"/>
  <c r="AE12" i="4"/>
  <c r="AD12" i="4"/>
  <c r="AC12" i="4"/>
  <c r="AB12" i="4"/>
  <c r="AA12" i="4"/>
  <c r="Z12" i="4"/>
  <c r="W12" i="4"/>
  <c r="V12" i="4"/>
  <c r="U12" i="4"/>
  <c r="T12" i="4"/>
  <c r="Q12" i="4"/>
  <c r="K12" i="4"/>
  <c r="J12" i="4"/>
  <c r="I12" i="4"/>
  <c r="H12" i="4"/>
  <c r="E12" i="4"/>
  <c r="AI11" i="4"/>
  <c r="AH11" i="4"/>
  <c r="AG11" i="4"/>
  <c r="AF11" i="4"/>
  <c r="AE11" i="4"/>
  <c r="AD11" i="4"/>
  <c r="AC11" i="4"/>
  <c r="AB11" i="4"/>
  <c r="AA11" i="4"/>
  <c r="Z11" i="4"/>
  <c r="W11" i="4"/>
  <c r="V11" i="4"/>
  <c r="U11" i="4"/>
  <c r="T11" i="4"/>
  <c r="Q11" i="4"/>
  <c r="K11" i="4"/>
  <c r="J11" i="4"/>
  <c r="I11" i="4"/>
  <c r="H11" i="4"/>
  <c r="E11" i="4"/>
  <c r="AI10" i="4"/>
  <c r="AH10" i="4"/>
  <c r="AG10" i="4"/>
  <c r="AF10" i="4"/>
  <c r="AE10" i="4"/>
  <c r="AD10" i="4"/>
  <c r="AC10" i="4"/>
  <c r="AB10" i="4"/>
  <c r="AA10" i="4"/>
  <c r="Z10" i="4"/>
  <c r="W10" i="4"/>
  <c r="V10" i="4"/>
  <c r="U10" i="4"/>
  <c r="T10" i="4"/>
  <c r="Q10" i="4"/>
  <c r="K10" i="4"/>
  <c r="J10" i="4"/>
  <c r="I10" i="4"/>
  <c r="H10" i="4"/>
  <c r="E10" i="4"/>
  <c r="AI9" i="4"/>
  <c r="AH9" i="4"/>
  <c r="AG9" i="4"/>
  <c r="AF9" i="4"/>
  <c r="AE9" i="4"/>
  <c r="AD9" i="4"/>
  <c r="AC9" i="4"/>
  <c r="AB9" i="4"/>
  <c r="AA9" i="4"/>
  <c r="Z9" i="4"/>
  <c r="W9" i="4"/>
  <c r="V9" i="4"/>
  <c r="U9" i="4"/>
  <c r="T9" i="4"/>
  <c r="Q9" i="4"/>
  <c r="K9" i="4"/>
  <c r="J9" i="4"/>
  <c r="I9" i="4"/>
  <c r="H9" i="4"/>
  <c r="E9" i="4"/>
  <c r="K332" i="3"/>
  <c r="J332" i="3"/>
  <c r="I332" i="3"/>
  <c r="H332" i="3"/>
  <c r="G332" i="3"/>
  <c r="F332" i="3"/>
  <c r="E332" i="3"/>
  <c r="D332" i="3"/>
  <c r="C332" i="3"/>
  <c r="B332" i="3"/>
  <c r="K331" i="3"/>
  <c r="J331" i="3"/>
  <c r="I331" i="3"/>
  <c r="H331" i="3"/>
  <c r="G331" i="3"/>
  <c r="F331" i="3"/>
  <c r="E331" i="3"/>
  <c r="D331" i="3"/>
  <c r="C331" i="3"/>
  <c r="B331" i="3"/>
  <c r="K330" i="3"/>
  <c r="J330" i="3"/>
  <c r="I330" i="3"/>
  <c r="H330" i="3"/>
  <c r="E330" i="3"/>
  <c r="K329" i="3"/>
  <c r="J329" i="3"/>
  <c r="I329" i="3"/>
  <c r="H329" i="3"/>
  <c r="E329" i="3"/>
  <c r="K327" i="3"/>
  <c r="J327" i="3"/>
  <c r="I327" i="3"/>
  <c r="H327" i="3"/>
  <c r="G327" i="3"/>
  <c r="F327" i="3"/>
  <c r="E327" i="3"/>
  <c r="D327" i="3"/>
  <c r="C327" i="3"/>
  <c r="B327" i="3"/>
  <c r="K326" i="3"/>
  <c r="J326" i="3"/>
  <c r="I326" i="3"/>
  <c r="H326" i="3"/>
  <c r="E326" i="3"/>
  <c r="K325" i="3"/>
  <c r="J325" i="3"/>
  <c r="I325" i="3"/>
  <c r="H325" i="3"/>
  <c r="E325" i="3"/>
  <c r="K324" i="3"/>
  <c r="J324" i="3"/>
  <c r="I324" i="3"/>
  <c r="H324" i="3"/>
  <c r="E324" i="3"/>
  <c r="K323" i="3"/>
  <c r="J323" i="3"/>
  <c r="I323" i="3"/>
  <c r="H323" i="3"/>
  <c r="E323" i="3"/>
  <c r="K322" i="3"/>
  <c r="J322" i="3"/>
  <c r="I322" i="3"/>
  <c r="H322" i="3"/>
  <c r="E322" i="3"/>
  <c r="K321" i="3"/>
  <c r="J321" i="3"/>
  <c r="I321" i="3"/>
  <c r="H321" i="3"/>
  <c r="E321" i="3"/>
  <c r="K320" i="3"/>
  <c r="J320" i="3"/>
  <c r="I320" i="3"/>
  <c r="H320" i="3"/>
  <c r="E320" i="3"/>
  <c r="K319" i="3"/>
  <c r="J319" i="3"/>
  <c r="I319" i="3"/>
  <c r="H319" i="3"/>
  <c r="E319" i="3"/>
  <c r="K318" i="3"/>
  <c r="J318" i="3"/>
  <c r="I318" i="3"/>
  <c r="H318" i="3"/>
  <c r="E318" i="3"/>
  <c r="K317" i="3"/>
  <c r="J317" i="3"/>
  <c r="I317" i="3"/>
  <c r="H317" i="3"/>
  <c r="E317" i="3"/>
  <c r="K316" i="3"/>
  <c r="J316" i="3"/>
  <c r="I316" i="3"/>
  <c r="H316" i="3"/>
  <c r="E316" i="3"/>
  <c r="K315" i="3"/>
  <c r="J315" i="3"/>
  <c r="I315" i="3"/>
  <c r="H315" i="3"/>
  <c r="E315" i="3"/>
  <c r="K313" i="3"/>
  <c r="J313" i="3"/>
  <c r="I313" i="3"/>
  <c r="H313" i="3"/>
  <c r="G313" i="3"/>
  <c r="F313" i="3"/>
  <c r="E313" i="3"/>
  <c r="D313" i="3"/>
  <c r="C313" i="3"/>
  <c r="B313" i="3"/>
  <c r="K312" i="3"/>
  <c r="J312" i="3"/>
  <c r="I312" i="3"/>
  <c r="H312" i="3"/>
  <c r="E312" i="3"/>
  <c r="K311" i="3"/>
  <c r="J311" i="3"/>
  <c r="I311" i="3"/>
  <c r="H311" i="3"/>
  <c r="E311" i="3"/>
  <c r="K310" i="3"/>
  <c r="J310" i="3"/>
  <c r="I310" i="3"/>
  <c r="H310" i="3"/>
  <c r="E310" i="3"/>
  <c r="K309" i="3"/>
  <c r="J309" i="3"/>
  <c r="I309" i="3"/>
  <c r="H309" i="3"/>
  <c r="E309" i="3"/>
  <c r="K308" i="3"/>
  <c r="J308" i="3"/>
  <c r="I308" i="3"/>
  <c r="H308" i="3"/>
  <c r="E308" i="3"/>
  <c r="K307" i="3"/>
  <c r="J307" i="3"/>
  <c r="I307" i="3"/>
  <c r="H307" i="3"/>
  <c r="E307" i="3"/>
  <c r="K305" i="3"/>
  <c r="J305" i="3"/>
  <c r="I305" i="3"/>
  <c r="H305" i="3"/>
  <c r="G305" i="3"/>
  <c r="F305" i="3"/>
  <c r="E305" i="3"/>
  <c r="D305" i="3"/>
  <c r="C305" i="3"/>
  <c r="B305" i="3"/>
  <c r="K304" i="3"/>
  <c r="J304" i="3"/>
  <c r="I304" i="3"/>
  <c r="H304" i="3"/>
  <c r="E304" i="3"/>
  <c r="K303" i="3"/>
  <c r="J303" i="3"/>
  <c r="I303" i="3"/>
  <c r="H303" i="3"/>
  <c r="E303" i="3"/>
  <c r="K301" i="3"/>
  <c r="J301" i="3"/>
  <c r="I301" i="3"/>
  <c r="H301" i="3"/>
  <c r="G301" i="3"/>
  <c r="F301" i="3"/>
  <c r="E301" i="3"/>
  <c r="D301" i="3"/>
  <c r="C301" i="3"/>
  <c r="B301" i="3"/>
  <c r="K300" i="3"/>
  <c r="J300" i="3"/>
  <c r="I300" i="3"/>
  <c r="H300" i="3"/>
  <c r="E300" i="3"/>
  <c r="K299" i="3"/>
  <c r="J299" i="3"/>
  <c r="I299" i="3"/>
  <c r="H299" i="3"/>
  <c r="E299" i="3"/>
  <c r="K298" i="3"/>
  <c r="J298" i="3"/>
  <c r="I298" i="3"/>
  <c r="H298" i="3"/>
  <c r="E298" i="3"/>
  <c r="K297" i="3"/>
  <c r="J297" i="3"/>
  <c r="I297" i="3"/>
  <c r="H297" i="3"/>
  <c r="E297" i="3"/>
  <c r="K296" i="3"/>
  <c r="J296" i="3"/>
  <c r="I296" i="3"/>
  <c r="H296" i="3"/>
  <c r="E296" i="3"/>
  <c r="K295" i="3"/>
  <c r="J295" i="3"/>
  <c r="I295" i="3"/>
  <c r="H295" i="3"/>
  <c r="E295" i="3"/>
  <c r="K287" i="3"/>
  <c r="J287" i="3"/>
  <c r="I287" i="3"/>
  <c r="H287" i="3"/>
  <c r="G287" i="3"/>
  <c r="F287" i="3"/>
  <c r="E287" i="3"/>
  <c r="D287" i="3"/>
  <c r="C287" i="3"/>
  <c r="B287" i="3"/>
  <c r="K286" i="3"/>
  <c r="J286" i="3"/>
  <c r="I286" i="3"/>
  <c r="H286" i="3"/>
  <c r="G286" i="3"/>
  <c r="F286" i="3"/>
  <c r="E286" i="3"/>
  <c r="D286" i="3"/>
  <c r="C286" i="3"/>
  <c r="B286" i="3"/>
  <c r="K285" i="3"/>
  <c r="J285" i="3"/>
  <c r="I285" i="3"/>
  <c r="H285" i="3"/>
  <c r="E285" i="3"/>
  <c r="K284" i="3"/>
  <c r="J284" i="3"/>
  <c r="I284" i="3"/>
  <c r="H284" i="3"/>
  <c r="E284" i="3"/>
  <c r="K282" i="3"/>
  <c r="J282" i="3"/>
  <c r="I282" i="3"/>
  <c r="H282" i="3"/>
  <c r="G282" i="3"/>
  <c r="F282" i="3"/>
  <c r="E282" i="3"/>
  <c r="D282" i="3"/>
  <c r="C282" i="3"/>
  <c r="B282" i="3"/>
  <c r="K281" i="3"/>
  <c r="J281" i="3"/>
  <c r="I281" i="3"/>
  <c r="H281" i="3"/>
  <c r="E281" i="3"/>
  <c r="K280" i="3"/>
  <c r="J280" i="3"/>
  <c r="I280" i="3"/>
  <c r="H280" i="3"/>
  <c r="E280" i="3"/>
  <c r="K279" i="3"/>
  <c r="J279" i="3"/>
  <c r="I279" i="3"/>
  <c r="H279" i="3"/>
  <c r="E279" i="3"/>
  <c r="K278" i="3"/>
  <c r="J278" i="3"/>
  <c r="I278" i="3"/>
  <c r="H278" i="3"/>
  <c r="E278" i="3"/>
  <c r="K276" i="3"/>
  <c r="J276" i="3"/>
  <c r="I276" i="3"/>
  <c r="H276" i="3"/>
  <c r="G276" i="3"/>
  <c r="F276" i="3"/>
  <c r="E276" i="3"/>
  <c r="D276" i="3"/>
  <c r="C276" i="3"/>
  <c r="B276" i="3"/>
  <c r="K275" i="3"/>
  <c r="J275" i="3"/>
  <c r="I275" i="3"/>
  <c r="H275" i="3"/>
  <c r="E275" i="3"/>
  <c r="K274" i="3"/>
  <c r="J274" i="3"/>
  <c r="I274" i="3"/>
  <c r="H274" i="3"/>
  <c r="E274" i="3"/>
  <c r="K273" i="3"/>
  <c r="J273" i="3"/>
  <c r="I273" i="3"/>
  <c r="H273" i="3"/>
  <c r="E273" i="3"/>
  <c r="K272" i="3"/>
  <c r="J272" i="3"/>
  <c r="I272" i="3"/>
  <c r="H272" i="3"/>
  <c r="E272" i="3"/>
  <c r="K271" i="3"/>
  <c r="J271" i="3"/>
  <c r="I271" i="3"/>
  <c r="H271" i="3"/>
  <c r="E271" i="3"/>
  <c r="K270" i="3"/>
  <c r="J270" i="3"/>
  <c r="I270" i="3"/>
  <c r="H270" i="3"/>
  <c r="E270" i="3"/>
  <c r="K268" i="3"/>
  <c r="J268" i="3"/>
  <c r="I268" i="3"/>
  <c r="H268" i="3"/>
  <c r="G268" i="3"/>
  <c r="F268" i="3"/>
  <c r="E268" i="3"/>
  <c r="D268" i="3"/>
  <c r="C268" i="3"/>
  <c r="B268" i="3"/>
  <c r="K267" i="3"/>
  <c r="J267" i="3"/>
  <c r="I267" i="3"/>
  <c r="H267" i="3"/>
  <c r="E267" i="3"/>
  <c r="K266" i="3"/>
  <c r="J266" i="3"/>
  <c r="I266" i="3"/>
  <c r="H266" i="3"/>
  <c r="E266" i="3"/>
  <c r="K264" i="3"/>
  <c r="J264" i="3"/>
  <c r="I264" i="3"/>
  <c r="H264" i="3"/>
  <c r="G264" i="3"/>
  <c r="F264" i="3"/>
  <c r="E264" i="3"/>
  <c r="D264" i="3"/>
  <c r="C264" i="3"/>
  <c r="B264" i="3"/>
  <c r="K263" i="3"/>
  <c r="J263" i="3"/>
  <c r="I263" i="3"/>
  <c r="H263" i="3"/>
  <c r="E263" i="3"/>
  <c r="K262" i="3"/>
  <c r="J262" i="3"/>
  <c r="I262" i="3"/>
  <c r="H262" i="3"/>
  <c r="E262" i="3"/>
  <c r="K260" i="3"/>
  <c r="J260" i="3"/>
  <c r="I260" i="3"/>
  <c r="H260" i="3"/>
  <c r="G260" i="3"/>
  <c r="F260" i="3"/>
  <c r="E260" i="3"/>
  <c r="D260" i="3"/>
  <c r="C260" i="3"/>
  <c r="B260" i="3"/>
  <c r="K259" i="3"/>
  <c r="J259" i="3"/>
  <c r="I259" i="3"/>
  <c r="H259" i="3"/>
  <c r="E259" i="3"/>
  <c r="K258" i="3"/>
  <c r="J258" i="3"/>
  <c r="I258" i="3"/>
  <c r="H258" i="3"/>
  <c r="E258" i="3"/>
  <c r="K257" i="3"/>
  <c r="J257" i="3"/>
  <c r="I257" i="3"/>
  <c r="H257" i="3"/>
  <c r="E257" i="3"/>
  <c r="K256" i="3"/>
  <c r="J256" i="3"/>
  <c r="I256" i="3"/>
  <c r="H256" i="3"/>
  <c r="E256" i="3"/>
  <c r="K255" i="3"/>
  <c r="J255" i="3"/>
  <c r="I255" i="3"/>
  <c r="H255" i="3"/>
  <c r="E255" i="3"/>
  <c r="K254" i="3"/>
  <c r="J254" i="3"/>
  <c r="I254" i="3"/>
  <c r="H254" i="3"/>
  <c r="E254" i="3"/>
  <c r="K253" i="3"/>
  <c r="J253" i="3"/>
  <c r="I253" i="3"/>
  <c r="H253" i="3"/>
  <c r="E253" i="3"/>
  <c r="K252" i="3"/>
  <c r="J252" i="3"/>
  <c r="I252" i="3"/>
  <c r="H252" i="3"/>
  <c r="E252" i="3"/>
  <c r="K251" i="3"/>
  <c r="J251" i="3"/>
  <c r="I251" i="3"/>
  <c r="H251" i="3"/>
  <c r="E251" i="3"/>
  <c r="K250" i="3"/>
  <c r="J250" i="3"/>
  <c r="I250" i="3"/>
  <c r="H250" i="3"/>
  <c r="E250" i="3"/>
  <c r="AI242" i="3"/>
  <c r="AH242" i="3"/>
  <c r="AG242" i="3"/>
  <c r="AF242" i="3"/>
  <c r="AE242" i="3"/>
  <c r="AD242" i="3"/>
  <c r="AC242" i="3"/>
  <c r="AB242" i="3"/>
  <c r="AA242" i="3"/>
  <c r="Z242" i="3"/>
  <c r="W242" i="3"/>
  <c r="V242" i="3"/>
  <c r="U242" i="3"/>
  <c r="T242" i="3"/>
  <c r="S242" i="3"/>
  <c r="R242" i="3"/>
  <c r="Q242" i="3"/>
  <c r="P242" i="3"/>
  <c r="O242" i="3"/>
  <c r="N242" i="3"/>
  <c r="K242" i="3"/>
  <c r="J242" i="3"/>
  <c r="I242" i="3"/>
  <c r="H242" i="3"/>
  <c r="G242" i="3"/>
  <c r="F242" i="3"/>
  <c r="E242" i="3"/>
  <c r="D242" i="3"/>
  <c r="C242" i="3"/>
  <c r="B242" i="3"/>
  <c r="AI241" i="3"/>
  <c r="AH241" i="3"/>
  <c r="AG241" i="3"/>
  <c r="AF241" i="3"/>
  <c r="AE241" i="3"/>
  <c r="AD241" i="3"/>
  <c r="AC241" i="3"/>
  <c r="AB241" i="3"/>
  <c r="AA241" i="3"/>
  <c r="Z241" i="3"/>
  <c r="W241" i="3"/>
  <c r="V241" i="3"/>
  <c r="U241" i="3"/>
  <c r="T241" i="3"/>
  <c r="Q241" i="3"/>
  <c r="K241" i="3"/>
  <c r="J241" i="3"/>
  <c r="I241" i="3"/>
  <c r="H241" i="3"/>
  <c r="E241" i="3"/>
  <c r="AI240" i="3"/>
  <c r="AH240" i="3"/>
  <c r="AG240" i="3"/>
  <c r="AF240" i="3"/>
  <c r="AE240" i="3"/>
  <c r="AD240" i="3"/>
  <c r="AC240" i="3"/>
  <c r="AB240" i="3"/>
  <c r="AA240" i="3"/>
  <c r="Z240" i="3"/>
  <c r="W240" i="3"/>
  <c r="V240" i="3"/>
  <c r="U240" i="3"/>
  <c r="T240" i="3"/>
  <c r="Q240" i="3"/>
  <c r="K240" i="3"/>
  <c r="J240" i="3"/>
  <c r="I240" i="3"/>
  <c r="H240" i="3"/>
  <c r="E240" i="3"/>
  <c r="AI239" i="3"/>
  <c r="AH239" i="3"/>
  <c r="AG239" i="3"/>
  <c r="AF239" i="3"/>
  <c r="AE239" i="3"/>
  <c r="AD239" i="3"/>
  <c r="AC239" i="3"/>
  <c r="AB239" i="3"/>
  <c r="AA239" i="3"/>
  <c r="Z239" i="3"/>
  <c r="W239" i="3"/>
  <c r="V239" i="3"/>
  <c r="U239" i="3"/>
  <c r="T239" i="3"/>
  <c r="Q239" i="3"/>
  <c r="K239" i="3"/>
  <c r="J239" i="3"/>
  <c r="I239" i="3"/>
  <c r="H239" i="3"/>
  <c r="E239" i="3"/>
  <c r="AI238" i="3"/>
  <c r="AH238" i="3"/>
  <c r="AG238" i="3"/>
  <c r="AF238" i="3"/>
  <c r="AE238" i="3"/>
  <c r="AD238" i="3"/>
  <c r="AC238" i="3"/>
  <c r="AB238" i="3"/>
  <c r="AA238" i="3"/>
  <c r="Z238" i="3"/>
  <c r="W238" i="3"/>
  <c r="V238" i="3"/>
  <c r="U238" i="3"/>
  <c r="T238" i="3"/>
  <c r="Q238" i="3"/>
  <c r="K238" i="3"/>
  <c r="J238" i="3"/>
  <c r="I238" i="3"/>
  <c r="H238" i="3"/>
  <c r="E238" i="3"/>
  <c r="AI237" i="3"/>
  <c r="AH237" i="3"/>
  <c r="AG237" i="3"/>
  <c r="AF237" i="3"/>
  <c r="AE237" i="3"/>
  <c r="AD237" i="3"/>
  <c r="AC237" i="3"/>
  <c r="AB237" i="3"/>
  <c r="AA237" i="3"/>
  <c r="Z237" i="3"/>
  <c r="W237" i="3"/>
  <c r="V237" i="3"/>
  <c r="U237" i="3"/>
  <c r="T237" i="3"/>
  <c r="Q237" i="3"/>
  <c r="K237" i="3"/>
  <c r="J237" i="3"/>
  <c r="I237" i="3"/>
  <c r="H237" i="3"/>
  <c r="E237" i="3"/>
  <c r="AI236" i="3"/>
  <c r="AH236" i="3"/>
  <c r="AG236" i="3"/>
  <c r="AF236" i="3"/>
  <c r="AE236" i="3"/>
  <c r="AD236" i="3"/>
  <c r="AC236" i="3"/>
  <c r="AB236" i="3"/>
  <c r="AA236" i="3"/>
  <c r="Z236" i="3"/>
  <c r="W236" i="3"/>
  <c r="V236" i="3"/>
  <c r="U236" i="3"/>
  <c r="T236" i="3"/>
  <c r="Q236" i="3"/>
  <c r="K236" i="3"/>
  <c r="J236" i="3"/>
  <c r="I236" i="3"/>
  <c r="H236" i="3"/>
  <c r="E236" i="3"/>
  <c r="AI235" i="3"/>
  <c r="AH235" i="3"/>
  <c r="AG235" i="3"/>
  <c r="AF235" i="3"/>
  <c r="AE235" i="3"/>
  <c r="AD235" i="3"/>
  <c r="AC235" i="3"/>
  <c r="AB235" i="3"/>
  <c r="AA235" i="3"/>
  <c r="Z235" i="3"/>
  <c r="W235" i="3"/>
  <c r="V235" i="3"/>
  <c r="U235" i="3"/>
  <c r="T235" i="3"/>
  <c r="Q235" i="3"/>
  <c r="K235" i="3"/>
  <c r="J235" i="3"/>
  <c r="I235" i="3"/>
  <c r="H235" i="3"/>
  <c r="E235" i="3"/>
  <c r="AI234" i="3"/>
  <c r="AH234" i="3"/>
  <c r="AG234" i="3"/>
  <c r="AF234" i="3"/>
  <c r="AE234" i="3"/>
  <c r="AD234" i="3"/>
  <c r="AC234" i="3"/>
  <c r="AB234" i="3"/>
  <c r="AA234" i="3"/>
  <c r="Z234" i="3"/>
  <c r="W234" i="3"/>
  <c r="V234" i="3"/>
  <c r="U234" i="3"/>
  <c r="T234" i="3"/>
  <c r="Q234" i="3"/>
  <c r="K234" i="3"/>
  <c r="J234" i="3"/>
  <c r="I234" i="3"/>
  <c r="H234" i="3"/>
  <c r="E234" i="3"/>
  <c r="AI233" i="3"/>
  <c r="AH233" i="3"/>
  <c r="AG233" i="3"/>
  <c r="AF233" i="3"/>
  <c r="AE233" i="3"/>
  <c r="AD233" i="3"/>
  <c r="AC233" i="3"/>
  <c r="AB233" i="3"/>
  <c r="AA233" i="3"/>
  <c r="Z233" i="3"/>
  <c r="W233" i="3"/>
  <c r="V233" i="3"/>
  <c r="U233" i="3"/>
  <c r="T233" i="3"/>
  <c r="Q233" i="3"/>
  <c r="K233" i="3"/>
  <c r="J233" i="3"/>
  <c r="I233" i="3"/>
  <c r="H233" i="3"/>
  <c r="E233" i="3"/>
  <c r="AI232" i="3"/>
  <c r="AH232" i="3"/>
  <c r="AG232" i="3"/>
  <c r="AF232" i="3"/>
  <c r="AE232" i="3"/>
  <c r="AD232" i="3"/>
  <c r="AC232" i="3"/>
  <c r="AB232" i="3"/>
  <c r="AA232" i="3"/>
  <c r="Z232" i="3"/>
  <c r="W232" i="3"/>
  <c r="V232" i="3"/>
  <c r="U232" i="3"/>
  <c r="T232" i="3"/>
  <c r="Q232" i="3"/>
  <c r="K232" i="3"/>
  <c r="J232" i="3"/>
  <c r="I232" i="3"/>
  <c r="H232" i="3"/>
  <c r="E232" i="3"/>
  <c r="AI231" i="3"/>
  <c r="AH231" i="3"/>
  <c r="AG231" i="3"/>
  <c r="AF231" i="3"/>
  <c r="AE231" i="3"/>
  <c r="AD231" i="3"/>
  <c r="AC231" i="3"/>
  <c r="AB231" i="3"/>
  <c r="AA231" i="3"/>
  <c r="Z231" i="3"/>
  <c r="W231" i="3"/>
  <c r="V231" i="3"/>
  <c r="U231" i="3"/>
  <c r="T231" i="3"/>
  <c r="Q231" i="3"/>
  <c r="K231" i="3"/>
  <c r="J231" i="3"/>
  <c r="I231" i="3"/>
  <c r="H231" i="3"/>
  <c r="E231" i="3"/>
  <c r="AI230" i="3"/>
  <c r="AH230" i="3"/>
  <c r="AG230" i="3"/>
  <c r="AF230" i="3"/>
  <c r="AE230" i="3"/>
  <c r="AD230" i="3"/>
  <c r="AC230" i="3"/>
  <c r="AB230" i="3"/>
  <c r="AA230" i="3"/>
  <c r="Z230" i="3"/>
  <c r="W230" i="3"/>
  <c r="V230" i="3"/>
  <c r="U230" i="3"/>
  <c r="T230" i="3"/>
  <c r="Q230" i="3"/>
  <c r="K230" i="3"/>
  <c r="J230" i="3"/>
  <c r="I230" i="3"/>
  <c r="H230" i="3"/>
  <c r="E230" i="3"/>
  <c r="AI229" i="3"/>
  <c r="AH229" i="3"/>
  <c r="AG229" i="3"/>
  <c r="AF229" i="3"/>
  <c r="AE229" i="3"/>
  <c r="AD229" i="3"/>
  <c r="AC229" i="3"/>
  <c r="AB229" i="3"/>
  <c r="AA229" i="3"/>
  <c r="Z229" i="3"/>
  <c r="W229" i="3"/>
  <c r="V229" i="3"/>
  <c r="U229" i="3"/>
  <c r="T229" i="3"/>
  <c r="Q229" i="3"/>
  <c r="K229" i="3"/>
  <c r="J229" i="3"/>
  <c r="I229" i="3"/>
  <c r="H229" i="3"/>
  <c r="E229" i="3"/>
  <c r="AI228" i="3"/>
  <c r="AH228" i="3"/>
  <c r="AG228" i="3"/>
  <c r="AF228" i="3"/>
  <c r="AE228" i="3"/>
  <c r="AD228" i="3"/>
  <c r="AC228" i="3"/>
  <c r="AB228" i="3"/>
  <c r="AA228" i="3"/>
  <c r="Z228" i="3"/>
  <c r="W228" i="3"/>
  <c r="V228" i="3"/>
  <c r="U228" i="3"/>
  <c r="T228" i="3"/>
  <c r="Q228" i="3"/>
  <c r="K228" i="3"/>
  <c r="J228" i="3"/>
  <c r="I228" i="3"/>
  <c r="H228" i="3"/>
  <c r="E228" i="3"/>
  <c r="AI227" i="3"/>
  <c r="AH227" i="3"/>
  <c r="AG227" i="3"/>
  <c r="AF227" i="3"/>
  <c r="AE227" i="3"/>
  <c r="AD227" i="3"/>
  <c r="AC227" i="3"/>
  <c r="AB227" i="3"/>
  <c r="AA227" i="3"/>
  <c r="Z227" i="3"/>
  <c r="W227" i="3"/>
  <c r="V227" i="3"/>
  <c r="U227" i="3"/>
  <c r="T227" i="3"/>
  <c r="Q227" i="3"/>
  <c r="K227" i="3"/>
  <c r="J227" i="3"/>
  <c r="I227" i="3"/>
  <c r="H227" i="3"/>
  <c r="E227" i="3"/>
  <c r="AI226" i="3"/>
  <c r="AH226" i="3"/>
  <c r="AG226" i="3"/>
  <c r="AF226" i="3"/>
  <c r="AE226" i="3"/>
  <c r="AD226" i="3"/>
  <c r="AC226" i="3"/>
  <c r="AB226" i="3"/>
  <c r="AA226" i="3"/>
  <c r="Z226" i="3"/>
  <c r="W226" i="3"/>
  <c r="V226" i="3"/>
  <c r="U226" i="3"/>
  <c r="T226" i="3"/>
  <c r="Q226" i="3"/>
  <c r="K226" i="3"/>
  <c r="J226" i="3"/>
  <c r="I226" i="3"/>
  <c r="H226" i="3"/>
  <c r="E226" i="3"/>
  <c r="AI225" i="3"/>
  <c r="AH225" i="3"/>
  <c r="AG225" i="3"/>
  <c r="AF225" i="3"/>
  <c r="AE225" i="3"/>
  <c r="AD225" i="3"/>
  <c r="AC225" i="3"/>
  <c r="AB225" i="3"/>
  <c r="AA225" i="3"/>
  <c r="Z225" i="3"/>
  <c r="W225" i="3"/>
  <c r="V225" i="3"/>
  <c r="U225" i="3"/>
  <c r="T225" i="3"/>
  <c r="Q225" i="3"/>
  <c r="K225" i="3"/>
  <c r="J225" i="3"/>
  <c r="I225" i="3"/>
  <c r="H225" i="3"/>
  <c r="E225" i="3"/>
  <c r="AI224" i="3"/>
  <c r="AH224" i="3"/>
  <c r="AG224" i="3"/>
  <c r="AF224" i="3"/>
  <c r="AE224" i="3"/>
  <c r="AD224" i="3"/>
  <c r="AC224" i="3"/>
  <c r="AB224" i="3"/>
  <c r="AA224" i="3"/>
  <c r="Z224" i="3"/>
  <c r="W224" i="3"/>
  <c r="V224" i="3"/>
  <c r="U224" i="3"/>
  <c r="T224" i="3"/>
  <c r="Q224" i="3"/>
  <c r="K224" i="3"/>
  <c r="J224" i="3"/>
  <c r="I224" i="3"/>
  <c r="H224" i="3"/>
  <c r="E224" i="3"/>
  <c r="AI217" i="3"/>
  <c r="AH217" i="3"/>
  <c r="AG217" i="3"/>
  <c r="AF217" i="3"/>
  <c r="AE217" i="3"/>
  <c r="AD217" i="3"/>
  <c r="AC217" i="3"/>
  <c r="AB217" i="3"/>
  <c r="AA217" i="3"/>
  <c r="Z217" i="3"/>
  <c r="W217" i="3"/>
  <c r="V217" i="3"/>
  <c r="U217" i="3"/>
  <c r="T217" i="3"/>
  <c r="S217" i="3"/>
  <c r="R217" i="3"/>
  <c r="Q217" i="3"/>
  <c r="P217" i="3"/>
  <c r="O217" i="3"/>
  <c r="N217" i="3"/>
  <c r="K217" i="3"/>
  <c r="J217" i="3"/>
  <c r="I217" i="3"/>
  <c r="H217" i="3"/>
  <c r="G217" i="3"/>
  <c r="F217" i="3"/>
  <c r="E217" i="3"/>
  <c r="D217" i="3"/>
  <c r="C217" i="3"/>
  <c r="B217" i="3"/>
  <c r="AI216" i="3"/>
  <c r="AH216" i="3"/>
  <c r="AG216" i="3"/>
  <c r="AF216" i="3"/>
  <c r="AE216" i="3"/>
  <c r="AD216" i="3"/>
  <c r="AC216" i="3"/>
  <c r="AB216" i="3"/>
  <c r="AA216" i="3"/>
  <c r="Z216" i="3"/>
  <c r="W216" i="3"/>
  <c r="V216" i="3"/>
  <c r="U216" i="3"/>
  <c r="T216" i="3"/>
  <c r="Q216" i="3"/>
  <c r="K216" i="3"/>
  <c r="J216" i="3"/>
  <c r="I216" i="3"/>
  <c r="H216" i="3"/>
  <c r="E216" i="3"/>
  <c r="AI215" i="3"/>
  <c r="AH215" i="3"/>
  <c r="AG215" i="3"/>
  <c r="AF215" i="3"/>
  <c r="AE215" i="3"/>
  <c r="AD215" i="3"/>
  <c r="AC215" i="3"/>
  <c r="AB215" i="3"/>
  <c r="AA215" i="3"/>
  <c r="Z215" i="3"/>
  <c r="W215" i="3"/>
  <c r="V215" i="3"/>
  <c r="U215" i="3"/>
  <c r="T215" i="3"/>
  <c r="Q215" i="3"/>
  <c r="K215" i="3"/>
  <c r="J215" i="3"/>
  <c r="I215" i="3"/>
  <c r="H215" i="3"/>
  <c r="E215" i="3"/>
  <c r="AI214" i="3"/>
  <c r="AH214" i="3"/>
  <c r="AG214" i="3"/>
  <c r="AF214" i="3"/>
  <c r="AE214" i="3"/>
  <c r="AD214" i="3"/>
  <c r="AC214" i="3"/>
  <c r="AB214" i="3"/>
  <c r="AA214" i="3"/>
  <c r="Z214" i="3"/>
  <c r="W214" i="3"/>
  <c r="V214" i="3"/>
  <c r="U214" i="3"/>
  <c r="T214" i="3"/>
  <c r="Q214" i="3"/>
  <c r="K214" i="3"/>
  <c r="J214" i="3"/>
  <c r="I214" i="3"/>
  <c r="H214" i="3"/>
  <c r="E214" i="3"/>
  <c r="AI213" i="3"/>
  <c r="AH213" i="3"/>
  <c r="AG213" i="3"/>
  <c r="AF213" i="3"/>
  <c r="AE213" i="3"/>
  <c r="AD213" i="3"/>
  <c r="AC213" i="3"/>
  <c r="AB213" i="3"/>
  <c r="AA213" i="3"/>
  <c r="Z213" i="3"/>
  <c r="W213" i="3"/>
  <c r="V213" i="3"/>
  <c r="U213" i="3"/>
  <c r="T213" i="3"/>
  <c r="Q213" i="3"/>
  <c r="K213" i="3"/>
  <c r="J213" i="3"/>
  <c r="I213" i="3"/>
  <c r="H213" i="3"/>
  <c r="E213" i="3"/>
  <c r="AI212" i="3"/>
  <c r="AH212" i="3"/>
  <c r="AG212" i="3"/>
  <c r="AF212" i="3"/>
  <c r="AE212" i="3"/>
  <c r="AD212" i="3"/>
  <c r="AC212" i="3"/>
  <c r="AB212" i="3"/>
  <c r="AA212" i="3"/>
  <c r="Z212" i="3"/>
  <c r="W212" i="3"/>
  <c r="V212" i="3"/>
  <c r="U212" i="3"/>
  <c r="T212" i="3"/>
  <c r="Q212" i="3"/>
  <c r="K212" i="3"/>
  <c r="J212" i="3"/>
  <c r="I212" i="3"/>
  <c r="H212" i="3"/>
  <c r="E212" i="3"/>
  <c r="AI211" i="3"/>
  <c r="AH211" i="3"/>
  <c r="AG211" i="3"/>
  <c r="AF211" i="3"/>
  <c r="AE211" i="3"/>
  <c r="AD211" i="3"/>
  <c r="AC211" i="3"/>
  <c r="AB211" i="3"/>
  <c r="AA211" i="3"/>
  <c r="Z211" i="3"/>
  <c r="W211" i="3"/>
  <c r="V211" i="3"/>
  <c r="U211" i="3"/>
  <c r="T211" i="3"/>
  <c r="Q211" i="3"/>
  <c r="K211" i="3"/>
  <c r="J211" i="3"/>
  <c r="I211" i="3"/>
  <c r="H211" i="3"/>
  <c r="E211" i="3"/>
  <c r="AI210" i="3"/>
  <c r="AH210" i="3"/>
  <c r="AG210" i="3"/>
  <c r="AF210" i="3"/>
  <c r="AE210" i="3"/>
  <c r="AD210" i="3"/>
  <c r="AC210" i="3"/>
  <c r="AB210" i="3"/>
  <c r="AA210" i="3"/>
  <c r="Z210" i="3"/>
  <c r="W210" i="3"/>
  <c r="V210" i="3"/>
  <c r="U210" i="3"/>
  <c r="T210" i="3"/>
  <c r="Q210" i="3"/>
  <c r="K210" i="3"/>
  <c r="J210" i="3"/>
  <c r="I210" i="3"/>
  <c r="H210" i="3"/>
  <c r="E210" i="3"/>
  <c r="AI209" i="3"/>
  <c r="AH209" i="3"/>
  <c r="AG209" i="3"/>
  <c r="AF209" i="3"/>
  <c r="AE209" i="3"/>
  <c r="AD209" i="3"/>
  <c r="AC209" i="3"/>
  <c r="AB209" i="3"/>
  <c r="AA209" i="3"/>
  <c r="Z209" i="3"/>
  <c r="W209" i="3"/>
  <c r="V209" i="3"/>
  <c r="U209" i="3"/>
  <c r="T209" i="3"/>
  <c r="Q209" i="3"/>
  <c r="K209" i="3"/>
  <c r="J209" i="3"/>
  <c r="I209" i="3"/>
  <c r="H209" i="3"/>
  <c r="E209" i="3"/>
  <c r="AI208" i="3"/>
  <c r="AH208" i="3"/>
  <c r="AG208" i="3"/>
  <c r="AF208" i="3"/>
  <c r="AE208" i="3"/>
  <c r="AD208" i="3"/>
  <c r="AC208" i="3"/>
  <c r="AB208" i="3"/>
  <c r="AA208" i="3"/>
  <c r="Z208" i="3"/>
  <c r="W208" i="3"/>
  <c r="V208" i="3"/>
  <c r="U208" i="3"/>
  <c r="T208" i="3"/>
  <c r="Q208" i="3"/>
  <c r="K208" i="3"/>
  <c r="J208" i="3"/>
  <c r="I208" i="3"/>
  <c r="H208" i="3"/>
  <c r="E208" i="3"/>
  <c r="AI207" i="3"/>
  <c r="AH207" i="3"/>
  <c r="AG207" i="3"/>
  <c r="AF207" i="3"/>
  <c r="AE207" i="3"/>
  <c r="AD207" i="3"/>
  <c r="AC207" i="3"/>
  <c r="AB207" i="3"/>
  <c r="AA207" i="3"/>
  <c r="Z207" i="3"/>
  <c r="W207" i="3"/>
  <c r="V207" i="3"/>
  <c r="U207" i="3"/>
  <c r="T207" i="3"/>
  <c r="Q207" i="3"/>
  <c r="K207" i="3"/>
  <c r="J207" i="3"/>
  <c r="I207" i="3"/>
  <c r="H207" i="3"/>
  <c r="E207" i="3"/>
  <c r="AI206" i="3"/>
  <c r="AH206" i="3"/>
  <c r="AG206" i="3"/>
  <c r="AF206" i="3"/>
  <c r="AE206" i="3"/>
  <c r="AD206" i="3"/>
  <c r="AC206" i="3"/>
  <c r="AB206" i="3"/>
  <c r="AA206" i="3"/>
  <c r="Z206" i="3"/>
  <c r="W206" i="3"/>
  <c r="V206" i="3"/>
  <c r="U206" i="3"/>
  <c r="T206" i="3"/>
  <c r="Q206" i="3"/>
  <c r="K206" i="3"/>
  <c r="J206" i="3"/>
  <c r="I206" i="3"/>
  <c r="H206" i="3"/>
  <c r="E206" i="3"/>
  <c r="AI205" i="3"/>
  <c r="AH205" i="3"/>
  <c r="AG205" i="3"/>
  <c r="AF205" i="3"/>
  <c r="AE205" i="3"/>
  <c r="AD205" i="3"/>
  <c r="AC205" i="3"/>
  <c r="AB205" i="3"/>
  <c r="AA205" i="3"/>
  <c r="Z205" i="3"/>
  <c r="W205" i="3"/>
  <c r="V205" i="3"/>
  <c r="U205" i="3"/>
  <c r="T205" i="3"/>
  <c r="Q205" i="3"/>
  <c r="K205" i="3"/>
  <c r="J205" i="3"/>
  <c r="I205" i="3"/>
  <c r="H205" i="3"/>
  <c r="E205" i="3"/>
  <c r="AI204" i="3"/>
  <c r="AH204" i="3"/>
  <c r="AG204" i="3"/>
  <c r="AF204" i="3"/>
  <c r="AE204" i="3"/>
  <c r="AD204" i="3"/>
  <c r="AC204" i="3"/>
  <c r="AB204" i="3"/>
  <c r="AA204" i="3"/>
  <c r="Z204" i="3"/>
  <c r="W204" i="3"/>
  <c r="V204" i="3"/>
  <c r="U204" i="3"/>
  <c r="T204" i="3"/>
  <c r="Q204" i="3"/>
  <c r="K204" i="3"/>
  <c r="J204" i="3"/>
  <c r="I204" i="3"/>
  <c r="H204" i="3"/>
  <c r="E204" i="3"/>
  <c r="AI203" i="3"/>
  <c r="AH203" i="3"/>
  <c r="AG203" i="3"/>
  <c r="AF203" i="3"/>
  <c r="AE203" i="3"/>
  <c r="AD203" i="3"/>
  <c r="AC203" i="3"/>
  <c r="AB203" i="3"/>
  <c r="AA203" i="3"/>
  <c r="Z203" i="3"/>
  <c r="W203" i="3"/>
  <c r="V203" i="3"/>
  <c r="U203" i="3"/>
  <c r="T203" i="3"/>
  <c r="Q203" i="3"/>
  <c r="K203" i="3"/>
  <c r="J203" i="3"/>
  <c r="I203" i="3"/>
  <c r="H203" i="3"/>
  <c r="E203" i="3"/>
  <c r="AI202" i="3"/>
  <c r="AH202" i="3"/>
  <c r="AG202" i="3"/>
  <c r="AF202" i="3"/>
  <c r="AE202" i="3"/>
  <c r="AD202" i="3"/>
  <c r="AC202" i="3"/>
  <c r="AB202" i="3"/>
  <c r="AA202" i="3"/>
  <c r="Z202" i="3"/>
  <c r="W202" i="3"/>
  <c r="V202" i="3"/>
  <c r="U202" i="3"/>
  <c r="T202" i="3"/>
  <c r="Q202" i="3"/>
  <c r="K202" i="3"/>
  <c r="J202" i="3"/>
  <c r="I202" i="3"/>
  <c r="H202" i="3"/>
  <c r="E202" i="3"/>
  <c r="AI201" i="3"/>
  <c r="AH201" i="3"/>
  <c r="AG201" i="3"/>
  <c r="AF201" i="3"/>
  <c r="AE201" i="3"/>
  <c r="AD201" i="3"/>
  <c r="AC201" i="3"/>
  <c r="AB201" i="3"/>
  <c r="AA201" i="3"/>
  <c r="Z201" i="3"/>
  <c r="W201" i="3"/>
  <c r="V201" i="3"/>
  <c r="U201" i="3"/>
  <c r="T201" i="3"/>
  <c r="Q201" i="3"/>
  <c r="K201" i="3"/>
  <c r="J201" i="3"/>
  <c r="I201" i="3"/>
  <c r="H201" i="3"/>
  <c r="E201" i="3"/>
  <c r="AI200" i="3"/>
  <c r="AH200" i="3"/>
  <c r="AG200" i="3"/>
  <c r="AF200" i="3"/>
  <c r="AE200" i="3"/>
  <c r="AD200" i="3"/>
  <c r="AC200" i="3"/>
  <c r="AB200" i="3"/>
  <c r="AA200" i="3"/>
  <c r="Z200" i="3"/>
  <c r="W200" i="3"/>
  <c r="V200" i="3"/>
  <c r="U200" i="3"/>
  <c r="T200" i="3"/>
  <c r="Q200" i="3"/>
  <c r="K200" i="3"/>
  <c r="J200" i="3"/>
  <c r="I200" i="3"/>
  <c r="H200" i="3"/>
  <c r="E200" i="3"/>
  <c r="AI199" i="3"/>
  <c r="AH199" i="3"/>
  <c r="AG199" i="3"/>
  <c r="AF199" i="3"/>
  <c r="AE199" i="3"/>
  <c r="AD199" i="3"/>
  <c r="AC199" i="3"/>
  <c r="AB199" i="3"/>
  <c r="AA199" i="3"/>
  <c r="Z199" i="3"/>
  <c r="W199" i="3"/>
  <c r="V199" i="3"/>
  <c r="U199" i="3"/>
  <c r="T199" i="3"/>
  <c r="Q199" i="3"/>
  <c r="K199" i="3"/>
  <c r="J199" i="3"/>
  <c r="I199" i="3"/>
  <c r="H199" i="3"/>
  <c r="E199" i="3"/>
  <c r="AI198" i="3"/>
  <c r="AH198" i="3"/>
  <c r="AG198" i="3"/>
  <c r="AF198" i="3"/>
  <c r="AE198" i="3"/>
  <c r="AD198" i="3"/>
  <c r="AC198" i="3"/>
  <c r="AB198" i="3"/>
  <c r="AA198" i="3"/>
  <c r="Z198" i="3"/>
  <c r="W198" i="3"/>
  <c r="V198" i="3"/>
  <c r="U198" i="3"/>
  <c r="T198" i="3"/>
  <c r="Q198" i="3"/>
  <c r="K198" i="3"/>
  <c r="J198" i="3"/>
  <c r="I198" i="3"/>
  <c r="H198" i="3"/>
  <c r="E198" i="3"/>
  <c r="AI197" i="3"/>
  <c r="AH197" i="3"/>
  <c r="AG197" i="3"/>
  <c r="AF197" i="3"/>
  <c r="AE197" i="3"/>
  <c r="AD197" i="3"/>
  <c r="AC197" i="3"/>
  <c r="AB197" i="3"/>
  <c r="AA197" i="3"/>
  <c r="Z197" i="3"/>
  <c r="W197" i="3"/>
  <c r="V197" i="3"/>
  <c r="U197" i="3"/>
  <c r="T197" i="3"/>
  <c r="Q197" i="3"/>
  <c r="K197" i="3"/>
  <c r="J197" i="3"/>
  <c r="I197" i="3"/>
  <c r="H197" i="3"/>
  <c r="E197" i="3"/>
  <c r="AI196" i="3"/>
  <c r="AH196" i="3"/>
  <c r="AG196" i="3"/>
  <c r="AF196" i="3"/>
  <c r="AE196" i="3"/>
  <c r="AD196" i="3"/>
  <c r="AC196" i="3"/>
  <c r="AB196" i="3"/>
  <c r="AA196" i="3"/>
  <c r="Z196" i="3"/>
  <c r="W196" i="3"/>
  <c r="V196" i="3"/>
  <c r="U196" i="3"/>
  <c r="T196" i="3"/>
  <c r="Q196" i="3"/>
  <c r="K196" i="3"/>
  <c r="J196" i="3"/>
  <c r="I196" i="3"/>
  <c r="H196" i="3"/>
  <c r="E196" i="3"/>
  <c r="AI195" i="3"/>
  <c r="AH195" i="3"/>
  <c r="AG195" i="3"/>
  <c r="AF195" i="3"/>
  <c r="AE195" i="3"/>
  <c r="AD195" i="3"/>
  <c r="AC195" i="3"/>
  <c r="AB195" i="3"/>
  <c r="AA195" i="3"/>
  <c r="Z195" i="3"/>
  <c r="W195" i="3"/>
  <c r="V195" i="3"/>
  <c r="U195" i="3"/>
  <c r="T195" i="3"/>
  <c r="Q195" i="3"/>
  <c r="K195" i="3"/>
  <c r="J195" i="3"/>
  <c r="I195" i="3"/>
  <c r="H195" i="3"/>
  <c r="E195" i="3"/>
  <c r="AI194" i="3"/>
  <c r="AH194" i="3"/>
  <c r="AG194" i="3"/>
  <c r="AF194" i="3"/>
  <c r="AE194" i="3"/>
  <c r="AD194" i="3"/>
  <c r="AC194" i="3"/>
  <c r="AB194" i="3"/>
  <c r="AA194" i="3"/>
  <c r="Z194" i="3"/>
  <c r="W194" i="3"/>
  <c r="V194" i="3"/>
  <c r="U194" i="3"/>
  <c r="T194" i="3"/>
  <c r="Q194" i="3"/>
  <c r="K194" i="3"/>
  <c r="J194" i="3"/>
  <c r="I194" i="3"/>
  <c r="H194" i="3"/>
  <c r="E194" i="3"/>
  <c r="AI193" i="3"/>
  <c r="AH193" i="3"/>
  <c r="AG193" i="3"/>
  <c r="AF193" i="3"/>
  <c r="AE193" i="3"/>
  <c r="AD193" i="3"/>
  <c r="AC193" i="3"/>
  <c r="AB193" i="3"/>
  <c r="AA193" i="3"/>
  <c r="Z193" i="3"/>
  <c r="W193" i="3"/>
  <c r="V193" i="3"/>
  <c r="U193" i="3"/>
  <c r="T193" i="3"/>
  <c r="Q193" i="3"/>
  <c r="K193" i="3"/>
  <c r="J193" i="3"/>
  <c r="I193" i="3"/>
  <c r="H193" i="3"/>
  <c r="E193" i="3"/>
  <c r="AI192" i="3"/>
  <c r="AH192" i="3"/>
  <c r="AG192" i="3"/>
  <c r="AF192" i="3"/>
  <c r="AE192" i="3"/>
  <c r="AD192" i="3"/>
  <c r="AC192" i="3"/>
  <c r="AB192" i="3"/>
  <c r="AA192" i="3"/>
  <c r="Z192" i="3"/>
  <c r="W192" i="3"/>
  <c r="V192" i="3"/>
  <c r="U192" i="3"/>
  <c r="T192" i="3"/>
  <c r="Q192" i="3"/>
  <c r="K192" i="3"/>
  <c r="J192" i="3"/>
  <c r="I192" i="3"/>
  <c r="H192" i="3"/>
  <c r="E192" i="3"/>
  <c r="AI191" i="3"/>
  <c r="AH191" i="3"/>
  <c r="AG191" i="3"/>
  <c r="AF191" i="3"/>
  <c r="AE191" i="3"/>
  <c r="AD191" i="3"/>
  <c r="AC191" i="3"/>
  <c r="AB191" i="3"/>
  <c r="AA191" i="3"/>
  <c r="Z191" i="3"/>
  <c r="W191" i="3"/>
  <c r="V191" i="3"/>
  <c r="U191" i="3"/>
  <c r="T191" i="3"/>
  <c r="Q191" i="3"/>
  <c r="K191" i="3"/>
  <c r="J191" i="3"/>
  <c r="I191" i="3"/>
  <c r="H191" i="3"/>
  <c r="E191" i="3"/>
  <c r="AI190" i="3"/>
  <c r="AH190" i="3"/>
  <c r="AG190" i="3"/>
  <c r="AF190" i="3"/>
  <c r="AE190" i="3"/>
  <c r="AD190" i="3"/>
  <c r="AC190" i="3"/>
  <c r="AB190" i="3"/>
  <c r="AA190" i="3"/>
  <c r="Z190" i="3"/>
  <c r="W190" i="3"/>
  <c r="V190" i="3"/>
  <c r="U190" i="3"/>
  <c r="T190" i="3"/>
  <c r="Q190" i="3"/>
  <c r="K190" i="3"/>
  <c r="J190" i="3"/>
  <c r="I190" i="3"/>
  <c r="H190" i="3"/>
  <c r="E190" i="3"/>
  <c r="AI189" i="3"/>
  <c r="AH189" i="3"/>
  <c r="AG189" i="3"/>
  <c r="AF189" i="3"/>
  <c r="AE189" i="3"/>
  <c r="AD189" i="3"/>
  <c r="AC189" i="3"/>
  <c r="AB189" i="3"/>
  <c r="AA189" i="3"/>
  <c r="Z189" i="3"/>
  <c r="W189" i="3"/>
  <c r="V189" i="3"/>
  <c r="U189" i="3"/>
  <c r="T189" i="3"/>
  <c r="Q189" i="3"/>
  <c r="K189" i="3"/>
  <c r="J189" i="3"/>
  <c r="I189" i="3"/>
  <c r="H189" i="3"/>
  <c r="E189" i="3"/>
  <c r="AI188" i="3"/>
  <c r="AH188" i="3"/>
  <c r="AG188" i="3"/>
  <c r="AF188" i="3"/>
  <c r="AE188" i="3"/>
  <c r="AD188" i="3"/>
  <c r="AC188" i="3"/>
  <c r="AB188" i="3"/>
  <c r="AA188" i="3"/>
  <c r="Z188" i="3"/>
  <c r="W188" i="3"/>
  <c r="V188" i="3"/>
  <c r="U188" i="3"/>
  <c r="T188" i="3"/>
  <c r="Q188" i="3"/>
  <c r="K188" i="3"/>
  <c r="J188" i="3"/>
  <c r="I188" i="3"/>
  <c r="H188" i="3"/>
  <c r="E188" i="3"/>
  <c r="AI187" i="3"/>
  <c r="AH187" i="3"/>
  <c r="AG187" i="3"/>
  <c r="AF187" i="3"/>
  <c r="AE187" i="3"/>
  <c r="AD187" i="3"/>
  <c r="AC187" i="3"/>
  <c r="AB187" i="3"/>
  <c r="AA187" i="3"/>
  <c r="Z187" i="3"/>
  <c r="W187" i="3"/>
  <c r="V187" i="3"/>
  <c r="U187" i="3"/>
  <c r="T187" i="3"/>
  <c r="Q187" i="3"/>
  <c r="K187" i="3"/>
  <c r="J187" i="3"/>
  <c r="I187" i="3"/>
  <c r="H187" i="3"/>
  <c r="E187" i="3"/>
  <c r="AI186" i="3"/>
  <c r="AH186" i="3"/>
  <c r="AG186" i="3"/>
  <c r="AF186" i="3"/>
  <c r="AE186" i="3"/>
  <c r="AD186" i="3"/>
  <c r="AC186" i="3"/>
  <c r="AB186" i="3"/>
  <c r="AA186" i="3"/>
  <c r="Z186" i="3"/>
  <c r="W186" i="3"/>
  <c r="V186" i="3"/>
  <c r="U186" i="3"/>
  <c r="T186" i="3"/>
  <c r="Q186" i="3"/>
  <c r="K186" i="3"/>
  <c r="J186" i="3"/>
  <c r="I186" i="3"/>
  <c r="H186" i="3"/>
  <c r="E186" i="3"/>
  <c r="AI185" i="3"/>
  <c r="AH185" i="3"/>
  <c r="AG185" i="3"/>
  <c r="AF185" i="3"/>
  <c r="AE185" i="3"/>
  <c r="AD185" i="3"/>
  <c r="AC185" i="3"/>
  <c r="AB185" i="3"/>
  <c r="AA185" i="3"/>
  <c r="Z185" i="3"/>
  <c r="W185" i="3"/>
  <c r="V185" i="3"/>
  <c r="U185" i="3"/>
  <c r="T185" i="3"/>
  <c r="Q185" i="3"/>
  <c r="K185" i="3"/>
  <c r="J185" i="3"/>
  <c r="I185" i="3"/>
  <c r="H185" i="3"/>
  <c r="E185" i="3"/>
  <c r="AI184" i="3"/>
  <c r="AH184" i="3"/>
  <c r="AG184" i="3"/>
  <c r="AF184" i="3"/>
  <c r="AE184" i="3"/>
  <c r="AD184" i="3"/>
  <c r="AC184" i="3"/>
  <c r="AB184" i="3"/>
  <c r="AA184" i="3"/>
  <c r="Z184" i="3"/>
  <c r="W184" i="3"/>
  <c r="V184" i="3"/>
  <c r="U184" i="3"/>
  <c r="T184" i="3"/>
  <c r="Q184" i="3"/>
  <c r="K184" i="3"/>
  <c r="J184" i="3"/>
  <c r="I184" i="3"/>
  <c r="H184" i="3"/>
  <c r="E184" i="3"/>
  <c r="AI183" i="3"/>
  <c r="AH183" i="3"/>
  <c r="AG183" i="3"/>
  <c r="AF183" i="3"/>
  <c r="AE183" i="3"/>
  <c r="AD183" i="3"/>
  <c r="AC183" i="3"/>
  <c r="AB183" i="3"/>
  <c r="AA183" i="3"/>
  <c r="Z183" i="3"/>
  <c r="W183" i="3"/>
  <c r="V183" i="3"/>
  <c r="U183" i="3"/>
  <c r="T183" i="3"/>
  <c r="Q183" i="3"/>
  <c r="K183" i="3"/>
  <c r="J183" i="3"/>
  <c r="I183" i="3"/>
  <c r="H183" i="3"/>
  <c r="E183" i="3"/>
  <c r="AI176" i="3"/>
  <c r="AH176" i="3"/>
  <c r="AG176" i="3"/>
  <c r="AF176" i="3"/>
  <c r="AE176" i="3"/>
  <c r="AD176" i="3"/>
  <c r="AC176" i="3"/>
  <c r="AB176" i="3"/>
  <c r="AA176" i="3"/>
  <c r="Z176" i="3"/>
  <c r="W176" i="3"/>
  <c r="V176" i="3"/>
  <c r="U176" i="3"/>
  <c r="T176" i="3"/>
  <c r="S176" i="3"/>
  <c r="R176" i="3"/>
  <c r="Q176" i="3"/>
  <c r="P176" i="3"/>
  <c r="O176" i="3"/>
  <c r="N176" i="3"/>
  <c r="K176" i="3"/>
  <c r="J176" i="3"/>
  <c r="I176" i="3"/>
  <c r="H176" i="3"/>
  <c r="G176" i="3"/>
  <c r="F176" i="3"/>
  <c r="E176" i="3"/>
  <c r="D176" i="3"/>
  <c r="C176" i="3"/>
  <c r="B176" i="3"/>
  <c r="AI175" i="3"/>
  <c r="AH175" i="3"/>
  <c r="AG175" i="3"/>
  <c r="AF175" i="3"/>
  <c r="AE175" i="3"/>
  <c r="AD175" i="3"/>
  <c r="AC175" i="3"/>
  <c r="AB175" i="3"/>
  <c r="AA175" i="3"/>
  <c r="Z175" i="3"/>
  <c r="W175" i="3"/>
  <c r="V175" i="3"/>
  <c r="U175" i="3"/>
  <c r="T175" i="3"/>
  <c r="S175" i="3"/>
  <c r="R175" i="3"/>
  <c r="Q175" i="3"/>
  <c r="P175" i="3"/>
  <c r="O175" i="3"/>
  <c r="N175" i="3"/>
  <c r="K175" i="3"/>
  <c r="J175" i="3"/>
  <c r="I175" i="3"/>
  <c r="H175" i="3"/>
  <c r="G175" i="3"/>
  <c r="F175" i="3"/>
  <c r="E175" i="3"/>
  <c r="D175" i="3"/>
  <c r="C175" i="3"/>
  <c r="B175" i="3"/>
  <c r="AI174" i="3"/>
  <c r="AH174" i="3"/>
  <c r="AG174" i="3"/>
  <c r="AF174" i="3"/>
  <c r="AE174" i="3"/>
  <c r="AD174" i="3"/>
  <c r="AC174" i="3"/>
  <c r="AB174" i="3"/>
  <c r="AA174" i="3"/>
  <c r="Z174" i="3"/>
  <c r="W174" i="3"/>
  <c r="V174" i="3"/>
  <c r="U174" i="3"/>
  <c r="T174" i="3"/>
  <c r="Q174" i="3"/>
  <c r="K174" i="3"/>
  <c r="J174" i="3"/>
  <c r="I174" i="3"/>
  <c r="H174" i="3"/>
  <c r="E174" i="3"/>
  <c r="AI173" i="3"/>
  <c r="AH173" i="3"/>
  <c r="AG173" i="3"/>
  <c r="AF173" i="3"/>
  <c r="AE173" i="3"/>
  <c r="AD173" i="3"/>
  <c r="AC173" i="3"/>
  <c r="AB173" i="3"/>
  <c r="AA173" i="3"/>
  <c r="Z173" i="3"/>
  <c r="W173" i="3"/>
  <c r="V173" i="3"/>
  <c r="U173" i="3"/>
  <c r="T173" i="3"/>
  <c r="Q173" i="3"/>
  <c r="K173" i="3"/>
  <c r="J173" i="3"/>
  <c r="I173" i="3"/>
  <c r="H173" i="3"/>
  <c r="E173" i="3"/>
  <c r="AI172" i="3"/>
  <c r="AH172" i="3"/>
  <c r="AG172" i="3"/>
  <c r="AF172" i="3"/>
  <c r="AE172" i="3"/>
  <c r="AD172" i="3"/>
  <c r="AC172" i="3"/>
  <c r="AB172" i="3"/>
  <c r="AA172" i="3"/>
  <c r="Z172" i="3"/>
  <c r="W172" i="3"/>
  <c r="V172" i="3"/>
  <c r="U172" i="3"/>
  <c r="T172" i="3"/>
  <c r="Q172" i="3"/>
  <c r="K172" i="3"/>
  <c r="J172" i="3"/>
  <c r="I172" i="3"/>
  <c r="H172" i="3"/>
  <c r="E172" i="3"/>
  <c r="AI171" i="3"/>
  <c r="AH171" i="3"/>
  <c r="AG171" i="3"/>
  <c r="AF171" i="3"/>
  <c r="AE171" i="3"/>
  <c r="AD171" i="3"/>
  <c r="AC171" i="3"/>
  <c r="AB171" i="3"/>
  <c r="AA171" i="3"/>
  <c r="Z171" i="3"/>
  <c r="W171" i="3"/>
  <c r="V171" i="3"/>
  <c r="U171" i="3"/>
  <c r="T171" i="3"/>
  <c r="Q171" i="3"/>
  <c r="K171" i="3"/>
  <c r="J171" i="3"/>
  <c r="I171" i="3"/>
  <c r="H171" i="3"/>
  <c r="E171" i="3"/>
  <c r="AI169" i="3"/>
  <c r="AH169" i="3"/>
  <c r="AG169" i="3"/>
  <c r="AF169" i="3"/>
  <c r="AE169" i="3"/>
  <c r="AD169" i="3"/>
  <c r="AC169" i="3"/>
  <c r="AB169" i="3"/>
  <c r="AA169" i="3"/>
  <c r="Z169" i="3"/>
  <c r="W169" i="3"/>
  <c r="V169" i="3"/>
  <c r="U169" i="3"/>
  <c r="T169" i="3"/>
  <c r="S169" i="3"/>
  <c r="R169" i="3"/>
  <c r="Q169" i="3"/>
  <c r="P169" i="3"/>
  <c r="O169" i="3"/>
  <c r="N169" i="3"/>
  <c r="K169" i="3"/>
  <c r="J169" i="3"/>
  <c r="I169" i="3"/>
  <c r="H169" i="3"/>
  <c r="G169" i="3"/>
  <c r="F169" i="3"/>
  <c r="E169" i="3"/>
  <c r="D169" i="3"/>
  <c r="C169" i="3"/>
  <c r="B169" i="3"/>
  <c r="AI168" i="3"/>
  <c r="AH168" i="3"/>
  <c r="AG168" i="3"/>
  <c r="AF168" i="3"/>
  <c r="AE168" i="3"/>
  <c r="AD168" i="3"/>
  <c r="AC168" i="3"/>
  <c r="AB168" i="3"/>
  <c r="AA168" i="3"/>
  <c r="Z168" i="3"/>
  <c r="W168" i="3"/>
  <c r="V168" i="3"/>
  <c r="U168" i="3"/>
  <c r="T168" i="3"/>
  <c r="Q168" i="3"/>
  <c r="K168" i="3"/>
  <c r="J168" i="3"/>
  <c r="I168" i="3"/>
  <c r="H168" i="3"/>
  <c r="E168" i="3"/>
  <c r="AI167" i="3"/>
  <c r="AH167" i="3"/>
  <c r="AG167" i="3"/>
  <c r="AF167" i="3"/>
  <c r="AE167" i="3"/>
  <c r="AD167" i="3"/>
  <c r="AC167" i="3"/>
  <c r="AB167" i="3"/>
  <c r="AA167" i="3"/>
  <c r="Z167" i="3"/>
  <c r="W167" i="3"/>
  <c r="V167" i="3"/>
  <c r="U167" i="3"/>
  <c r="T167" i="3"/>
  <c r="Q167" i="3"/>
  <c r="K167" i="3"/>
  <c r="J167" i="3"/>
  <c r="I167" i="3"/>
  <c r="H167" i="3"/>
  <c r="E167" i="3"/>
  <c r="AI166" i="3"/>
  <c r="AH166" i="3"/>
  <c r="AG166" i="3"/>
  <c r="AF166" i="3"/>
  <c r="AE166" i="3"/>
  <c r="AD166" i="3"/>
  <c r="AC166" i="3"/>
  <c r="AB166" i="3"/>
  <c r="AA166" i="3"/>
  <c r="Z166" i="3"/>
  <c r="W166" i="3"/>
  <c r="V166" i="3"/>
  <c r="U166" i="3"/>
  <c r="T166" i="3"/>
  <c r="Q166" i="3"/>
  <c r="K166" i="3"/>
  <c r="J166" i="3"/>
  <c r="I166" i="3"/>
  <c r="H166" i="3"/>
  <c r="E166" i="3"/>
  <c r="AI165" i="3"/>
  <c r="AH165" i="3"/>
  <c r="AG165" i="3"/>
  <c r="AF165" i="3"/>
  <c r="AE165" i="3"/>
  <c r="AD165" i="3"/>
  <c r="AC165" i="3"/>
  <c r="AB165" i="3"/>
  <c r="AA165" i="3"/>
  <c r="Z165" i="3"/>
  <c r="W165" i="3"/>
  <c r="V165" i="3"/>
  <c r="U165" i="3"/>
  <c r="T165" i="3"/>
  <c r="Q165" i="3"/>
  <c r="K165" i="3"/>
  <c r="J165" i="3"/>
  <c r="I165" i="3"/>
  <c r="H165" i="3"/>
  <c r="E165" i="3"/>
  <c r="AI164" i="3"/>
  <c r="AH164" i="3"/>
  <c r="AG164" i="3"/>
  <c r="AF164" i="3"/>
  <c r="AE164" i="3"/>
  <c r="AD164" i="3"/>
  <c r="AC164" i="3"/>
  <c r="AB164" i="3"/>
  <c r="AA164" i="3"/>
  <c r="Z164" i="3"/>
  <c r="W164" i="3"/>
  <c r="V164" i="3"/>
  <c r="U164" i="3"/>
  <c r="T164" i="3"/>
  <c r="Q164" i="3"/>
  <c r="K164" i="3"/>
  <c r="J164" i="3"/>
  <c r="I164" i="3"/>
  <c r="H164" i="3"/>
  <c r="E164" i="3"/>
  <c r="AI163" i="3"/>
  <c r="AH163" i="3"/>
  <c r="AG163" i="3"/>
  <c r="AF163" i="3"/>
  <c r="AE163" i="3"/>
  <c r="AD163" i="3"/>
  <c r="AC163" i="3"/>
  <c r="AB163" i="3"/>
  <c r="AA163" i="3"/>
  <c r="Z163" i="3"/>
  <c r="W163" i="3"/>
  <c r="V163" i="3"/>
  <c r="U163" i="3"/>
  <c r="T163" i="3"/>
  <c r="Q163" i="3"/>
  <c r="K163" i="3"/>
  <c r="J163" i="3"/>
  <c r="I163" i="3"/>
  <c r="H163" i="3"/>
  <c r="E163" i="3"/>
  <c r="AI162" i="3"/>
  <c r="AH162" i="3"/>
  <c r="AG162" i="3"/>
  <c r="AF162" i="3"/>
  <c r="AE162" i="3"/>
  <c r="AD162" i="3"/>
  <c r="AC162" i="3"/>
  <c r="AB162" i="3"/>
  <c r="AA162" i="3"/>
  <c r="Z162" i="3"/>
  <c r="W162" i="3"/>
  <c r="V162" i="3"/>
  <c r="U162" i="3"/>
  <c r="T162" i="3"/>
  <c r="Q162" i="3"/>
  <c r="K162" i="3"/>
  <c r="J162" i="3"/>
  <c r="I162" i="3"/>
  <c r="H162" i="3"/>
  <c r="E162" i="3"/>
  <c r="AI160" i="3"/>
  <c r="AH160" i="3"/>
  <c r="AG160" i="3"/>
  <c r="AF160" i="3"/>
  <c r="AE160" i="3"/>
  <c r="AD160" i="3"/>
  <c r="AC160" i="3"/>
  <c r="AB160" i="3"/>
  <c r="AA160" i="3"/>
  <c r="Z160" i="3"/>
  <c r="W160" i="3"/>
  <c r="V160" i="3"/>
  <c r="U160" i="3"/>
  <c r="T160" i="3"/>
  <c r="S160" i="3"/>
  <c r="R160" i="3"/>
  <c r="Q160" i="3"/>
  <c r="P160" i="3"/>
  <c r="O160" i="3"/>
  <c r="N160" i="3"/>
  <c r="K160" i="3"/>
  <c r="J160" i="3"/>
  <c r="I160" i="3"/>
  <c r="H160" i="3"/>
  <c r="G160" i="3"/>
  <c r="F160" i="3"/>
  <c r="E160" i="3"/>
  <c r="D160" i="3"/>
  <c r="C160" i="3"/>
  <c r="B160" i="3"/>
  <c r="AI159" i="3"/>
  <c r="AH159" i="3"/>
  <c r="AG159" i="3"/>
  <c r="AF159" i="3"/>
  <c r="AE159" i="3"/>
  <c r="AD159" i="3"/>
  <c r="AC159" i="3"/>
  <c r="AB159" i="3"/>
  <c r="AA159" i="3"/>
  <c r="Z159" i="3"/>
  <c r="W159" i="3"/>
  <c r="V159" i="3"/>
  <c r="U159" i="3"/>
  <c r="T159" i="3"/>
  <c r="Q159" i="3"/>
  <c r="K159" i="3"/>
  <c r="J159" i="3"/>
  <c r="I159" i="3"/>
  <c r="H159" i="3"/>
  <c r="E159" i="3"/>
  <c r="AI158" i="3"/>
  <c r="AH158" i="3"/>
  <c r="AG158" i="3"/>
  <c r="AF158" i="3"/>
  <c r="AE158" i="3"/>
  <c r="AD158" i="3"/>
  <c r="AC158" i="3"/>
  <c r="AB158" i="3"/>
  <c r="AA158" i="3"/>
  <c r="Z158" i="3"/>
  <c r="W158" i="3"/>
  <c r="V158" i="3"/>
  <c r="U158" i="3"/>
  <c r="T158" i="3"/>
  <c r="Q158" i="3"/>
  <c r="K158" i="3"/>
  <c r="J158" i="3"/>
  <c r="I158" i="3"/>
  <c r="H158" i="3"/>
  <c r="E158" i="3"/>
  <c r="AI157" i="3"/>
  <c r="AH157" i="3"/>
  <c r="AG157" i="3"/>
  <c r="AF157" i="3"/>
  <c r="AE157" i="3"/>
  <c r="AD157" i="3"/>
  <c r="AC157" i="3"/>
  <c r="AB157" i="3"/>
  <c r="AA157" i="3"/>
  <c r="Z157" i="3"/>
  <c r="W157" i="3"/>
  <c r="V157" i="3"/>
  <c r="U157" i="3"/>
  <c r="T157" i="3"/>
  <c r="Q157" i="3"/>
  <c r="K157" i="3"/>
  <c r="J157" i="3"/>
  <c r="I157" i="3"/>
  <c r="H157" i="3"/>
  <c r="E157" i="3"/>
  <c r="AI156" i="3"/>
  <c r="AH156" i="3"/>
  <c r="AG156" i="3"/>
  <c r="AF156" i="3"/>
  <c r="AE156" i="3"/>
  <c r="AD156" i="3"/>
  <c r="AC156" i="3"/>
  <c r="AB156" i="3"/>
  <c r="AA156" i="3"/>
  <c r="Z156" i="3"/>
  <c r="W156" i="3"/>
  <c r="V156" i="3"/>
  <c r="U156" i="3"/>
  <c r="T156" i="3"/>
  <c r="Q156" i="3"/>
  <c r="K156" i="3"/>
  <c r="J156" i="3"/>
  <c r="I156" i="3"/>
  <c r="H156" i="3"/>
  <c r="E156" i="3"/>
  <c r="AI155" i="3"/>
  <c r="AH155" i="3"/>
  <c r="AG155" i="3"/>
  <c r="AF155" i="3"/>
  <c r="AE155" i="3"/>
  <c r="AD155" i="3"/>
  <c r="AC155" i="3"/>
  <c r="AB155" i="3"/>
  <c r="AA155" i="3"/>
  <c r="Z155" i="3"/>
  <c r="W155" i="3"/>
  <c r="V155" i="3"/>
  <c r="U155" i="3"/>
  <c r="T155" i="3"/>
  <c r="Q155" i="3"/>
  <c r="K155" i="3"/>
  <c r="J155" i="3"/>
  <c r="I155" i="3"/>
  <c r="H155" i="3"/>
  <c r="E155" i="3"/>
  <c r="AI154" i="3"/>
  <c r="AH154" i="3"/>
  <c r="AG154" i="3"/>
  <c r="AF154" i="3"/>
  <c r="AE154" i="3"/>
  <c r="AD154" i="3"/>
  <c r="AC154" i="3"/>
  <c r="AB154" i="3"/>
  <c r="AA154" i="3"/>
  <c r="Z154" i="3"/>
  <c r="W154" i="3"/>
  <c r="V154" i="3"/>
  <c r="U154" i="3"/>
  <c r="T154" i="3"/>
  <c r="Q154" i="3"/>
  <c r="K154" i="3"/>
  <c r="J154" i="3"/>
  <c r="I154" i="3"/>
  <c r="H154" i="3"/>
  <c r="E154" i="3"/>
  <c r="AI153" i="3"/>
  <c r="AH153" i="3"/>
  <c r="AG153" i="3"/>
  <c r="AF153" i="3"/>
  <c r="AE153" i="3"/>
  <c r="AD153" i="3"/>
  <c r="AC153" i="3"/>
  <c r="AB153" i="3"/>
  <c r="AA153" i="3"/>
  <c r="Z153" i="3"/>
  <c r="W153" i="3"/>
  <c r="V153" i="3"/>
  <c r="U153" i="3"/>
  <c r="T153" i="3"/>
  <c r="Q153" i="3"/>
  <c r="K153" i="3"/>
  <c r="J153" i="3"/>
  <c r="I153" i="3"/>
  <c r="H153" i="3"/>
  <c r="E153" i="3"/>
  <c r="AI152" i="3"/>
  <c r="AH152" i="3"/>
  <c r="AG152" i="3"/>
  <c r="AF152" i="3"/>
  <c r="AE152" i="3"/>
  <c r="AD152" i="3"/>
  <c r="AC152" i="3"/>
  <c r="AB152" i="3"/>
  <c r="AA152" i="3"/>
  <c r="Z152" i="3"/>
  <c r="W152" i="3"/>
  <c r="V152" i="3"/>
  <c r="U152" i="3"/>
  <c r="T152" i="3"/>
  <c r="Q152" i="3"/>
  <c r="K152" i="3"/>
  <c r="J152" i="3"/>
  <c r="I152" i="3"/>
  <c r="H152" i="3"/>
  <c r="E152" i="3"/>
  <c r="AI151" i="3"/>
  <c r="AH151" i="3"/>
  <c r="AG151" i="3"/>
  <c r="AF151" i="3"/>
  <c r="AE151" i="3"/>
  <c r="AD151" i="3"/>
  <c r="AC151" i="3"/>
  <c r="AB151" i="3"/>
  <c r="AA151" i="3"/>
  <c r="Z151" i="3"/>
  <c r="W151" i="3"/>
  <c r="V151" i="3"/>
  <c r="U151" i="3"/>
  <c r="T151" i="3"/>
  <c r="Q151" i="3"/>
  <c r="K151" i="3"/>
  <c r="J151" i="3"/>
  <c r="I151" i="3"/>
  <c r="H151" i="3"/>
  <c r="E151" i="3"/>
  <c r="AI150" i="3"/>
  <c r="AH150" i="3"/>
  <c r="AG150" i="3"/>
  <c r="AF150" i="3"/>
  <c r="AE150" i="3"/>
  <c r="AD150" i="3"/>
  <c r="AC150" i="3"/>
  <c r="AB150" i="3"/>
  <c r="AA150" i="3"/>
  <c r="Z150" i="3"/>
  <c r="W150" i="3"/>
  <c r="V150" i="3"/>
  <c r="U150" i="3"/>
  <c r="T150" i="3"/>
  <c r="Q150" i="3"/>
  <c r="K150" i="3"/>
  <c r="J150" i="3"/>
  <c r="I150" i="3"/>
  <c r="H150" i="3"/>
  <c r="E150" i="3"/>
  <c r="AI149" i="3"/>
  <c r="AH149" i="3"/>
  <c r="AG149" i="3"/>
  <c r="AF149" i="3"/>
  <c r="AE149" i="3"/>
  <c r="AD149" i="3"/>
  <c r="AC149" i="3"/>
  <c r="AB149" i="3"/>
  <c r="AA149" i="3"/>
  <c r="Z149" i="3"/>
  <c r="W149" i="3"/>
  <c r="V149" i="3"/>
  <c r="U149" i="3"/>
  <c r="T149" i="3"/>
  <c r="Q149" i="3"/>
  <c r="K149" i="3"/>
  <c r="J149" i="3"/>
  <c r="I149" i="3"/>
  <c r="H149" i="3"/>
  <c r="E149" i="3"/>
  <c r="AI148" i="3"/>
  <c r="AH148" i="3"/>
  <c r="AG148" i="3"/>
  <c r="AF148" i="3"/>
  <c r="AE148" i="3"/>
  <c r="AD148" i="3"/>
  <c r="AC148" i="3"/>
  <c r="AB148" i="3"/>
  <c r="AA148" i="3"/>
  <c r="Z148" i="3"/>
  <c r="W148" i="3"/>
  <c r="V148" i="3"/>
  <c r="U148" i="3"/>
  <c r="T148" i="3"/>
  <c r="Q148" i="3"/>
  <c r="K148" i="3"/>
  <c r="J148" i="3"/>
  <c r="I148" i="3"/>
  <c r="H148" i="3"/>
  <c r="E148" i="3"/>
  <c r="AI147" i="3"/>
  <c r="AH147" i="3"/>
  <c r="AG147" i="3"/>
  <c r="AF147" i="3"/>
  <c r="AE147" i="3"/>
  <c r="AD147" i="3"/>
  <c r="AC147" i="3"/>
  <c r="AB147" i="3"/>
  <c r="AA147" i="3"/>
  <c r="Z147" i="3"/>
  <c r="W147" i="3"/>
  <c r="V147" i="3"/>
  <c r="U147" i="3"/>
  <c r="T147" i="3"/>
  <c r="Q147" i="3"/>
  <c r="K147" i="3"/>
  <c r="J147" i="3"/>
  <c r="I147" i="3"/>
  <c r="H147" i="3"/>
  <c r="E147" i="3"/>
  <c r="AI146" i="3"/>
  <c r="AH146" i="3"/>
  <c r="AG146" i="3"/>
  <c r="AF146" i="3"/>
  <c r="AE146" i="3"/>
  <c r="AD146" i="3"/>
  <c r="AC146" i="3"/>
  <c r="AB146" i="3"/>
  <c r="AA146" i="3"/>
  <c r="Z146" i="3"/>
  <c r="W146" i="3"/>
  <c r="V146" i="3"/>
  <c r="U146" i="3"/>
  <c r="T146" i="3"/>
  <c r="Q146" i="3"/>
  <c r="K146" i="3"/>
  <c r="J146" i="3"/>
  <c r="I146" i="3"/>
  <c r="H146" i="3"/>
  <c r="E146" i="3"/>
  <c r="AI145" i="3"/>
  <c r="AH145" i="3"/>
  <c r="AG145" i="3"/>
  <c r="AF145" i="3"/>
  <c r="AE145" i="3"/>
  <c r="AD145" i="3"/>
  <c r="AC145" i="3"/>
  <c r="AB145" i="3"/>
  <c r="AA145" i="3"/>
  <c r="Z145" i="3"/>
  <c r="W145" i="3"/>
  <c r="V145" i="3"/>
  <c r="U145" i="3"/>
  <c r="T145" i="3"/>
  <c r="Q145" i="3"/>
  <c r="K145" i="3"/>
  <c r="J145" i="3"/>
  <c r="I145" i="3"/>
  <c r="H145" i="3"/>
  <c r="E145" i="3"/>
  <c r="AI143" i="3"/>
  <c r="AH143" i="3"/>
  <c r="AG143" i="3"/>
  <c r="AF143" i="3"/>
  <c r="AE143" i="3"/>
  <c r="AD143" i="3"/>
  <c r="AC143" i="3"/>
  <c r="AB143" i="3"/>
  <c r="AA143" i="3"/>
  <c r="Z143" i="3"/>
  <c r="W143" i="3"/>
  <c r="V143" i="3"/>
  <c r="U143" i="3"/>
  <c r="T143" i="3"/>
  <c r="S143" i="3"/>
  <c r="R143" i="3"/>
  <c r="Q143" i="3"/>
  <c r="P143" i="3"/>
  <c r="O143" i="3"/>
  <c r="N143" i="3"/>
  <c r="K143" i="3"/>
  <c r="J143" i="3"/>
  <c r="I143" i="3"/>
  <c r="H143" i="3"/>
  <c r="G143" i="3"/>
  <c r="F143" i="3"/>
  <c r="E143" i="3"/>
  <c r="D143" i="3"/>
  <c r="C143" i="3"/>
  <c r="B143" i="3"/>
  <c r="AI142" i="3"/>
  <c r="AH142" i="3"/>
  <c r="AG142" i="3"/>
  <c r="AF142" i="3"/>
  <c r="AE142" i="3"/>
  <c r="AD142" i="3"/>
  <c r="AC142" i="3"/>
  <c r="AB142" i="3"/>
  <c r="AA142" i="3"/>
  <c r="Z142" i="3"/>
  <c r="W142" i="3"/>
  <c r="V142" i="3"/>
  <c r="U142" i="3"/>
  <c r="T142" i="3"/>
  <c r="Q142" i="3"/>
  <c r="K142" i="3"/>
  <c r="J142" i="3"/>
  <c r="I142" i="3"/>
  <c r="H142" i="3"/>
  <c r="E142" i="3"/>
  <c r="AI141" i="3"/>
  <c r="AH141" i="3"/>
  <c r="AG141" i="3"/>
  <c r="AF141" i="3"/>
  <c r="AE141" i="3"/>
  <c r="AD141" i="3"/>
  <c r="AC141" i="3"/>
  <c r="AB141" i="3"/>
  <c r="AA141" i="3"/>
  <c r="Z141" i="3"/>
  <c r="W141" i="3"/>
  <c r="V141" i="3"/>
  <c r="U141" i="3"/>
  <c r="T141" i="3"/>
  <c r="Q141" i="3"/>
  <c r="K141" i="3"/>
  <c r="J141" i="3"/>
  <c r="I141" i="3"/>
  <c r="H141" i="3"/>
  <c r="E141" i="3"/>
  <c r="AI140" i="3"/>
  <c r="AH140" i="3"/>
  <c r="AG140" i="3"/>
  <c r="AF140" i="3"/>
  <c r="AE140" i="3"/>
  <c r="AD140" i="3"/>
  <c r="AC140" i="3"/>
  <c r="AB140" i="3"/>
  <c r="AA140" i="3"/>
  <c r="Z140" i="3"/>
  <c r="W140" i="3"/>
  <c r="V140" i="3"/>
  <c r="U140" i="3"/>
  <c r="T140" i="3"/>
  <c r="Q140" i="3"/>
  <c r="K140" i="3"/>
  <c r="J140" i="3"/>
  <c r="I140" i="3"/>
  <c r="H140" i="3"/>
  <c r="E140" i="3"/>
  <c r="AI139" i="3"/>
  <c r="AH139" i="3"/>
  <c r="AG139" i="3"/>
  <c r="AF139" i="3"/>
  <c r="AE139" i="3"/>
  <c r="AD139" i="3"/>
  <c r="AC139" i="3"/>
  <c r="AB139" i="3"/>
  <c r="AA139" i="3"/>
  <c r="Z139" i="3"/>
  <c r="W139" i="3"/>
  <c r="V139" i="3"/>
  <c r="U139" i="3"/>
  <c r="T139" i="3"/>
  <c r="Q139" i="3"/>
  <c r="K139" i="3"/>
  <c r="J139" i="3"/>
  <c r="I139" i="3"/>
  <c r="H139" i="3"/>
  <c r="E139" i="3"/>
  <c r="AI138" i="3"/>
  <c r="AH138" i="3"/>
  <c r="AG138" i="3"/>
  <c r="AF138" i="3"/>
  <c r="AE138" i="3"/>
  <c r="AD138" i="3"/>
  <c r="AC138" i="3"/>
  <c r="AB138" i="3"/>
  <c r="AA138" i="3"/>
  <c r="Z138" i="3"/>
  <c r="W138" i="3"/>
  <c r="V138" i="3"/>
  <c r="U138" i="3"/>
  <c r="T138" i="3"/>
  <c r="Q138" i="3"/>
  <c r="K138" i="3"/>
  <c r="J138" i="3"/>
  <c r="I138" i="3"/>
  <c r="H138" i="3"/>
  <c r="E138" i="3"/>
  <c r="AI137" i="3"/>
  <c r="AH137" i="3"/>
  <c r="AG137" i="3"/>
  <c r="AF137" i="3"/>
  <c r="AE137" i="3"/>
  <c r="AD137" i="3"/>
  <c r="AC137" i="3"/>
  <c r="AB137" i="3"/>
  <c r="AA137" i="3"/>
  <c r="Z137" i="3"/>
  <c r="W137" i="3"/>
  <c r="V137" i="3"/>
  <c r="U137" i="3"/>
  <c r="T137" i="3"/>
  <c r="Q137" i="3"/>
  <c r="K137" i="3"/>
  <c r="J137" i="3"/>
  <c r="I137" i="3"/>
  <c r="H137" i="3"/>
  <c r="E137" i="3"/>
  <c r="AI136" i="3"/>
  <c r="AH136" i="3"/>
  <c r="AG136" i="3"/>
  <c r="AF136" i="3"/>
  <c r="AE136" i="3"/>
  <c r="AD136" i="3"/>
  <c r="AC136" i="3"/>
  <c r="AB136" i="3"/>
  <c r="AA136" i="3"/>
  <c r="Z136" i="3"/>
  <c r="W136" i="3"/>
  <c r="V136" i="3"/>
  <c r="U136" i="3"/>
  <c r="T136" i="3"/>
  <c r="Q136" i="3"/>
  <c r="K136" i="3"/>
  <c r="J136" i="3"/>
  <c r="I136" i="3"/>
  <c r="H136" i="3"/>
  <c r="E136" i="3"/>
  <c r="AI135" i="3"/>
  <c r="AH135" i="3"/>
  <c r="AG135" i="3"/>
  <c r="AF135" i="3"/>
  <c r="AE135" i="3"/>
  <c r="AD135" i="3"/>
  <c r="AC135" i="3"/>
  <c r="AB135" i="3"/>
  <c r="AA135" i="3"/>
  <c r="Z135" i="3"/>
  <c r="W135" i="3"/>
  <c r="V135" i="3"/>
  <c r="U135" i="3"/>
  <c r="T135" i="3"/>
  <c r="Q135" i="3"/>
  <c r="K135" i="3"/>
  <c r="J135" i="3"/>
  <c r="I135" i="3"/>
  <c r="H135" i="3"/>
  <c r="E135" i="3"/>
  <c r="AI134" i="3"/>
  <c r="AH134" i="3"/>
  <c r="AG134" i="3"/>
  <c r="AF134" i="3"/>
  <c r="AE134" i="3"/>
  <c r="AD134" i="3"/>
  <c r="AC134" i="3"/>
  <c r="AB134" i="3"/>
  <c r="AA134" i="3"/>
  <c r="Z134" i="3"/>
  <c r="W134" i="3"/>
  <c r="V134" i="3"/>
  <c r="U134" i="3"/>
  <c r="T134" i="3"/>
  <c r="Q134" i="3"/>
  <c r="K134" i="3"/>
  <c r="J134" i="3"/>
  <c r="I134" i="3"/>
  <c r="H134" i="3"/>
  <c r="E134" i="3"/>
  <c r="AI133" i="3"/>
  <c r="AH133" i="3"/>
  <c r="AG133" i="3"/>
  <c r="AF133" i="3"/>
  <c r="AE133" i="3"/>
  <c r="AD133" i="3"/>
  <c r="AC133" i="3"/>
  <c r="AB133" i="3"/>
  <c r="AA133" i="3"/>
  <c r="Z133" i="3"/>
  <c r="W133" i="3"/>
  <c r="V133" i="3"/>
  <c r="U133" i="3"/>
  <c r="T133" i="3"/>
  <c r="Q133" i="3"/>
  <c r="K133" i="3"/>
  <c r="J133" i="3"/>
  <c r="I133" i="3"/>
  <c r="H133" i="3"/>
  <c r="E133" i="3"/>
  <c r="AI132" i="3"/>
  <c r="AH132" i="3"/>
  <c r="AG132" i="3"/>
  <c r="AF132" i="3"/>
  <c r="AE132" i="3"/>
  <c r="AD132" i="3"/>
  <c r="AC132" i="3"/>
  <c r="AB132" i="3"/>
  <c r="AA132" i="3"/>
  <c r="Z132" i="3"/>
  <c r="W132" i="3"/>
  <c r="V132" i="3"/>
  <c r="U132" i="3"/>
  <c r="T132" i="3"/>
  <c r="Q132" i="3"/>
  <c r="K132" i="3"/>
  <c r="J132" i="3"/>
  <c r="I132" i="3"/>
  <c r="H132" i="3"/>
  <c r="E132" i="3"/>
  <c r="AI131" i="3"/>
  <c r="AH131" i="3"/>
  <c r="AG131" i="3"/>
  <c r="AF131" i="3"/>
  <c r="AE131" i="3"/>
  <c r="AD131" i="3"/>
  <c r="AC131" i="3"/>
  <c r="AB131" i="3"/>
  <c r="AA131" i="3"/>
  <c r="Z131" i="3"/>
  <c r="W131" i="3"/>
  <c r="V131" i="3"/>
  <c r="U131" i="3"/>
  <c r="T131" i="3"/>
  <c r="Q131" i="3"/>
  <c r="K131" i="3"/>
  <c r="J131" i="3"/>
  <c r="I131" i="3"/>
  <c r="H131" i="3"/>
  <c r="E131" i="3"/>
  <c r="AI130" i="3"/>
  <c r="AH130" i="3"/>
  <c r="AG130" i="3"/>
  <c r="AF130" i="3"/>
  <c r="AE130" i="3"/>
  <c r="AD130" i="3"/>
  <c r="AC130" i="3"/>
  <c r="AB130" i="3"/>
  <c r="AA130" i="3"/>
  <c r="Z130" i="3"/>
  <c r="W130" i="3"/>
  <c r="V130" i="3"/>
  <c r="U130" i="3"/>
  <c r="T130" i="3"/>
  <c r="Q130" i="3"/>
  <c r="K130" i="3"/>
  <c r="J130" i="3"/>
  <c r="I130" i="3"/>
  <c r="H130" i="3"/>
  <c r="E130" i="3"/>
  <c r="AI128" i="3"/>
  <c r="AH128" i="3"/>
  <c r="AG128" i="3"/>
  <c r="AF128" i="3"/>
  <c r="AE128" i="3"/>
  <c r="AD128" i="3"/>
  <c r="AC128" i="3"/>
  <c r="AB128" i="3"/>
  <c r="AA128" i="3"/>
  <c r="Z128" i="3"/>
  <c r="W128" i="3"/>
  <c r="V128" i="3"/>
  <c r="U128" i="3"/>
  <c r="T128" i="3"/>
  <c r="S128" i="3"/>
  <c r="R128" i="3"/>
  <c r="Q128" i="3"/>
  <c r="P128" i="3"/>
  <c r="O128" i="3"/>
  <c r="N128" i="3"/>
  <c r="K128" i="3"/>
  <c r="J128" i="3"/>
  <c r="I128" i="3"/>
  <c r="H128" i="3"/>
  <c r="G128" i="3"/>
  <c r="F128" i="3"/>
  <c r="E128" i="3"/>
  <c r="D128" i="3"/>
  <c r="C128" i="3"/>
  <c r="B128" i="3"/>
  <c r="AI127" i="3"/>
  <c r="AH127" i="3"/>
  <c r="AG127" i="3"/>
  <c r="AF127" i="3"/>
  <c r="AE127" i="3"/>
  <c r="AD127" i="3"/>
  <c r="AC127" i="3"/>
  <c r="AB127" i="3"/>
  <c r="AA127" i="3"/>
  <c r="Z127" i="3"/>
  <c r="W127" i="3"/>
  <c r="V127" i="3"/>
  <c r="U127" i="3"/>
  <c r="T127" i="3"/>
  <c r="Q127" i="3"/>
  <c r="K127" i="3"/>
  <c r="J127" i="3"/>
  <c r="I127" i="3"/>
  <c r="H127" i="3"/>
  <c r="E127" i="3"/>
  <c r="AI126" i="3"/>
  <c r="AH126" i="3"/>
  <c r="AG126" i="3"/>
  <c r="AF126" i="3"/>
  <c r="AE126" i="3"/>
  <c r="AD126" i="3"/>
  <c r="AC126" i="3"/>
  <c r="AB126" i="3"/>
  <c r="AA126" i="3"/>
  <c r="Z126" i="3"/>
  <c r="W126" i="3"/>
  <c r="V126" i="3"/>
  <c r="U126" i="3"/>
  <c r="T126" i="3"/>
  <c r="Q126" i="3"/>
  <c r="K126" i="3"/>
  <c r="J126" i="3"/>
  <c r="I126" i="3"/>
  <c r="H126" i="3"/>
  <c r="E126" i="3"/>
  <c r="AI125" i="3"/>
  <c r="AH125" i="3"/>
  <c r="AG125" i="3"/>
  <c r="AF125" i="3"/>
  <c r="AE125" i="3"/>
  <c r="AD125" i="3"/>
  <c r="AC125" i="3"/>
  <c r="AB125" i="3"/>
  <c r="AA125" i="3"/>
  <c r="Z125" i="3"/>
  <c r="W125" i="3"/>
  <c r="V125" i="3"/>
  <c r="U125" i="3"/>
  <c r="T125" i="3"/>
  <c r="Q125" i="3"/>
  <c r="K125" i="3"/>
  <c r="J125" i="3"/>
  <c r="I125" i="3"/>
  <c r="H125" i="3"/>
  <c r="E125" i="3"/>
  <c r="AI124" i="3"/>
  <c r="AH124" i="3"/>
  <c r="AG124" i="3"/>
  <c r="AF124" i="3"/>
  <c r="AE124" i="3"/>
  <c r="AD124" i="3"/>
  <c r="AC124" i="3"/>
  <c r="AB124" i="3"/>
  <c r="AA124" i="3"/>
  <c r="Z124" i="3"/>
  <c r="W124" i="3"/>
  <c r="V124" i="3"/>
  <c r="U124" i="3"/>
  <c r="T124" i="3"/>
  <c r="Q124" i="3"/>
  <c r="K124" i="3"/>
  <c r="J124" i="3"/>
  <c r="I124" i="3"/>
  <c r="H124" i="3"/>
  <c r="E124" i="3"/>
  <c r="AI123" i="3"/>
  <c r="AH123" i="3"/>
  <c r="AG123" i="3"/>
  <c r="AF123" i="3"/>
  <c r="AE123" i="3"/>
  <c r="AD123" i="3"/>
  <c r="AC123" i="3"/>
  <c r="AB123" i="3"/>
  <c r="AA123" i="3"/>
  <c r="Z123" i="3"/>
  <c r="W123" i="3"/>
  <c r="V123" i="3"/>
  <c r="U123" i="3"/>
  <c r="T123" i="3"/>
  <c r="Q123" i="3"/>
  <c r="K123" i="3"/>
  <c r="J123" i="3"/>
  <c r="I123" i="3"/>
  <c r="H123" i="3"/>
  <c r="E123" i="3"/>
  <c r="AI121" i="3"/>
  <c r="AH121" i="3"/>
  <c r="AG121" i="3"/>
  <c r="AF121" i="3"/>
  <c r="AE121" i="3"/>
  <c r="AD121" i="3"/>
  <c r="AC121" i="3"/>
  <c r="AB121" i="3"/>
  <c r="AA121" i="3"/>
  <c r="Z121" i="3"/>
  <c r="W121" i="3"/>
  <c r="V121" i="3"/>
  <c r="U121" i="3"/>
  <c r="T121" i="3"/>
  <c r="S121" i="3"/>
  <c r="R121" i="3"/>
  <c r="Q121" i="3"/>
  <c r="P121" i="3"/>
  <c r="O121" i="3"/>
  <c r="N121" i="3"/>
  <c r="K121" i="3"/>
  <c r="J121" i="3"/>
  <c r="I121" i="3"/>
  <c r="H121" i="3"/>
  <c r="G121" i="3"/>
  <c r="F121" i="3"/>
  <c r="E121" i="3"/>
  <c r="D121" i="3"/>
  <c r="C121" i="3"/>
  <c r="B121" i="3"/>
  <c r="AI120" i="3"/>
  <c r="AH120" i="3"/>
  <c r="AG120" i="3"/>
  <c r="AF120" i="3"/>
  <c r="AE120" i="3"/>
  <c r="AD120" i="3"/>
  <c r="AC120" i="3"/>
  <c r="AB120" i="3"/>
  <c r="AA120" i="3"/>
  <c r="Z120" i="3"/>
  <c r="W120" i="3"/>
  <c r="V120" i="3"/>
  <c r="U120" i="3"/>
  <c r="T120" i="3"/>
  <c r="Q120" i="3"/>
  <c r="K120" i="3"/>
  <c r="J120" i="3"/>
  <c r="I120" i="3"/>
  <c r="H120" i="3"/>
  <c r="E120" i="3"/>
  <c r="AI119" i="3"/>
  <c r="AH119" i="3"/>
  <c r="AG119" i="3"/>
  <c r="AF119" i="3"/>
  <c r="AE119" i="3"/>
  <c r="AD119" i="3"/>
  <c r="AC119" i="3"/>
  <c r="AB119" i="3"/>
  <c r="AA119" i="3"/>
  <c r="Z119" i="3"/>
  <c r="W119" i="3"/>
  <c r="V119" i="3"/>
  <c r="U119" i="3"/>
  <c r="T119" i="3"/>
  <c r="Q119" i="3"/>
  <c r="K119" i="3"/>
  <c r="J119" i="3"/>
  <c r="I119" i="3"/>
  <c r="H119" i="3"/>
  <c r="E119" i="3"/>
  <c r="AI118" i="3"/>
  <c r="AH118" i="3"/>
  <c r="AG118" i="3"/>
  <c r="AF118" i="3"/>
  <c r="AE118" i="3"/>
  <c r="AD118" i="3"/>
  <c r="AC118" i="3"/>
  <c r="AB118" i="3"/>
  <c r="AA118" i="3"/>
  <c r="Z118" i="3"/>
  <c r="W118" i="3"/>
  <c r="V118" i="3"/>
  <c r="U118" i="3"/>
  <c r="T118" i="3"/>
  <c r="Q118" i="3"/>
  <c r="K118" i="3"/>
  <c r="J118" i="3"/>
  <c r="I118" i="3"/>
  <c r="H118" i="3"/>
  <c r="E118" i="3"/>
  <c r="AI117" i="3"/>
  <c r="AH117" i="3"/>
  <c r="AG117" i="3"/>
  <c r="AF117" i="3"/>
  <c r="AE117" i="3"/>
  <c r="AD117" i="3"/>
  <c r="AC117" i="3"/>
  <c r="AB117" i="3"/>
  <c r="AA117" i="3"/>
  <c r="Z117" i="3"/>
  <c r="W117" i="3"/>
  <c r="V117" i="3"/>
  <c r="U117" i="3"/>
  <c r="T117" i="3"/>
  <c r="Q117" i="3"/>
  <c r="K117" i="3"/>
  <c r="J117" i="3"/>
  <c r="I117" i="3"/>
  <c r="H117" i="3"/>
  <c r="E117" i="3"/>
  <c r="AI116" i="3"/>
  <c r="AH116" i="3"/>
  <c r="AG116" i="3"/>
  <c r="AF116" i="3"/>
  <c r="AE116" i="3"/>
  <c r="AD116" i="3"/>
  <c r="AC116" i="3"/>
  <c r="AB116" i="3"/>
  <c r="AA116" i="3"/>
  <c r="Z116" i="3"/>
  <c r="W116" i="3"/>
  <c r="V116" i="3"/>
  <c r="U116" i="3"/>
  <c r="T116" i="3"/>
  <c r="Q116" i="3"/>
  <c r="K116" i="3"/>
  <c r="J116" i="3"/>
  <c r="I116" i="3"/>
  <c r="H116" i="3"/>
  <c r="E116" i="3"/>
  <c r="AI115" i="3"/>
  <c r="AH115" i="3"/>
  <c r="AG115" i="3"/>
  <c r="AF115" i="3"/>
  <c r="AE115" i="3"/>
  <c r="AD115" i="3"/>
  <c r="AC115" i="3"/>
  <c r="AB115" i="3"/>
  <c r="AA115" i="3"/>
  <c r="Z115" i="3"/>
  <c r="W115" i="3"/>
  <c r="V115" i="3"/>
  <c r="U115" i="3"/>
  <c r="T115" i="3"/>
  <c r="Q115" i="3"/>
  <c r="K115" i="3"/>
  <c r="J115" i="3"/>
  <c r="I115" i="3"/>
  <c r="H115" i="3"/>
  <c r="E115" i="3"/>
  <c r="AI114" i="3"/>
  <c r="AH114" i="3"/>
  <c r="AG114" i="3"/>
  <c r="AF114" i="3"/>
  <c r="AE114" i="3"/>
  <c r="AD114" i="3"/>
  <c r="AC114" i="3"/>
  <c r="AB114" i="3"/>
  <c r="AA114" i="3"/>
  <c r="Z114" i="3"/>
  <c r="W114" i="3"/>
  <c r="V114" i="3"/>
  <c r="U114" i="3"/>
  <c r="T114" i="3"/>
  <c r="Q114" i="3"/>
  <c r="K114" i="3"/>
  <c r="J114" i="3"/>
  <c r="I114" i="3"/>
  <c r="H114" i="3"/>
  <c r="E114" i="3"/>
  <c r="AI113" i="3"/>
  <c r="AH113" i="3"/>
  <c r="AG113" i="3"/>
  <c r="AF113" i="3"/>
  <c r="AE113" i="3"/>
  <c r="AD113" i="3"/>
  <c r="AC113" i="3"/>
  <c r="AB113" i="3"/>
  <c r="AA113" i="3"/>
  <c r="Z113" i="3"/>
  <c r="W113" i="3"/>
  <c r="V113" i="3"/>
  <c r="U113" i="3"/>
  <c r="T113" i="3"/>
  <c r="Q113" i="3"/>
  <c r="K113" i="3"/>
  <c r="J113" i="3"/>
  <c r="I113" i="3"/>
  <c r="H113" i="3"/>
  <c r="E113" i="3"/>
  <c r="AI112" i="3"/>
  <c r="AH112" i="3"/>
  <c r="AG112" i="3"/>
  <c r="AF112" i="3"/>
  <c r="AE112" i="3"/>
  <c r="AD112" i="3"/>
  <c r="AC112" i="3"/>
  <c r="AB112" i="3"/>
  <c r="AA112" i="3"/>
  <c r="Z112" i="3"/>
  <c r="AI111" i="3"/>
  <c r="AH111" i="3"/>
  <c r="AG111" i="3"/>
  <c r="AF111" i="3"/>
  <c r="AE111" i="3"/>
  <c r="AD111" i="3"/>
  <c r="AC111" i="3"/>
  <c r="AB111" i="3"/>
  <c r="AA111" i="3"/>
  <c r="Z111" i="3"/>
  <c r="W111" i="3"/>
  <c r="V111" i="3"/>
  <c r="U111" i="3"/>
  <c r="T111" i="3"/>
  <c r="S111" i="3"/>
  <c r="R111" i="3"/>
  <c r="Q111" i="3"/>
  <c r="P111" i="3"/>
  <c r="O111" i="3"/>
  <c r="N111" i="3"/>
  <c r="K111" i="3"/>
  <c r="J111" i="3"/>
  <c r="I111" i="3"/>
  <c r="H111" i="3"/>
  <c r="G111" i="3"/>
  <c r="F111" i="3"/>
  <c r="E111" i="3"/>
  <c r="D111" i="3"/>
  <c r="C111" i="3"/>
  <c r="B111" i="3"/>
  <c r="AI110" i="3"/>
  <c r="AH110" i="3"/>
  <c r="AG110" i="3"/>
  <c r="AF110" i="3"/>
  <c r="AE110" i="3"/>
  <c r="AD110" i="3"/>
  <c r="AC110" i="3"/>
  <c r="AB110" i="3"/>
  <c r="AA110" i="3"/>
  <c r="Z110" i="3"/>
  <c r="W110" i="3"/>
  <c r="V110" i="3"/>
  <c r="U110" i="3"/>
  <c r="T110" i="3"/>
  <c r="Q110" i="3"/>
  <c r="K110" i="3"/>
  <c r="J110" i="3"/>
  <c r="I110" i="3"/>
  <c r="H110" i="3"/>
  <c r="E110" i="3"/>
  <c r="AI109" i="3"/>
  <c r="AH109" i="3"/>
  <c r="AG109" i="3"/>
  <c r="AF109" i="3"/>
  <c r="AE109" i="3"/>
  <c r="AD109" i="3"/>
  <c r="AC109" i="3"/>
  <c r="AB109" i="3"/>
  <c r="AA109" i="3"/>
  <c r="Z109" i="3"/>
  <c r="W109" i="3"/>
  <c r="V109" i="3"/>
  <c r="U109" i="3"/>
  <c r="T109" i="3"/>
  <c r="Q109" i="3"/>
  <c r="K109" i="3"/>
  <c r="J109" i="3"/>
  <c r="I109" i="3"/>
  <c r="H109" i="3"/>
  <c r="E109" i="3"/>
  <c r="AI108" i="3"/>
  <c r="AH108" i="3"/>
  <c r="AG108" i="3"/>
  <c r="AF108" i="3"/>
  <c r="AE108" i="3"/>
  <c r="AD108" i="3"/>
  <c r="AC108" i="3"/>
  <c r="AB108" i="3"/>
  <c r="AA108" i="3"/>
  <c r="Z108" i="3"/>
  <c r="W108" i="3"/>
  <c r="V108" i="3"/>
  <c r="U108" i="3"/>
  <c r="T108" i="3"/>
  <c r="Q108" i="3"/>
  <c r="K108" i="3"/>
  <c r="J108" i="3"/>
  <c r="I108" i="3"/>
  <c r="H108" i="3"/>
  <c r="E108" i="3"/>
  <c r="AI107" i="3"/>
  <c r="AH107" i="3"/>
  <c r="AG107" i="3"/>
  <c r="AF107" i="3"/>
  <c r="AE107" i="3"/>
  <c r="AD107" i="3"/>
  <c r="AC107" i="3"/>
  <c r="AB107" i="3"/>
  <c r="AA107" i="3"/>
  <c r="Z107" i="3"/>
  <c r="W107" i="3"/>
  <c r="V107" i="3"/>
  <c r="U107" i="3"/>
  <c r="T107" i="3"/>
  <c r="Q107" i="3"/>
  <c r="K107" i="3"/>
  <c r="J107" i="3"/>
  <c r="I107" i="3"/>
  <c r="H107" i="3"/>
  <c r="E107" i="3"/>
  <c r="AI106" i="3"/>
  <c r="AH106" i="3"/>
  <c r="AG106" i="3"/>
  <c r="AF106" i="3"/>
  <c r="AE106" i="3"/>
  <c r="AD106" i="3"/>
  <c r="AC106" i="3"/>
  <c r="AB106" i="3"/>
  <c r="AA106" i="3"/>
  <c r="Z106" i="3"/>
  <c r="W106" i="3"/>
  <c r="V106" i="3"/>
  <c r="U106" i="3"/>
  <c r="T106" i="3"/>
  <c r="Q106" i="3"/>
  <c r="K106" i="3"/>
  <c r="J106" i="3"/>
  <c r="I106" i="3"/>
  <c r="H106" i="3"/>
  <c r="E106" i="3"/>
  <c r="AI105" i="3"/>
  <c r="AH105" i="3"/>
  <c r="AG105" i="3"/>
  <c r="AF105" i="3"/>
  <c r="AE105" i="3"/>
  <c r="AD105" i="3"/>
  <c r="AC105" i="3"/>
  <c r="AB105" i="3"/>
  <c r="AA105" i="3"/>
  <c r="Z105" i="3"/>
  <c r="W105" i="3"/>
  <c r="V105" i="3"/>
  <c r="U105" i="3"/>
  <c r="T105" i="3"/>
  <c r="Q105" i="3"/>
  <c r="K105" i="3"/>
  <c r="J105" i="3"/>
  <c r="I105" i="3"/>
  <c r="H105" i="3"/>
  <c r="E105" i="3"/>
  <c r="AI104" i="3"/>
  <c r="AH104" i="3"/>
  <c r="AG104" i="3"/>
  <c r="AF104" i="3"/>
  <c r="AE104" i="3"/>
  <c r="AD104" i="3"/>
  <c r="AC104" i="3"/>
  <c r="AB104" i="3"/>
  <c r="AA104" i="3"/>
  <c r="Z104" i="3"/>
  <c r="W104" i="3"/>
  <c r="V104" i="3"/>
  <c r="U104" i="3"/>
  <c r="T104" i="3"/>
  <c r="Q104" i="3"/>
  <c r="K104" i="3"/>
  <c r="J104" i="3"/>
  <c r="I104" i="3"/>
  <c r="H104" i="3"/>
  <c r="E104" i="3"/>
  <c r="AI103" i="3"/>
  <c r="AH103" i="3"/>
  <c r="AG103" i="3"/>
  <c r="AF103" i="3"/>
  <c r="AE103" i="3"/>
  <c r="AD103" i="3"/>
  <c r="AC103" i="3"/>
  <c r="AB103" i="3"/>
  <c r="AA103" i="3"/>
  <c r="Z103" i="3"/>
  <c r="W103" i="3"/>
  <c r="V103" i="3"/>
  <c r="U103" i="3"/>
  <c r="T103" i="3"/>
  <c r="Q103" i="3"/>
  <c r="K103" i="3"/>
  <c r="J103" i="3"/>
  <c r="I103" i="3"/>
  <c r="H103" i="3"/>
  <c r="E103" i="3"/>
  <c r="AI102" i="3"/>
  <c r="AH102" i="3"/>
  <c r="AG102" i="3"/>
  <c r="AF102" i="3"/>
  <c r="AE102" i="3"/>
  <c r="AD102" i="3"/>
  <c r="AC102" i="3"/>
  <c r="AB102" i="3"/>
  <c r="AA102" i="3"/>
  <c r="Z102" i="3"/>
  <c r="W102" i="3"/>
  <c r="V102" i="3"/>
  <c r="U102" i="3"/>
  <c r="T102" i="3"/>
  <c r="Q102" i="3"/>
  <c r="K102" i="3"/>
  <c r="J102" i="3"/>
  <c r="I102" i="3"/>
  <c r="H102" i="3"/>
  <c r="E102" i="3"/>
  <c r="AI101" i="3"/>
  <c r="AH101" i="3"/>
  <c r="AG101" i="3"/>
  <c r="AF101" i="3"/>
  <c r="AE101" i="3"/>
  <c r="AD101" i="3"/>
  <c r="AC101" i="3"/>
  <c r="AB101" i="3"/>
  <c r="AA101" i="3"/>
  <c r="Z101" i="3"/>
  <c r="W101" i="3"/>
  <c r="V101" i="3"/>
  <c r="U101" i="3"/>
  <c r="T101" i="3"/>
  <c r="Q101" i="3"/>
  <c r="K101" i="3"/>
  <c r="J101" i="3"/>
  <c r="I101" i="3"/>
  <c r="H101" i="3"/>
  <c r="E101" i="3"/>
  <c r="AI100" i="3"/>
  <c r="AH100" i="3"/>
  <c r="AG100" i="3"/>
  <c r="AF100" i="3"/>
  <c r="AE100" i="3"/>
  <c r="AD100" i="3"/>
  <c r="AC100" i="3"/>
  <c r="AB100" i="3"/>
  <c r="AA100" i="3"/>
  <c r="Z100" i="3"/>
  <c r="W100" i="3"/>
  <c r="V100" i="3"/>
  <c r="U100" i="3"/>
  <c r="T100" i="3"/>
  <c r="Q100" i="3"/>
  <c r="K100" i="3"/>
  <c r="J100" i="3"/>
  <c r="I100" i="3"/>
  <c r="H100" i="3"/>
  <c r="E100" i="3"/>
  <c r="AI99" i="3"/>
  <c r="AH99" i="3"/>
  <c r="AG99" i="3"/>
  <c r="AF99" i="3"/>
  <c r="AE99" i="3"/>
  <c r="AD99" i="3"/>
  <c r="AC99" i="3"/>
  <c r="AB99" i="3"/>
  <c r="AA99" i="3"/>
  <c r="Z99" i="3"/>
  <c r="W99" i="3"/>
  <c r="V99" i="3"/>
  <c r="U99" i="3"/>
  <c r="T99" i="3"/>
  <c r="Q99" i="3"/>
  <c r="K99" i="3"/>
  <c r="J99" i="3"/>
  <c r="I99" i="3"/>
  <c r="H99" i="3"/>
  <c r="E99" i="3"/>
  <c r="AI98" i="3"/>
  <c r="AH98" i="3"/>
  <c r="AG98" i="3"/>
  <c r="AF98" i="3"/>
  <c r="AE98" i="3"/>
  <c r="AD98" i="3"/>
  <c r="AC98" i="3"/>
  <c r="AB98" i="3"/>
  <c r="AA98" i="3"/>
  <c r="Z98" i="3"/>
  <c r="W98" i="3"/>
  <c r="V98" i="3"/>
  <c r="U98" i="3"/>
  <c r="T98" i="3"/>
  <c r="Q98" i="3"/>
  <c r="K98" i="3"/>
  <c r="J98" i="3"/>
  <c r="I98" i="3"/>
  <c r="H98" i="3"/>
  <c r="E98" i="3"/>
  <c r="AI96" i="3"/>
  <c r="AH96" i="3"/>
  <c r="AG96" i="3"/>
  <c r="AF96" i="3"/>
  <c r="AE96" i="3"/>
  <c r="AD96" i="3"/>
  <c r="AC96" i="3"/>
  <c r="AB96" i="3"/>
  <c r="AA96" i="3"/>
  <c r="Z96" i="3"/>
  <c r="W96" i="3"/>
  <c r="V96" i="3"/>
  <c r="U96" i="3"/>
  <c r="T96" i="3"/>
  <c r="S96" i="3"/>
  <c r="R96" i="3"/>
  <c r="Q96" i="3"/>
  <c r="P96" i="3"/>
  <c r="O96" i="3"/>
  <c r="N96" i="3"/>
  <c r="K96" i="3"/>
  <c r="J96" i="3"/>
  <c r="I96" i="3"/>
  <c r="H96" i="3"/>
  <c r="G96" i="3"/>
  <c r="F96" i="3"/>
  <c r="E96" i="3"/>
  <c r="D96" i="3"/>
  <c r="C96" i="3"/>
  <c r="B96" i="3"/>
  <c r="AI95" i="3"/>
  <c r="AH95" i="3"/>
  <c r="AG95" i="3"/>
  <c r="AF95" i="3"/>
  <c r="AE95" i="3"/>
  <c r="AD95" i="3"/>
  <c r="AC95" i="3"/>
  <c r="AB95" i="3"/>
  <c r="AA95" i="3"/>
  <c r="Z95" i="3"/>
  <c r="W95" i="3"/>
  <c r="V95" i="3"/>
  <c r="U95" i="3"/>
  <c r="T95" i="3"/>
  <c r="Q95" i="3"/>
  <c r="K95" i="3"/>
  <c r="J95" i="3"/>
  <c r="I95" i="3"/>
  <c r="H95" i="3"/>
  <c r="E95" i="3"/>
  <c r="AI94" i="3"/>
  <c r="AH94" i="3"/>
  <c r="AG94" i="3"/>
  <c r="AF94" i="3"/>
  <c r="AE94" i="3"/>
  <c r="AD94" i="3"/>
  <c r="AC94" i="3"/>
  <c r="AB94" i="3"/>
  <c r="AA94" i="3"/>
  <c r="Z94" i="3"/>
  <c r="W94" i="3"/>
  <c r="V94" i="3"/>
  <c r="U94" i="3"/>
  <c r="T94" i="3"/>
  <c r="Q94" i="3"/>
  <c r="K94" i="3"/>
  <c r="J94" i="3"/>
  <c r="I94" i="3"/>
  <c r="H94" i="3"/>
  <c r="E94" i="3"/>
  <c r="AI93" i="3"/>
  <c r="AH93" i="3"/>
  <c r="AG93" i="3"/>
  <c r="AF93" i="3"/>
  <c r="AE93" i="3"/>
  <c r="AD93" i="3"/>
  <c r="AC93" i="3"/>
  <c r="AB93" i="3"/>
  <c r="AA93" i="3"/>
  <c r="Z93" i="3"/>
  <c r="W93" i="3"/>
  <c r="V93" i="3"/>
  <c r="U93" i="3"/>
  <c r="T93" i="3"/>
  <c r="Q93" i="3"/>
  <c r="K93" i="3"/>
  <c r="J93" i="3"/>
  <c r="I93" i="3"/>
  <c r="H93" i="3"/>
  <c r="E93" i="3"/>
  <c r="AI92" i="3"/>
  <c r="AH92" i="3"/>
  <c r="AG92" i="3"/>
  <c r="AF92" i="3"/>
  <c r="AE92" i="3"/>
  <c r="AD92" i="3"/>
  <c r="AC92" i="3"/>
  <c r="AB92" i="3"/>
  <c r="AA92" i="3"/>
  <c r="Z92" i="3"/>
  <c r="W92" i="3"/>
  <c r="V92" i="3"/>
  <c r="U92" i="3"/>
  <c r="T92" i="3"/>
  <c r="Q92" i="3"/>
  <c r="K92" i="3"/>
  <c r="J92" i="3"/>
  <c r="I92" i="3"/>
  <c r="H92" i="3"/>
  <c r="E92" i="3"/>
  <c r="AI91" i="3"/>
  <c r="AH91" i="3"/>
  <c r="AG91" i="3"/>
  <c r="AF91" i="3"/>
  <c r="AE91" i="3"/>
  <c r="AD91" i="3"/>
  <c r="AC91" i="3"/>
  <c r="AB91" i="3"/>
  <c r="AA91" i="3"/>
  <c r="Z91" i="3"/>
  <c r="W91" i="3"/>
  <c r="V91" i="3"/>
  <c r="U91" i="3"/>
  <c r="T91" i="3"/>
  <c r="Q91" i="3"/>
  <c r="K91" i="3"/>
  <c r="J91" i="3"/>
  <c r="I91" i="3"/>
  <c r="H91" i="3"/>
  <c r="E91" i="3"/>
  <c r="AI90" i="3"/>
  <c r="AH90" i="3"/>
  <c r="AG90" i="3"/>
  <c r="AF90" i="3"/>
  <c r="AE90" i="3"/>
  <c r="AD90" i="3"/>
  <c r="AC90" i="3"/>
  <c r="AB90" i="3"/>
  <c r="AA90" i="3"/>
  <c r="Z90" i="3"/>
  <c r="W90" i="3"/>
  <c r="V90" i="3"/>
  <c r="U90" i="3"/>
  <c r="T90" i="3"/>
  <c r="Q90" i="3"/>
  <c r="K90" i="3"/>
  <c r="J90" i="3"/>
  <c r="I90" i="3"/>
  <c r="H90" i="3"/>
  <c r="E90" i="3"/>
  <c r="AI89" i="3"/>
  <c r="AH89" i="3"/>
  <c r="AG89" i="3"/>
  <c r="AF89" i="3"/>
  <c r="AE89" i="3"/>
  <c r="AD89" i="3"/>
  <c r="AC89" i="3"/>
  <c r="AB89" i="3"/>
  <c r="AA89" i="3"/>
  <c r="Z89" i="3"/>
  <c r="W89" i="3"/>
  <c r="V89" i="3"/>
  <c r="U89" i="3"/>
  <c r="T89" i="3"/>
  <c r="Q89" i="3"/>
  <c r="K89" i="3"/>
  <c r="J89" i="3"/>
  <c r="I89" i="3"/>
  <c r="H89" i="3"/>
  <c r="E89" i="3"/>
  <c r="AI88" i="3"/>
  <c r="AH88" i="3"/>
  <c r="AG88" i="3"/>
  <c r="AF88" i="3"/>
  <c r="AE88" i="3"/>
  <c r="AD88" i="3"/>
  <c r="AC88" i="3"/>
  <c r="AB88" i="3"/>
  <c r="AA88" i="3"/>
  <c r="Z88" i="3"/>
  <c r="W88" i="3"/>
  <c r="V88" i="3"/>
  <c r="U88" i="3"/>
  <c r="T88" i="3"/>
  <c r="Q88" i="3"/>
  <c r="K88" i="3"/>
  <c r="J88" i="3"/>
  <c r="I88" i="3"/>
  <c r="H88" i="3"/>
  <c r="E88" i="3"/>
  <c r="AI87" i="3"/>
  <c r="AH87" i="3"/>
  <c r="AG87" i="3"/>
  <c r="AF87" i="3"/>
  <c r="AE87" i="3"/>
  <c r="AD87" i="3"/>
  <c r="AC87" i="3"/>
  <c r="AB87" i="3"/>
  <c r="AA87" i="3"/>
  <c r="Z87" i="3"/>
  <c r="W87" i="3"/>
  <c r="V87" i="3"/>
  <c r="U87" i="3"/>
  <c r="T87" i="3"/>
  <c r="Q87" i="3"/>
  <c r="K87" i="3"/>
  <c r="J87" i="3"/>
  <c r="I87" i="3"/>
  <c r="H87" i="3"/>
  <c r="E87" i="3"/>
  <c r="AI85" i="3"/>
  <c r="AH85" i="3"/>
  <c r="AG85" i="3"/>
  <c r="AF85" i="3"/>
  <c r="AE85" i="3"/>
  <c r="AD85" i="3"/>
  <c r="AC85" i="3"/>
  <c r="AB85" i="3"/>
  <c r="AA85" i="3"/>
  <c r="Z85" i="3"/>
  <c r="W85" i="3"/>
  <c r="V85" i="3"/>
  <c r="U85" i="3"/>
  <c r="T85" i="3"/>
  <c r="S85" i="3"/>
  <c r="R85" i="3"/>
  <c r="Q85" i="3"/>
  <c r="P85" i="3"/>
  <c r="O85" i="3"/>
  <c r="N85" i="3"/>
  <c r="K85" i="3"/>
  <c r="J85" i="3"/>
  <c r="I85" i="3"/>
  <c r="H85" i="3"/>
  <c r="G85" i="3"/>
  <c r="F85" i="3"/>
  <c r="E85" i="3"/>
  <c r="D85" i="3"/>
  <c r="C85" i="3"/>
  <c r="B85" i="3"/>
  <c r="AI84" i="3"/>
  <c r="AH84" i="3"/>
  <c r="AG84" i="3"/>
  <c r="AF84" i="3"/>
  <c r="AE84" i="3"/>
  <c r="AD84" i="3"/>
  <c r="AC84" i="3"/>
  <c r="AB84" i="3"/>
  <c r="AA84" i="3"/>
  <c r="Z84" i="3"/>
  <c r="W84" i="3"/>
  <c r="V84" i="3"/>
  <c r="U84" i="3"/>
  <c r="T84" i="3"/>
  <c r="Q84" i="3"/>
  <c r="K84" i="3"/>
  <c r="J84" i="3"/>
  <c r="I84" i="3"/>
  <c r="H84" i="3"/>
  <c r="E84" i="3"/>
  <c r="AI83" i="3"/>
  <c r="AH83" i="3"/>
  <c r="AG83" i="3"/>
  <c r="AF83" i="3"/>
  <c r="AE83" i="3"/>
  <c r="AD83" i="3"/>
  <c r="AC83" i="3"/>
  <c r="AB83" i="3"/>
  <c r="AA83" i="3"/>
  <c r="Z83" i="3"/>
  <c r="W83" i="3"/>
  <c r="V83" i="3"/>
  <c r="U83" i="3"/>
  <c r="T83" i="3"/>
  <c r="Q83" i="3"/>
  <c r="K83" i="3"/>
  <c r="J83" i="3"/>
  <c r="I83" i="3"/>
  <c r="H83" i="3"/>
  <c r="E83" i="3"/>
  <c r="AI82" i="3"/>
  <c r="AH82" i="3"/>
  <c r="AG82" i="3"/>
  <c r="AF82" i="3"/>
  <c r="AE82" i="3"/>
  <c r="AD82" i="3"/>
  <c r="AC82" i="3"/>
  <c r="AB82" i="3"/>
  <c r="AA82" i="3"/>
  <c r="Z82" i="3"/>
  <c r="W82" i="3"/>
  <c r="V82" i="3"/>
  <c r="U82" i="3"/>
  <c r="T82" i="3"/>
  <c r="Q82" i="3"/>
  <c r="K82" i="3"/>
  <c r="J82" i="3"/>
  <c r="I82" i="3"/>
  <c r="H82" i="3"/>
  <c r="E82" i="3"/>
  <c r="AI81" i="3"/>
  <c r="AH81" i="3"/>
  <c r="AG81" i="3"/>
  <c r="AF81" i="3"/>
  <c r="AE81" i="3"/>
  <c r="AD81" i="3"/>
  <c r="AC81" i="3"/>
  <c r="AB81" i="3"/>
  <c r="AA81" i="3"/>
  <c r="Z81" i="3"/>
  <c r="W81" i="3"/>
  <c r="V81" i="3"/>
  <c r="U81" i="3"/>
  <c r="T81" i="3"/>
  <c r="Q81" i="3"/>
  <c r="K81" i="3"/>
  <c r="J81" i="3"/>
  <c r="I81" i="3"/>
  <c r="H81" i="3"/>
  <c r="E81" i="3"/>
  <c r="AI80" i="3"/>
  <c r="AH80" i="3"/>
  <c r="AG80" i="3"/>
  <c r="AF80" i="3"/>
  <c r="AE80" i="3"/>
  <c r="AD80" i="3"/>
  <c r="AC80" i="3"/>
  <c r="AB80" i="3"/>
  <c r="AA80" i="3"/>
  <c r="Z80" i="3"/>
  <c r="W80" i="3"/>
  <c r="V80" i="3"/>
  <c r="U80" i="3"/>
  <c r="T80" i="3"/>
  <c r="Q80" i="3"/>
  <c r="K80" i="3"/>
  <c r="J80" i="3"/>
  <c r="I80" i="3"/>
  <c r="H80" i="3"/>
  <c r="E80" i="3"/>
  <c r="AI79" i="3"/>
  <c r="AH79" i="3"/>
  <c r="AG79" i="3"/>
  <c r="AF79" i="3"/>
  <c r="AE79" i="3"/>
  <c r="AD79" i="3"/>
  <c r="AC79" i="3"/>
  <c r="AB79" i="3"/>
  <c r="AA79" i="3"/>
  <c r="Z79" i="3"/>
  <c r="W79" i="3"/>
  <c r="V79" i="3"/>
  <c r="U79" i="3"/>
  <c r="T79" i="3"/>
  <c r="Q79" i="3"/>
  <c r="K79" i="3"/>
  <c r="J79" i="3"/>
  <c r="I79" i="3"/>
  <c r="H79" i="3"/>
  <c r="E79" i="3"/>
  <c r="AI78" i="3"/>
  <c r="AH78" i="3"/>
  <c r="AG78" i="3"/>
  <c r="AF78" i="3"/>
  <c r="AE78" i="3"/>
  <c r="AD78" i="3"/>
  <c r="AC78" i="3"/>
  <c r="AB78" i="3"/>
  <c r="AA78" i="3"/>
  <c r="Z78" i="3"/>
  <c r="W78" i="3"/>
  <c r="V78" i="3"/>
  <c r="U78" i="3"/>
  <c r="T78" i="3"/>
  <c r="Q78" i="3"/>
  <c r="K78" i="3"/>
  <c r="J78" i="3"/>
  <c r="I78" i="3"/>
  <c r="H78" i="3"/>
  <c r="E78" i="3"/>
  <c r="AI77" i="3"/>
  <c r="AH77" i="3"/>
  <c r="AG77" i="3"/>
  <c r="AF77" i="3"/>
  <c r="AE77" i="3"/>
  <c r="AD77" i="3"/>
  <c r="AC77" i="3"/>
  <c r="AB77" i="3"/>
  <c r="AA77" i="3"/>
  <c r="Z77" i="3"/>
  <c r="W77" i="3"/>
  <c r="V77" i="3"/>
  <c r="U77" i="3"/>
  <c r="T77" i="3"/>
  <c r="Q77" i="3"/>
  <c r="K77" i="3"/>
  <c r="J77" i="3"/>
  <c r="I77" i="3"/>
  <c r="H77" i="3"/>
  <c r="E77" i="3"/>
  <c r="AI76" i="3"/>
  <c r="AH76" i="3"/>
  <c r="AG76" i="3"/>
  <c r="AF76" i="3"/>
  <c r="AE76" i="3"/>
  <c r="AD76" i="3"/>
  <c r="AC76" i="3"/>
  <c r="AB76" i="3"/>
  <c r="AA76" i="3"/>
  <c r="Z76" i="3"/>
  <c r="W76" i="3"/>
  <c r="V76" i="3"/>
  <c r="U76" i="3"/>
  <c r="T76" i="3"/>
  <c r="Q76" i="3"/>
  <c r="K76" i="3"/>
  <c r="J76" i="3"/>
  <c r="I76" i="3"/>
  <c r="H76" i="3"/>
  <c r="E76" i="3"/>
  <c r="AI75" i="3"/>
  <c r="AH75" i="3"/>
  <c r="AG75" i="3"/>
  <c r="AF75" i="3"/>
  <c r="AE75" i="3"/>
  <c r="AD75" i="3"/>
  <c r="AC75" i="3"/>
  <c r="AB75" i="3"/>
  <c r="AA75" i="3"/>
  <c r="Z75" i="3"/>
  <c r="W75" i="3"/>
  <c r="V75" i="3"/>
  <c r="U75" i="3"/>
  <c r="T75" i="3"/>
  <c r="Q75" i="3"/>
  <c r="K75" i="3"/>
  <c r="J75" i="3"/>
  <c r="I75" i="3"/>
  <c r="H75" i="3"/>
  <c r="E75" i="3"/>
  <c r="AI73" i="3"/>
  <c r="AH73" i="3"/>
  <c r="AG73" i="3"/>
  <c r="AF73" i="3"/>
  <c r="AE73" i="3"/>
  <c r="AD73" i="3"/>
  <c r="AC73" i="3"/>
  <c r="AB73" i="3"/>
  <c r="AA73" i="3"/>
  <c r="Z73" i="3"/>
  <c r="W73" i="3"/>
  <c r="V73" i="3"/>
  <c r="U73" i="3"/>
  <c r="T73" i="3"/>
  <c r="S73" i="3"/>
  <c r="R73" i="3"/>
  <c r="Q73" i="3"/>
  <c r="P73" i="3"/>
  <c r="O73" i="3"/>
  <c r="N73" i="3"/>
  <c r="K73" i="3"/>
  <c r="J73" i="3"/>
  <c r="I73" i="3"/>
  <c r="H73" i="3"/>
  <c r="G73" i="3"/>
  <c r="F73" i="3"/>
  <c r="E73" i="3"/>
  <c r="D73" i="3"/>
  <c r="C73" i="3"/>
  <c r="B73" i="3"/>
  <c r="AI72" i="3"/>
  <c r="AH72" i="3"/>
  <c r="AG72" i="3"/>
  <c r="AF72" i="3"/>
  <c r="AE72" i="3"/>
  <c r="AD72" i="3"/>
  <c r="AC72" i="3"/>
  <c r="AB72" i="3"/>
  <c r="AA72" i="3"/>
  <c r="Z72" i="3"/>
  <c r="W72" i="3"/>
  <c r="V72" i="3"/>
  <c r="U72" i="3"/>
  <c r="T72" i="3"/>
  <c r="S72" i="3"/>
  <c r="R72" i="3"/>
  <c r="Q72" i="3"/>
  <c r="P72" i="3"/>
  <c r="O72" i="3"/>
  <c r="N72" i="3"/>
  <c r="K72" i="3"/>
  <c r="J72" i="3"/>
  <c r="I72" i="3"/>
  <c r="H72" i="3"/>
  <c r="G72" i="3"/>
  <c r="F72" i="3"/>
  <c r="E72" i="3"/>
  <c r="D72" i="3"/>
  <c r="C72" i="3"/>
  <c r="B72" i="3"/>
  <c r="AI71" i="3"/>
  <c r="AH71" i="3"/>
  <c r="AG71" i="3"/>
  <c r="AF71" i="3"/>
  <c r="AE71" i="3"/>
  <c r="AD71" i="3"/>
  <c r="AC71" i="3"/>
  <c r="AB71" i="3"/>
  <c r="AA71" i="3"/>
  <c r="Z71" i="3"/>
  <c r="W71" i="3"/>
  <c r="V71" i="3"/>
  <c r="U71" i="3"/>
  <c r="T71" i="3"/>
  <c r="Q71" i="3"/>
  <c r="K71" i="3"/>
  <c r="J71" i="3"/>
  <c r="I71" i="3"/>
  <c r="H71" i="3"/>
  <c r="E71" i="3"/>
  <c r="AI70" i="3"/>
  <c r="AH70" i="3"/>
  <c r="AG70" i="3"/>
  <c r="AF70" i="3"/>
  <c r="AE70" i="3"/>
  <c r="AD70" i="3"/>
  <c r="AC70" i="3"/>
  <c r="AB70" i="3"/>
  <c r="AA70" i="3"/>
  <c r="Z70" i="3"/>
  <c r="W70" i="3"/>
  <c r="V70" i="3"/>
  <c r="U70" i="3"/>
  <c r="T70" i="3"/>
  <c r="Q70" i="3"/>
  <c r="K70" i="3"/>
  <c r="J70" i="3"/>
  <c r="I70" i="3"/>
  <c r="H70" i="3"/>
  <c r="E70" i="3"/>
  <c r="AI69" i="3"/>
  <c r="AH69" i="3"/>
  <c r="AG69" i="3"/>
  <c r="AF69" i="3"/>
  <c r="AE69" i="3"/>
  <c r="AD69" i="3"/>
  <c r="AC69" i="3"/>
  <c r="AB69" i="3"/>
  <c r="AA69" i="3"/>
  <c r="Z69" i="3"/>
  <c r="W69" i="3"/>
  <c r="V69" i="3"/>
  <c r="U69" i="3"/>
  <c r="T69" i="3"/>
  <c r="Q69" i="3"/>
  <c r="K69" i="3"/>
  <c r="J69" i="3"/>
  <c r="I69" i="3"/>
  <c r="H69" i="3"/>
  <c r="E69" i="3"/>
  <c r="AI68" i="3"/>
  <c r="AH68" i="3"/>
  <c r="AG68" i="3"/>
  <c r="AF68" i="3"/>
  <c r="AE68" i="3"/>
  <c r="AD68" i="3"/>
  <c r="AC68" i="3"/>
  <c r="AB68" i="3"/>
  <c r="AA68" i="3"/>
  <c r="Z68" i="3"/>
  <c r="W68" i="3"/>
  <c r="V68" i="3"/>
  <c r="U68" i="3"/>
  <c r="T68" i="3"/>
  <c r="Q68" i="3"/>
  <c r="K68" i="3"/>
  <c r="J68" i="3"/>
  <c r="I68" i="3"/>
  <c r="H68" i="3"/>
  <c r="E68" i="3"/>
  <c r="AI66" i="3"/>
  <c r="AH66" i="3"/>
  <c r="AG66" i="3"/>
  <c r="AF66" i="3"/>
  <c r="AE66" i="3"/>
  <c r="AD66" i="3"/>
  <c r="AC66" i="3"/>
  <c r="AB66" i="3"/>
  <c r="AA66" i="3"/>
  <c r="Z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E66" i="3"/>
  <c r="D66" i="3"/>
  <c r="C66" i="3"/>
  <c r="B66" i="3"/>
  <c r="AI65" i="3"/>
  <c r="AH65" i="3"/>
  <c r="AG65" i="3"/>
  <c r="AF65" i="3"/>
  <c r="AE65" i="3"/>
  <c r="AD65" i="3"/>
  <c r="AC65" i="3"/>
  <c r="AB65" i="3"/>
  <c r="AA65" i="3"/>
  <c r="Z65" i="3"/>
  <c r="W65" i="3"/>
  <c r="V65" i="3"/>
  <c r="U65" i="3"/>
  <c r="T65" i="3"/>
  <c r="Q65" i="3"/>
  <c r="K65" i="3"/>
  <c r="J65" i="3"/>
  <c r="I65" i="3"/>
  <c r="H65" i="3"/>
  <c r="E65" i="3"/>
  <c r="AI64" i="3"/>
  <c r="AH64" i="3"/>
  <c r="AG64" i="3"/>
  <c r="AF64" i="3"/>
  <c r="AE64" i="3"/>
  <c r="AD64" i="3"/>
  <c r="AC64" i="3"/>
  <c r="AB64" i="3"/>
  <c r="AA64" i="3"/>
  <c r="Z64" i="3"/>
  <c r="W64" i="3"/>
  <c r="V64" i="3"/>
  <c r="U64" i="3"/>
  <c r="T64" i="3"/>
  <c r="Q64" i="3"/>
  <c r="K64" i="3"/>
  <c r="J64" i="3"/>
  <c r="I64" i="3"/>
  <c r="H64" i="3"/>
  <c r="E64" i="3"/>
  <c r="AI63" i="3"/>
  <c r="AH63" i="3"/>
  <c r="AG63" i="3"/>
  <c r="AF63" i="3"/>
  <c r="AE63" i="3"/>
  <c r="AD63" i="3"/>
  <c r="AC63" i="3"/>
  <c r="AB63" i="3"/>
  <c r="AA63" i="3"/>
  <c r="Z63" i="3"/>
  <c r="W63" i="3"/>
  <c r="V63" i="3"/>
  <c r="U63" i="3"/>
  <c r="T63" i="3"/>
  <c r="Q63" i="3"/>
  <c r="K63" i="3"/>
  <c r="J63" i="3"/>
  <c r="I63" i="3"/>
  <c r="H63" i="3"/>
  <c r="E63" i="3"/>
  <c r="AI61" i="3"/>
  <c r="AH61" i="3"/>
  <c r="AG61" i="3"/>
  <c r="AF61" i="3"/>
  <c r="AE61" i="3"/>
  <c r="AD61" i="3"/>
  <c r="AC61" i="3"/>
  <c r="AB61" i="3"/>
  <c r="AA61" i="3"/>
  <c r="Z61" i="3"/>
  <c r="W61" i="3"/>
  <c r="V61" i="3"/>
  <c r="U61" i="3"/>
  <c r="T61" i="3"/>
  <c r="S61" i="3"/>
  <c r="R61" i="3"/>
  <c r="Q61" i="3"/>
  <c r="P61" i="3"/>
  <c r="O61" i="3"/>
  <c r="N61" i="3"/>
  <c r="K61" i="3"/>
  <c r="J61" i="3"/>
  <c r="I61" i="3"/>
  <c r="H61" i="3"/>
  <c r="G61" i="3"/>
  <c r="F61" i="3"/>
  <c r="E61" i="3"/>
  <c r="D61" i="3"/>
  <c r="C61" i="3"/>
  <c r="B61" i="3"/>
  <c r="AI60" i="3"/>
  <c r="AH60" i="3"/>
  <c r="AG60" i="3"/>
  <c r="AF60" i="3"/>
  <c r="AE60" i="3"/>
  <c r="AD60" i="3"/>
  <c r="AC60" i="3"/>
  <c r="AB60" i="3"/>
  <c r="AA60" i="3"/>
  <c r="Z60" i="3"/>
  <c r="W60" i="3"/>
  <c r="V60" i="3"/>
  <c r="U60" i="3"/>
  <c r="T60" i="3"/>
  <c r="Q60" i="3"/>
  <c r="K60" i="3"/>
  <c r="J60" i="3"/>
  <c r="I60" i="3"/>
  <c r="H60" i="3"/>
  <c r="E60" i="3"/>
  <c r="AI59" i="3"/>
  <c r="AH59" i="3"/>
  <c r="AG59" i="3"/>
  <c r="AF59" i="3"/>
  <c r="AE59" i="3"/>
  <c r="AD59" i="3"/>
  <c r="AC59" i="3"/>
  <c r="AB59" i="3"/>
  <c r="AA59" i="3"/>
  <c r="Z59" i="3"/>
  <c r="W59" i="3"/>
  <c r="V59" i="3"/>
  <c r="U59" i="3"/>
  <c r="T59" i="3"/>
  <c r="Q59" i="3"/>
  <c r="K59" i="3"/>
  <c r="J59" i="3"/>
  <c r="I59" i="3"/>
  <c r="H59" i="3"/>
  <c r="E59" i="3"/>
  <c r="AI58" i="3"/>
  <c r="AH58" i="3"/>
  <c r="AG58" i="3"/>
  <c r="AF58" i="3"/>
  <c r="AE58" i="3"/>
  <c r="AD58" i="3"/>
  <c r="AC58" i="3"/>
  <c r="AB58" i="3"/>
  <c r="AA58" i="3"/>
  <c r="Z58" i="3"/>
  <c r="W58" i="3"/>
  <c r="V58" i="3"/>
  <c r="U58" i="3"/>
  <c r="T58" i="3"/>
  <c r="Q58" i="3"/>
  <c r="K58" i="3"/>
  <c r="J58" i="3"/>
  <c r="I58" i="3"/>
  <c r="H58" i="3"/>
  <c r="E58" i="3"/>
  <c r="AI56" i="3"/>
  <c r="AH56" i="3"/>
  <c r="AG56" i="3"/>
  <c r="AF56" i="3"/>
  <c r="AE56" i="3"/>
  <c r="AD56" i="3"/>
  <c r="AC56" i="3"/>
  <c r="AB56" i="3"/>
  <c r="AA56" i="3"/>
  <c r="Z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F56" i="3"/>
  <c r="E56" i="3"/>
  <c r="D56" i="3"/>
  <c r="C56" i="3"/>
  <c r="B56" i="3"/>
  <c r="W55" i="3"/>
  <c r="V55" i="3"/>
  <c r="U55" i="3"/>
  <c r="T55" i="3"/>
  <c r="Q55" i="3"/>
  <c r="K55" i="3"/>
  <c r="J55" i="3"/>
  <c r="I55" i="3"/>
  <c r="H55" i="3"/>
  <c r="E55" i="3"/>
  <c r="AI54" i="3"/>
  <c r="AH54" i="3"/>
  <c r="AG54" i="3"/>
  <c r="AF54" i="3"/>
  <c r="AE54" i="3"/>
  <c r="AD54" i="3"/>
  <c r="AC54" i="3"/>
  <c r="AB54" i="3"/>
  <c r="AA54" i="3"/>
  <c r="Z54" i="3"/>
  <c r="W54" i="3"/>
  <c r="V54" i="3"/>
  <c r="U54" i="3"/>
  <c r="T54" i="3"/>
  <c r="Q54" i="3"/>
  <c r="K54" i="3"/>
  <c r="J54" i="3"/>
  <c r="I54" i="3"/>
  <c r="H54" i="3"/>
  <c r="E54" i="3"/>
  <c r="AI53" i="3"/>
  <c r="AH53" i="3"/>
  <c r="AG53" i="3"/>
  <c r="AF53" i="3"/>
  <c r="AE53" i="3"/>
  <c r="AD53" i="3"/>
  <c r="AC53" i="3"/>
  <c r="AB53" i="3"/>
  <c r="AA53" i="3"/>
  <c r="Z53" i="3"/>
  <c r="W53" i="3"/>
  <c r="V53" i="3"/>
  <c r="U53" i="3"/>
  <c r="T53" i="3"/>
  <c r="Q53" i="3"/>
  <c r="K53" i="3"/>
  <c r="J53" i="3"/>
  <c r="I53" i="3"/>
  <c r="H53" i="3"/>
  <c r="E53" i="3"/>
  <c r="AI51" i="3"/>
  <c r="AH51" i="3"/>
  <c r="AG51" i="3"/>
  <c r="AF51" i="3"/>
  <c r="AE51" i="3"/>
  <c r="AD51" i="3"/>
  <c r="AC51" i="3"/>
  <c r="AB51" i="3"/>
  <c r="AA51" i="3"/>
  <c r="Z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E51" i="3"/>
  <c r="D51" i="3"/>
  <c r="C51" i="3"/>
  <c r="B51" i="3"/>
  <c r="W50" i="3"/>
  <c r="V50" i="3"/>
  <c r="U50" i="3"/>
  <c r="T50" i="3"/>
  <c r="Q50" i="3"/>
  <c r="K50" i="3"/>
  <c r="J50" i="3"/>
  <c r="I50" i="3"/>
  <c r="H50" i="3"/>
  <c r="E50" i="3"/>
  <c r="AI49" i="3"/>
  <c r="AH49" i="3"/>
  <c r="AG49" i="3"/>
  <c r="AF49" i="3"/>
  <c r="AE49" i="3"/>
  <c r="AD49" i="3"/>
  <c r="AC49" i="3"/>
  <c r="AB49" i="3"/>
  <c r="AA49" i="3"/>
  <c r="Z49" i="3"/>
  <c r="W49" i="3"/>
  <c r="V49" i="3"/>
  <c r="U49" i="3"/>
  <c r="T49" i="3"/>
  <c r="Q49" i="3"/>
  <c r="K49" i="3"/>
  <c r="J49" i="3"/>
  <c r="I49" i="3"/>
  <c r="H49" i="3"/>
  <c r="E49" i="3"/>
  <c r="AI48" i="3"/>
  <c r="AH48" i="3"/>
  <c r="AG48" i="3"/>
  <c r="AF48" i="3"/>
  <c r="AE48" i="3"/>
  <c r="AD48" i="3"/>
  <c r="AC48" i="3"/>
  <c r="AB48" i="3"/>
  <c r="AA48" i="3"/>
  <c r="Z48" i="3"/>
  <c r="W48" i="3"/>
  <c r="V48" i="3"/>
  <c r="U48" i="3"/>
  <c r="T48" i="3"/>
  <c r="Q48" i="3"/>
  <c r="K48" i="3"/>
  <c r="J48" i="3"/>
  <c r="I48" i="3"/>
  <c r="H48" i="3"/>
  <c r="E48" i="3"/>
  <c r="AI47" i="3"/>
  <c r="AH47" i="3"/>
  <c r="AG47" i="3"/>
  <c r="AF47" i="3"/>
  <c r="AE47" i="3"/>
  <c r="AD47" i="3"/>
  <c r="AC47" i="3"/>
  <c r="AB47" i="3"/>
  <c r="AA47" i="3"/>
  <c r="Z47" i="3"/>
  <c r="W47" i="3"/>
  <c r="V47" i="3"/>
  <c r="U47" i="3"/>
  <c r="T47" i="3"/>
  <c r="Q47" i="3"/>
  <c r="K47" i="3"/>
  <c r="J47" i="3"/>
  <c r="I47" i="3"/>
  <c r="H47" i="3"/>
  <c r="E47" i="3"/>
  <c r="AI46" i="3"/>
  <c r="AH46" i="3"/>
  <c r="AG46" i="3"/>
  <c r="AF46" i="3"/>
  <c r="AE46" i="3"/>
  <c r="AD46" i="3"/>
  <c r="AC46" i="3"/>
  <c r="AB46" i="3"/>
  <c r="AA46" i="3"/>
  <c r="Z46" i="3"/>
  <c r="W46" i="3"/>
  <c r="V46" i="3"/>
  <c r="U46" i="3"/>
  <c r="T46" i="3"/>
  <c r="K46" i="3"/>
  <c r="J46" i="3"/>
  <c r="I46" i="3"/>
  <c r="H46" i="3"/>
  <c r="AI44" i="3"/>
  <c r="AH44" i="3"/>
  <c r="AG44" i="3"/>
  <c r="AF44" i="3"/>
  <c r="AE44" i="3"/>
  <c r="AD44" i="3"/>
  <c r="AC44" i="3"/>
  <c r="AB44" i="3"/>
  <c r="AA44" i="3"/>
  <c r="Z44" i="3"/>
  <c r="W44" i="3"/>
  <c r="V44" i="3"/>
  <c r="U44" i="3"/>
  <c r="T44" i="3"/>
  <c r="S44" i="3"/>
  <c r="R44" i="3"/>
  <c r="Q44" i="3"/>
  <c r="P44" i="3"/>
  <c r="O44" i="3"/>
  <c r="N44" i="3"/>
  <c r="K44" i="3"/>
  <c r="J44" i="3"/>
  <c r="I44" i="3"/>
  <c r="H44" i="3"/>
  <c r="G44" i="3"/>
  <c r="F44" i="3"/>
  <c r="E44" i="3"/>
  <c r="D44" i="3"/>
  <c r="C44" i="3"/>
  <c r="B44" i="3"/>
  <c r="AB43" i="3"/>
  <c r="AA43" i="3"/>
  <c r="Z43" i="3"/>
  <c r="W43" i="3"/>
  <c r="V43" i="3"/>
  <c r="U43" i="3"/>
  <c r="T43" i="3"/>
  <c r="Q43" i="3"/>
  <c r="K43" i="3"/>
  <c r="J43" i="3"/>
  <c r="I43" i="3"/>
  <c r="H43" i="3"/>
  <c r="E43" i="3"/>
  <c r="AI42" i="3"/>
  <c r="AH42" i="3"/>
  <c r="AG42" i="3"/>
  <c r="AF42" i="3"/>
  <c r="AE42" i="3"/>
  <c r="AD42" i="3"/>
  <c r="AC42" i="3"/>
  <c r="AB42" i="3"/>
  <c r="AA42" i="3"/>
  <c r="Z42" i="3"/>
  <c r="W42" i="3"/>
  <c r="V42" i="3"/>
  <c r="U42" i="3"/>
  <c r="T42" i="3"/>
  <c r="Q42" i="3"/>
  <c r="K42" i="3"/>
  <c r="J42" i="3"/>
  <c r="I42" i="3"/>
  <c r="H42" i="3"/>
  <c r="E42" i="3"/>
  <c r="AI41" i="3"/>
  <c r="AH41" i="3"/>
  <c r="AG41" i="3"/>
  <c r="AF41" i="3"/>
  <c r="AE41" i="3"/>
  <c r="AD41" i="3"/>
  <c r="AC41" i="3"/>
  <c r="AB41" i="3"/>
  <c r="AA41" i="3"/>
  <c r="Z41" i="3"/>
  <c r="W41" i="3"/>
  <c r="V41" i="3"/>
  <c r="U41" i="3"/>
  <c r="T41" i="3"/>
  <c r="Q41" i="3"/>
  <c r="K41" i="3"/>
  <c r="J41" i="3"/>
  <c r="I41" i="3"/>
  <c r="H41" i="3"/>
  <c r="E41" i="3"/>
  <c r="AI40" i="3"/>
  <c r="AH40" i="3"/>
  <c r="AG40" i="3"/>
  <c r="AF40" i="3"/>
  <c r="AE40" i="3"/>
  <c r="AD40" i="3"/>
  <c r="AC40" i="3"/>
  <c r="AB40" i="3"/>
  <c r="AA40" i="3"/>
  <c r="Z40" i="3"/>
  <c r="W40" i="3"/>
  <c r="V40" i="3"/>
  <c r="U40" i="3"/>
  <c r="T40" i="3"/>
  <c r="Q40" i="3"/>
  <c r="K40" i="3"/>
  <c r="J40" i="3"/>
  <c r="I40" i="3"/>
  <c r="H40" i="3"/>
  <c r="E40" i="3"/>
  <c r="AI39" i="3"/>
  <c r="AH39" i="3"/>
  <c r="AG39" i="3"/>
  <c r="AF39" i="3"/>
  <c r="AE39" i="3"/>
  <c r="AD39" i="3"/>
  <c r="AC39" i="3"/>
  <c r="AB39" i="3"/>
  <c r="AA39" i="3"/>
  <c r="Z39" i="3"/>
  <c r="W39" i="3"/>
  <c r="V39" i="3"/>
  <c r="U39" i="3"/>
  <c r="T39" i="3"/>
  <c r="Q39" i="3"/>
  <c r="K39" i="3"/>
  <c r="J39" i="3"/>
  <c r="I39" i="3"/>
  <c r="H39" i="3"/>
  <c r="E39" i="3"/>
  <c r="AI38" i="3"/>
  <c r="AH38" i="3"/>
  <c r="AG38" i="3"/>
  <c r="AF38" i="3"/>
  <c r="AE38" i="3"/>
  <c r="AD38" i="3"/>
  <c r="AC38" i="3"/>
  <c r="AB38" i="3"/>
  <c r="AA38" i="3"/>
  <c r="Z38" i="3"/>
  <c r="W38" i="3"/>
  <c r="V38" i="3"/>
  <c r="U38" i="3"/>
  <c r="T38" i="3"/>
  <c r="Q38" i="3"/>
  <c r="K38" i="3"/>
  <c r="J38" i="3"/>
  <c r="I38" i="3"/>
  <c r="H38" i="3"/>
  <c r="E38" i="3"/>
  <c r="AI37" i="3"/>
  <c r="AH37" i="3"/>
  <c r="AG37" i="3"/>
  <c r="AF37" i="3"/>
  <c r="AE37" i="3"/>
  <c r="AD37" i="3"/>
  <c r="AC37" i="3"/>
  <c r="AB37" i="3"/>
  <c r="AA37" i="3"/>
  <c r="Z37" i="3"/>
  <c r="W37" i="3"/>
  <c r="V37" i="3"/>
  <c r="U37" i="3"/>
  <c r="T37" i="3"/>
  <c r="Q37" i="3"/>
  <c r="K37" i="3"/>
  <c r="J37" i="3"/>
  <c r="I37" i="3"/>
  <c r="H37" i="3"/>
  <c r="E37" i="3"/>
  <c r="AI36" i="3"/>
  <c r="AH36" i="3"/>
  <c r="AG36" i="3"/>
  <c r="AF36" i="3"/>
  <c r="AE36" i="3"/>
  <c r="AD36" i="3"/>
  <c r="AC36" i="3"/>
  <c r="AB36" i="3"/>
  <c r="AA36" i="3"/>
  <c r="Z36" i="3"/>
  <c r="W36" i="3"/>
  <c r="V36" i="3"/>
  <c r="U36" i="3"/>
  <c r="T36" i="3"/>
  <c r="Q36" i="3"/>
  <c r="K36" i="3"/>
  <c r="J36" i="3"/>
  <c r="I36" i="3"/>
  <c r="H36" i="3"/>
  <c r="E36" i="3"/>
  <c r="AI35" i="3"/>
  <c r="AH35" i="3"/>
  <c r="AG35" i="3"/>
  <c r="AF35" i="3"/>
  <c r="AE35" i="3"/>
  <c r="AD35" i="3"/>
  <c r="AC35" i="3"/>
  <c r="AB35" i="3"/>
  <c r="AA35" i="3"/>
  <c r="Z35" i="3"/>
  <c r="W35" i="3"/>
  <c r="V35" i="3"/>
  <c r="U35" i="3"/>
  <c r="T35" i="3"/>
  <c r="Q35" i="3"/>
  <c r="K35" i="3"/>
  <c r="J35" i="3"/>
  <c r="I35" i="3"/>
  <c r="H35" i="3"/>
  <c r="E35" i="3"/>
  <c r="AI33" i="3"/>
  <c r="AH33" i="3"/>
  <c r="AG33" i="3"/>
  <c r="AF33" i="3"/>
  <c r="AE33" i="3"/>
  <c r="AD33" i="3"/>
  <c r="AC33" i="3"/>
  <c r="AB33" i="3"/>
  <c r="AA33" i="3"/>
  <c r="Z33" i="3"/>
  <c r="W33" i="3"/>
  <c r="V33" i="3"/>
  <c r="U33" i="3"/>
  <c r="T33" i="3"/>
  <c r="S33" i="3"/>
  <c r="R33" i="3"/>
  <c r="Q33" i="3"/>
  <c r="P33" i="3"/>
  <c r="O33" i="3"/>
  <c r="N33" i="3"/>
  <c r="K33" i="3"/>
  <c r="J33" i="3"/>
  <c r="I33" i="3"/>
  <c r="H33" i="3"/>
  <c r="G33" i="3"/>
  <c r="F33" i="3"/>
  <c r="E33" i="3"/>
  <c r="D33" i="3"/>
  <c r="C33" i="3"/>
  <c r="B33" i="3"/>
  <c r="W32" i="3"/>
  <c r="V32" i="3"/>
  <c r="U32" i="3"/>
  <c r="T32" i="3"/>
  <c r="Q32" i="3"/>
  <c r="K32" i="3"/>
  <c r="J32" i="3"/>
  <c r="I32" i="3"/>
  <c r="H32" i="3"/>
  <c r="E32" i="3"/>
  <c r="AI31" i="3"/>
  <c r="AH31" i="3"/>
  <c r="AG31" i="3"/>
  <c r="AF31" i="3"/>
  <c r="AE31" i="3"/>
  <c r="AD31" i="3"/>
  <c r="AC31" i="3"/>
  <c r="AB31" i="3"/>
  <c r="AA31" i="3"/>
  <c r="Z31" i="3"/>
  <c r="W31" i="3"/>
  <c r="V31" i="3"/>
  <c r="U31" i="3"/>
  <c r="T31" i="3"/>
  <c r="Q31" i="3"/>
  <c r="K31" i="3"/>
  <c r="J31" i="3"/>
  <c r="I31" i="3"/>
  <c r="H31" i="3"/>
  <c r="E31" i="3"/>
  <c r="AI30" i="3"/>
  <c r="AH30" i="3"/>
  <c r="AG30" i="3"/>
  <c r="AF30" i="3"/>
  <c r="AE30" i="3"/>
  <c r="AD30" i="3"/>
  <c r="AC30" i="3"/>
  <c r="AB30" i="3"/>
  <c r="AA30" i="3"/>
  <c r="Z30" i="3"/>
  <c r="W30" i="3"/>
  <c r="V30" i="3"/>
  <c r="U30" i="3"/>
  <c r="T30" i="3"/>
  <c r="Q30" i="3"/>
  <c r="K30" i="3"/>
  <c r="J30" i="3"/>
  <c r="I30" i="3"/>
  <c r="H30" i="3"/>
  <c r="E30" i="3"/>
  <c r="AI29" i="3"/>
  <c r="AH29" i="3"/>
  <c r="AG29" i="3"/>
  <c r="AF29" i="3"/>
  <c r="AE29" i="3"/>
  <c r="AD29" i="3"/>
  <c r="AC29" i="3"/>
  <c r="AB29" i="3"/>
  <c r="AA29" i="3"/>
  <c r="Z29" i="3"/>
  <c r="W29" i="3"/>
  <c r="V29" i="3"/>
  <c r="U29" i="3"/>
  <c r="T29" i="3"/>
  <c r="Q29" i="3"/>
  <c r="K29" i="3"/>
  <c r="J29" i="3"/>
  <c r="I29" i="3"/>
  <c r="H29" i="3"/>
  <c r="E29" i="3"/>
  <c r="AI28" i="3"/>
  <c r="AH28" i="3"/>
  <c r="AG28" i="3"/>
  <c r="AF28" i="3"/>
  <c r="AE28" i="3"/>
  <c r="AD28" i="3"/>
  <c r="AC28" i="3"/>
  <c r="AB28" i="3"/>
  <c r="AA28" i="3"/>
  <c r="Z28" i="3"/>
  <c r="W28" i="3"/>
  <c r="V28" i="3"/>
  <c r="U28" i="3"/>
  <c r="T28" i="3"/>
  <c r="Q28" i="3"/>
  <c r="K28" i="3"/>
  <c r="J28" i="3"/>
  <c r="I28" i="3"/>
  <c r="H28" i="3"/>
  <c r="E28" i="3"/>
  <c r="AI27" i="3"/>
  <c r="AH27" i="3"/>
  <c r="AG27" i="3"/>
  <c r="AF27" i="3"/>
  <c r="AE27" i="3"/>
  <c r="AD27" i="3"/>
  <c r="AC27" i="3"/>
  <c r="AB27" i="3"/>
  <c r="AA27" i="3"/>
  <c r="Z27" i="3"/>
  <c r="W27" i="3"/>
  <c r="V27" i="3"/>
  <c r="U27" i="3"/>
  <c r="T27" i="3"/>
  <c r="Q27" i="3"/>
  <c r="K27" i="3"/>
  <c r="J27" i="3"/>
  <c r="I27" i="3"/>
  <c r="H27" i="3"/>
  <c r="E27" i="3"/>
  <c r="AI26" i="3"/>
  <c r="AH26" i="3"/>
  <c r="AG26" i="3"/>
  <c r="AF26" i="3"/>
  <c r="AE26" i="3"/>
  <c r="AD26" i="3"/>
  <c r="AC26" i="3"/>
  <c r="AB26" i="3"/>
  <c r="AA26" i="3"/>
  <c r="Z26" i="3"/>
  <c r="W26" i="3"/>
  <c r="V26" i="3"/>
  <c r="U26" i="3"/>
  <c r="T26" i="3"/>
  <c r="Q26" i="3"/>
  <c r="K26" i="3"/>
  <c r="J26" i="3"/>
  <c r="I26" i="3"/>
  <c r="H26" i="3"/>
  <c r="E26" i="3"/>
  <c r="AI25" i="3"/>
  <c r="AH25" i="3"/>
  <c r="AG25" i="3"/>
  <c r="AF25" i="3"/>
  <c r="AE25" i="3"/>
  <c r="AD25" i="3"/>
  <c r="AC25" i="3"/>
  <c r="AB25" i="3"/>
  <c r="AA25" i="3"/>
  <c r="Z25" i="3"/>
  <c r="W25" i="3"/>
  <c r="V25" i="3"/>
  <c r="U25" i="3"/>
  <c r="T25" i="3"/>
  <c r="Q25" i="3"/>
  <c r="K25" i="3"/>
  <c r="J25" i="3"/>
  <c r="I25" i="3"/>
  <c r="H25" i="3"/>
  <c r="E25" i="3"/>
  <c r="AI22" i="3"/>
  <c r="AH22" i="3"/>
  <c r="AG22" i="3"/>
  <c r="AF22" i="3"/>
  <c r="AE22" i="3"/>
  <c r="AD22" i="3"/>
  <c r="AC22" i="3"/>
  <c r="AB22" i="3"/>
  <c r="AA22" i="3"/>
  <c r="Z22" i="3"/>
  <c r="W22" i="3"/>
  <c r="V22" i="3"/>
  <c r="U22" i="3"/>
  <c r="T22" i="3"/>
  <c r="S22" i="3"/>
  <c r="R22" i="3"/>
  <c r="Q22" i="3"/>
  <c r="P22" i="3"/>
  <c r="O22" i="3"/>
  <c r="N22" i="3"/>
  <c r="K22" i="3"/>
  <c r="J22" i="3"/>
  <c r="I22" i="3"/>
  <c r="H22" i="3"/>
  <c r="G22" i="3"/>
  <c r="F22" i="3"/>
  <c r="E22" i="3"/>
  <c r="D22" i="3"/>
  <c r="C22" i="3"/>
  <c r="B22" i="3"/>
  <c r="W21" i="3"/>
  <c r="V21" i="3"/>
  <c r="U21" i="3"/>
  <c r="T21" i="3"/>
  <c r="Q21" i="3"/>
  <c r="K21" i="3"/>
  <c r="J21" i="3"/>
  <c r="I21" i="3"/>
  <c r="H21" i="3"/>
  <c r="E21" i="3"/>
  <c r="AI20" i="3"/>
  <c r="AH20" i="3"/>
  <c r="AG20" i="3"/>
  <c r="AF20" i="3"/>
  <c r="AE20" i="3"/>
  <c r="AD20" i="3"/>
  <c r="AC20" i="3"/>
  <c r="AB20" i="3"/>
  <c r="AA20" i="3"/>
  <c r="Z20" i="3"/>
  <c r="W20" i="3"/>
  <c r="V20" i="3"/>
  <c r="U20" i="3"/>
  <c r="T20" i="3"/>
  <c r="Q20" i="3"/>
  <c r="K20" i="3"/>
  <c r="J20" i="3"/>
  <c r="I20" i="3"/>
  <c r="H20" i="3"/>
  <c r="E20" i="3"/>
  <c r="AI19" i="3"/>
  <c r="AH19" i="3"/>
  <c r="AG19" i="3"/>
  <c r="AF19" i="3"/>
  <c r="AE19" i="3"/>
  <c r="AD19" i="3"/>
  <c r="AC19" i="3"/>
  <c r="AB19" i="3"/>
  <c r="AA19" i="3"/>
  <c r="Z19" i="3"/>
  <c r="W19" i="3"/>
  <c r="V19" i="3"/>
  <c r="U19" i="3"/>
  <c r="T19" i="3"/>
  <c r="Q19" i="3"/>
  <c r="K19" i="3"/>
  <c r="J19" i="3"/>
  <c r="I19" i="3"/>
  <c r="H19" i="3"/>
  <c r="E19" i="3"/>
  <c r="AI18" i="3"/>
  <c r="AH18" i="3"/>
  <c r="AG18" i="3"/>
  <c r="AF18" i="3"/>
  <c r="AE18" i="3"/>
  <c r="AD18" i="3"/>
  <c r="AC18" i="3"/>
  <c r="AB18" i="3"/>
  <c r="AA18" i="3"/>
  <c r="Z18" i="3"/>
  <c r="W18" i="3"/>
  <c r="V18" i="3"/>
  <c r="U18" i="3"/>
  <c r="T18" i="3"/>
  <c r="Q18" i="3"/>
  <c r="K18" i="3"/>
  <c r="J18" i="3"/>
  <c r="I18" i="3"/>
  <c r="H18" i="3"/>
  <c r="E18" i="3"/>
  <c r="AI17" i="3"/>
  <c r="AH17" i="3"/>
  <c r="AG17" i="3"/>
  <c r="AF17" i="3"/>
  <c r="AE17" i="3"/>
  <c r="AD17" i="3"/>
  <c r="AC17" i="3"/>
  <c r="AB17" i="3"/>
  <c r="AA17" i="3"/>
  <c r="Z17" i="3"/>
  <c r="W17" i="3"/>
  <c r="V17" i="3"/>
  <c r="U17" i="3"/>
  <c r="T17" i="3"/>
  <c r="Q17" i="3"/>
  <c r="K17" i="3"/>
  <c r="J17" i="3"/>
  <c r="I17" i="3"/>
  <c r="H17" i="3"/>
  <c r="E17" i="3"/>
  <c r="AI16" i="3"/>
  <c r="AH16" i="3"/>
  <c r="AG16" i="3"/>
  <c r="AF16" i="3"/>
  <c r="AE16" i="3"/>
  <c r="AD16" i="3"/>
  <c r="AC16" i="3"/>
  <c r="AB16" i="3"/>
  <c r="AA16" i="3"/>
  <c r="Z16" i="3"/>
  <c r="W16" i="3"/>
  <c r="V16" i="3"/>
  <c r="U16" i="3"/>
  <c r="T16" i="3"/>
  <c r="Q16" i="3"/>
  <c r="K16" i="3"/>
  <c r="J16" i="3"/>
  <c r="I16" i="3"/>
  <c r="H16" i="3"/>
  <c r="E16" i="3"/>
  <c r="AI15" i="3"/>
  <c r="AH15" i="3"/>
  <c r="AG15" i="3"/>
  <c r="AF15" i="3"/>
  <c r="AE15" i="3"/>
  <c r="AD15" i="3"/>
  <c r="AC15" i="3"/>
  <c r="AB15" i="3"/>
  <c r="AA15" i="3"/>
  <c r="Z15" i="3"/>
  <c r="W15" i="3"/>
  <c r="V15" i="3"/>
  <c r="U15" i="3"/>
  <c r="T15" i="3"/>
  <c r="Q15" i="3"/>
  <c r="K15" i="3"/>
  <c r="J15" i="3"/>
  <c r="I15" i="3"/>
  <c r="H15" i="3"/>
  <c r="E15" i="3"/>
  <c r="AI14" i="3"/>
  <c r="AH14" i="3"/>
  <c r="AG14" i="3"/>
  <c r="AF14" i="3"/>
  <c r="AE14" i="3"/>
  <c r="AD14" i="3"/>
  <c r="AC14" i="3"/>
  <c r="AB14" i="3"/>
  <c r="AA14" i="3"/>
  <c r="Z14" i="3"/>
  <c r="W14" i="3"/>
  <c r="V14" i="3"/>
  <c r="U14" i="3"/>
  <c r="T14" i="3"/>
  <c r="Q14" i="3"/>
  <c r="K14" i="3"/>
  <c r="J14" i="3"/>
  <c r="I14" i="3"/>
  <c r="H14" i="3"/>
  <c r="E14" i="3"/>
  <c r="AI13" i="3"/>
  <c r="AH13" i="3"/>
  <c r="AG13" i="3"/>
  <c r="AF13" i="3"/>
  <c r="AE13" i="3"/>
  <c r="AD13" i="3"/>
  <c r="AC13" i="3"/>
  <c r="AB13" i="3"/>
  <c r="AA13" i="3"/>
  <c r="Z13" i="3"/>
  <c r="W13" i="3"/>
  <c r="V13" i="3"/>
  <c r="U13" i="3"/>
  <c r="T13" i="3"/>
  <c r="Q13" i="3"/>
  <c r="K13" i="3"/>
  <c r="J13" i="3"/>
  <c r="I13" i="3"/>
  <c r="H13" i="3"/>
  <c r="E13" i="3"/>
  <c r="AI12" i="3"/>
  <c r="AH12" i="3"/>
  <c r="AG12" i="3"/>
  <c r="AF12" i="3"/>
  <c r="AE12" i="3"/>
  <c r="AD12" i="3"/>
  <c r="AC12" i="3"/>
  <c r="AB12" i="3"/>
  <c r="AA12" i="3"/>
  <c r="Z12" i="3"/>
  <c r="W12" i="3"/>
  <c r="V12" i="3"/>
  <c r="U12" i="3"/>
  <c r="T12" i="3"/>
  <c r="Q12" i="3"/>
  <c r="K12" i="3"/>
  <c r="J12" i="3"/>
  <c r="I12" i="3"/>
  <c r="H12" i="3"/>
  <c r="E12" i="3"/>
  <c r="AI11" i="3"/>
  <c r="AH11" i="3"/>
  <c r="AG11" i="3"/>
  <c r="AF11" i="3"/>
  <c r="AE11" i="3"/>
  <c r="AD11" i="3"/>
  <c r="AC11" i="3"/>
  <c r="AB11" i="3"/>
  <c r="AA11" i="3"/>
  <c r="Z11" i="3"/>
  <c r="W11" i="3"/>
  <c r="V11" i="3"/>
  <c r="U11" i="3"/>
  <c r="T11" i="3"/>
  <c r="Q11" i="3"/>
  <c r="K11" i="3"/>
  <c r="J11" i="3"/>
  <c r="I11" i="3"/>
  <c r="H11" i="3"/>
  <c r="E11" i="3"/>
  <c r="AI10" i="3"/>
  <c r="AH10" i="3"/>
  <c r="AG10" i="3"/>
  <c r="AF10" i="3"/>
  <c r="AE10" i="3"/>
  <c r="AD10" i="3"/>
  <c r="AC10" i="3"/>
  <c r="AB10" i="3"/>
  <c r="AA10" i="3"/>
  <c r="Z10" i="3"/>
  <c r="W10" i="3"/>
  <c r="V10" i="3"/>
  <c r="U10" i="3"/>
  <c r="T10" i="3"/>
  <c r="Q10" i="3"/>
  <c r="K10" i="3"/>
  <c r="J10" i="3"/>
  <c r="I10" i="3"/>
  <c r="H10" i="3"/>
  <c r="E10" i="3"/>
  <c r="AI9" i="3"/>
  <c r="AH9" i="3"/>
  <c r="AG9" i="3"/>
  <c r="AF9" i="3"/>
  <c r="AE9" i="3"/>
  <c r="AD9" i="3"/>
  <c r="AC9" i="3"/>
  <c r="AB9" i="3"/>
  <c r="AA9" i="3"/>
  <c r="Z9" i="3"/>
  <c r="W9" i="3"/>
  <c r="V9" i="3"/>
  <c r="U9" i="3"/>
  <c r="T9" i="3"/>
  <c r="Q9" i="3"/>
  <c r="K9" i="3"/>
  <c r="J9" i="3"/>
  <c r="I9" i="3"/>
  <c r="H9" i="3"/>
  <c r="E9" i="3"/>
  <c r="K331" i="2"/>
  <c r="J331" i="2"/>
  <c r="I331" i="2"/>
  <c r="H331" i="2"/>
  <c r="G331" i="2"/>
  <c r="F331" i="2"/>
  <c r="E331" i="2"/>
  <c r="D331" i="2"/>
  <c r="C331" i="2"/>
  <c r="B331" i="2"/>
  <c r="K330" i="2"/>
  <c r="J330" i="2"/>
  <c r="I330" i="2"/>
  <c r="H330" i="2"/>
  <c r="G330" i="2"/>
  <c r="F330" i="2"/>
  <c r="E330" i="2"/>
  <c r="D330" i="2"/>
  <c r="C330" i="2"/>
  <c r="B330" i="2"/>
  <c r="K329" i="2"/>
  <c r="J329" i="2"/>
  <c r="I329" i="2"/>
  <c r="H329" i="2"/>
  <c r="E329" i="2"/>
  <c r="K328" i="2"/>
  <c r="J328" i="2"/>
  <c r="I328" i="2"/>
  <c r="H328" i="2"/>
  <c r="E328" i="2"/>
  <c r="K326" i="2"/>
  <c r="J326" i="2"/>
  <c r="I326" i="2"/>
  <c r="H326" i="2"/>
  <c r="G326" i="2"/>
  <c r="F326" i="2"/>
  <c r="E326" i="2"/>
  <c r="D326" i="2"/>
  <c r="C326" i="2"/>
  <c r="B326" i="2"/>
  <c r="K325" i="2"/>
  <c r="J325" i="2"/>
  <c r="I325" i="2"/>
  <c r="H325" i="2"/>
  <c r="E325" i="2"/>
  <c r="K324" i="2"/>
  <c r="J324" i="2"/>
  <c r="I324" i="2"/>
  <c r="H324" i="2"/>
  <c r="E324" i="2"/>
  <c r="K323" i="2"/>
  <c r="J323" i="2"/>
  <c r="I323" i="2"/>
  <c r="H323" i="2"/>
  <c r="E323" i="2"/>
  <c r="K322" i="2"/>
  <c r="J322" i="2"/>
  <c r="I322" i="2"/>
  <c r="H322" i="2"/>
  <c r="E322" i="2"/>
  <c r="K321" i="2"/>
  <c r="J321" i="2"/>
  <c r="I321" i="2"/>
  <c r="H321" i="2"/>
  <c r="E321" i="2"/>
  <c r="K320" i="2"/>
  <c r="J320" i="2"/>
  <c r="I320" i="2"/>
  <c r="H320" i="2"/>
  <c r="E320" i="2"/>
  <c r="K319" i="2"/>
  <c r="J319" i="2"/>
  <c r="I319" i="2"/>
  <c r="H319" i="2"/>
  <c r="E319" i="2"/>
  <c r="K318" i="2"/>
  <c r="J318" i="2"/>
  <c r="I318" i="2"/>
  <c r="H318" i="2"/>
  <c r="E318" i="2"/>
  <c r="K317" i="2"/>
  <c r="J317" i="2"/>
  <c r="I317" i="2"/>
  <c r="H317" i="2"/>
  <c r="E317" i="2"/>
  <c r="K316" i="2"/>
  <c r="J316" i="2"/>
  <c r="I316" i="2"/>
  <c r="H316" i="2"/>
  <c r="E316" i="2"/>
  <c r="K315" i="2"/>
  <c r="J315" i="2"/>
  <c r="I315" i="2"/>
  <c r="H315" i="2"/>
  <c r="E315" i="2"/>
  <c r="K313" i="2"/>
  <c r="J313" i="2"/>
  <c r="I313" i="2"/>
  <c r="H313" i="2"/>
  <c r="G313" i="2"/>
  <c r="F313" i="2"/>
  <c r="E313" i="2"/>
  <c r="D313" i="2"/>
  <c r="C313" i="2"/>
  <c r="B313" i="2"/>
  <c r="K312" i="2"/>
  <c r="J312" i="2"/>
  <c r="I312" i="2"/>
  <c r="H312" i="2"/>
  <c r="E312" i="2"/>
  <c r="K311" i="2"/>
  <c r="J311" i="2"/>
  <c r="I311" i="2"/>
  <c r="H311" i="2"/>
  <c r="E311" i="2"/>
  <c r="K310" i="2"/>
  <c r="J310" i="2"/>
  <c r="I310" i="2"/>
  <c r="H310" i="2"/>
  <c r="E310" i="2"/>
  <c r="K309" i="2"/>
  <c r="J309" i="2"/>
  <c r="I309" i="2"/>
  <c r="H309" i="2"/>
  <c r="E309" i="2"/>
  <c r="K308" i="2"/>
  <c r="J308" i="2"/>
  <c r="I308" i="2"/>
  <c r="H308" i="2"/>
  <c r="E308" i="2"/>
  <c r="K307" i="2"/>
  <c r="J307" i="2"/>
  <c r="I307" i="2"/>
  <c r="H307" i="2"/>
  <c r="E307" i="2"/>
  <c r="K305" i="2"/>
  <c r="J305" i="2"/>
  <c r="I305" i="2"/>
  <c r="H305" i="2"/>
  <c r="G305" i="2"/>
  <c r="F305" i="2"/>
  <c r="E305" i="2"/>
  <c r="D305" i="2"/>
  <c r="C305" i="2"/>
  <c r="B305" i="2"/>
  <c r="K304" i="2"/>
  <c r="J304" i="2"/>
  <c r="I304" i="2"/>
  <c r="H304" i="2"/>
  <c r="E304" i="2"/>
  <c r="K303" i="2"/>
  <c r="J303" i="2"/>
  <c r="I303" i="2"/>
  <c r="H303" i="2"/>
  <c r="E303" i="2"/>
  <c r="K301" i="2"/>
  <c r="J301" i="2"/>
  <c r="I301" i="2"/>
  <c r="H301" i="2"/>
  <c r="G301" i="2"/>
  <c r="F301" i="2"/>
  <c r="E301" i="2"/>
  <c r="D301" i="2"/>
  <c r="C301" i="2"/>
  <c r="B301" i="2"/>
  <c r="K300" i="2"/>
  <c r="J300" i="2"/>
  <c r="I300" i="2"/>
  <c r="H300" i="2"/>
  <c r="E300" i="2"/>
  <c r="K299" i="2"/>
  <c r="J299" i="2"/>
  <c r="I299" i="2"/>
  <c r="H299" i="2"/>
  <c r="E299" i="2"/>
  <c r="K298" i="2"/>
  <c r="J298" i="2"/>
  <c r="I298" i="2"/>
  <c r="H298" i="2"/>
  <c r="E298" i="2"/>
  <c r="K297" i="2"/>
  <c r="J297" i="2"/>
  <c r="I297" i="2"/>
  <c r="H297" i="2"/>
  <c r="E297" i="2"/>
  <c r="K296" i="2"/>
  <c r="J296" i="2"/>
  <c r="I296" i="2"/>
  <c r="H296" i="2"/>
  <c r="E296" i="2"/>
  <c r="K295" i="2"/>
  <c r="J295" i="2"/>
  <c r="I295" i="2"/>
  <c r="H295" i="2"/>
  <c r="E295" i="2"/>
  <c r="K287" i="2"/>
  <c r="J287" i="2"/>
  <c r="I287" i="2"/>
  <c r="H287" i="2"/>
  <c r="G287" i="2"/>
  <c r="F287" i="2"/>
  <c r="E287" i="2"/>
  <c r="D287" i="2"/>
  <c r="C287" i="2"/>
  <c r="B287" i="2"/>
  <c r="K286" i="2"/>
  <c r="J286" i="2"/>
  <c r="I286" i="2"/>
  <c r="H286" i="2"/>
  <c r="G286" i="2"/>
  <c r="F286" i="2"/>
  <c r="E286" i="2"/>
  <c r="D286" i="2"/>
  <c r="C286" i="2"/>
  <c r="B286" i="2"/>
  <c r="K285" i="2"/>
  <c r="J285" i="2"/>
  <c r="I285" i="2"/>
  <c r="H285" i="2"/>
  <c r="E285" i="2"/>
  <c r="K284" i="2"/>
  <c r="J284" i="2"/>
  <c r="I284" i="2"/>
  <c r="H284" i="2"/>
  <c r="E284" i="2"/>
  <c r="K282" i="2"/>
  <c r="J282" i="2"/>
  <c r="I282" i="2"/>
  <c r="H282" i="2"/>
  <c r="G282" i="2"/>
  <c r="F282" i="2"/>
  <c r="E282" i="2"/>
  <c r="D282" i="2"/>
  <c r="C282" i="2"/>
  <c r="B282" i="2"/>
  <c r="K281" i="2"/>
  <c r="J281" i="2"/>
  <c r="I281" i="2"/>
  <c r="H281" i="2"/>
  <c r="E281" i="2"/>
  <c r="K280" i="2"/>
  <c r="J280" i="2"/>
  <c r="I280" i="2"/>
  <c r="H280" i="2"/>
  <c r="E280" i="2"/>
  <c r="K279" i="2"/>
  <c r="J279" i="2"/>
  <c r="I279" i="2"/>
  <c r="H279" i="2"/>
  <c r="E279" i="2"/>
  <c r="K278" i="2"/>
  <c r="J278" i="2"/>
  <c r="I278" i="2"/>
  <c r="H278" i="2"/>
  <c r="E278" i="2"/>
  <c r="K276" i="2"/>
  <c r="J276" i="2"/>
  <c r="I276" i="2"/>
  <c r="H276" i="2"/>
  <c r="G276" i="2"/>
  <c r="F276" i="2"/>
  <c r="E276" i="2"/>
  <c r="D276" i="2"/>
  <c r="C276" i="2"/>
  <c r="B276" i="2"/>
  <c r="K275" i="2"/>
  <c r="J275" i="2"/>
  <c r="I275" i="2"/>
  <c r="H275" i="2"/>
  <c r="E275" i="2"/>
  <c r="K274" i="2"/>
  <c r="J274" i="2"/>
  <c r="I274" i="2"/>
  <c r="H274" i="2"/>
  <c r="E274" i="2"/>
  <c r="K273" i="2"/>
  <c r="J273" i="2"/>
  <c r="I273" i="2"/>
  <c r="H273" i="2"/>
  <c r="E273" i="2"/>
  <c r="K272" i="2"/>
  <c r="J272" i="2"/>
  <c r="I272" i="2"/>
  <c r="H272" i="2"/>
  <c r="E272" i="2"/>
  <c r="K271" i="2"/>
  <c r="J271" i="2"/>
  <c r="I271" i="2"/>
  <c r="H271" i="2"/>
  <c r="E271" i="2"/>
  <c r="K270" i="2"/>
  <c r="J270" i="2"/>
  <c r="I270" i="2"/>
  <c r="H270" i="2"/>
  <c r="E270" i="2"/>
  <c r="K268" i="2"/>
  <c r="J268" i="2"/>
  <c r="I268" i="2"/>
  <c r="H268" i="2"/>
  <c r="G268" i="2"/>
  <c r="F268" i="2"/>
  <c r="E268" i="2"/>
  <c r="D268" i="2"/>
  <c r="C268" i="2"/>
  <c r="B268" i="2"/>
  <c r="K267" i="2"/>
  <c r="J267" i="2"/>
  <c r="I267" i="2"/>
  <c r="H267" i="2"/>
  <c r="E267" i="2"/>
  <c r="K266" i="2"/>
  <c r="J266" i="2"/>
  <c r="I266" i="2"/>
  <c r="H266" i="2"/>
  <c r="E266" i="2"/>
  <c r="K264" i="2"/>
  <c r="J264" i="2"/>
  <c r="I264" i="2"/>
  <c r="H264" i="2"/>
  <c r="G264" i="2"/>
  <c r="F264" i="2"/>
  <c r="E264" i="2"/>
  <c r="D264" i="2"/>
  <c r="C264" i="2"/>
  <c r="B264" i="2"/>
  <c r="K263" i="2"/>
  <c r="J263" i="2"/>
  <c r="I263" i="2"/>
  <c r="H263" i="2"/>
  <c r="E263" i="2"/>
  <c r="K262" i="2"/>
  <c r="J262" i="2"/>
  <c r="I262" i="2"/>
  <c r="H262" i="2"/>
  <c r="E262" i="2"/>
  <c r="K260" i="2"/>
  <c r="J260" i="2"/>
  <c r="I260" i="2"/>
  <c r="H260" i="2"/>
  <c r="G260" i="2"/>
  <c r="F260" i="2"/>
  <c r="E260" i="2"/>
  <c r="D260" i="2"/>
  <c r="C260" i="2"/>
  <c r="B260" i="2"/>
  <c r="K259" i="2"/>
  <c r="J259" i="2"/>
  <c r="I259" i="2"/>
  <c r="E259" i="2"/>
  <c r="K258" i="2"/>
  <c r="J258" i="2"/>
  <c r="I258" i="2"/>
  <c r="E258" i="2"/>
  <c r="K257" i="2"/>
  <c r="J257" i="2"/>
  <c r="I257" i="2"/>
  <c r="E257" i="2"/>
  <c r="K256" i="2"/>
  <c r="J256" i="2"/>
  <c r="I256" i="2"/>
  <c r="E256" i="2"/>
  <c r="K255" i="2"/>
  <c r="J255" i="2"/>
  <c r="I255" i="2"/>
  <c r="E255" i="2"/>
  <c r="K254" i="2"/>
  <c r="J254" i="2"/>
  <c r="I254" i="2"/>
  <c r="E254" i="2"/>
  <c r="K253" i="2"/>
  <c r="J253" i="2"/>
  <c r="I253" i="2"/>
  <c r="E253" i="2"/>
  <c r="K252" i="2"/>
  <c r="J252" i="2"/>
  <c r="I252" i="2"/>
  <c r="E252" i="2"/>
  <c r="K251" i="2"/>
  <c r="J251" i="2"/>
  <c r="I251" i="2"/>
  <c r="E251" i="2"/>
  <c r="K250" i="2"/>
  <c r="J250" i="2"/>
  <c r="I250" i="2"/>
  <c r="E250" i="2"/>
  <c r="AI242" i="2"/>
  <c r="AH242" i="2"/>
  <c r="AG242" i="2"/>
  <c r="AF242" i="2"/>
  <c r="AE242" i="2"/>
  <c r="AD242" i="2"/>
  <c r="AC242" i="2"/>
  <c r="AB242" i="2"/>
  <c r="AA242" i="2"/>
  <c r="Z242" i="2"/>
  <c r="W242" i="2"/>
  <c r="V242" i="2"/>
  <c r="U242" i="2"/>
  <c r="T242" i="2"/>
  <c r="S242" i="2"/>
  <c r="R242" i="2"/>
  <c r="Q242" i="2"/>
  <c r="P242" i="2"/>
  <c r="O242" i="2"/>
  <c r="N242" i="2"/>
  <c r="K242" i="2"/>
  <c r="J242" i="2"/>
  <c r="I242" i="2"/>
  <c r="H242" i="2"/>
  <c r="G242" i="2"/>
  <c r="F242" i="2"/>
  <c r="E242" i="2"/>
  <c r="D242" i="2"/>
  <c r="C242" i="2"/>
  <c r="B242" i="2"/>
  <c r="AI241" i="2"/>
  <c r="AH241" i="2"/>
  <c r="AG241" i="2"/>
  <c r="AF241" i="2"/>
  <c r="AE241" i="2"/>
  <c r="AD241" i="2"/>
  <c r="AC241" i="2"/>
  <c r="AB241" i="2"/>
  <c r="AA241" i="2"/>
  <c r="Z241" i="2"/>
  <c r="W241" i="2"/>
  <c r="V241" i="2"/>
  <c r="U241" i="2"/>
  <c r="T241" i="2"/>
  <c r="Q241" i="2"/>
  <c r="K241" i="2"/>
  <c r="J241" i="2"/>
  <c r="I241" i="2"/>
  <c r="H241" i="2"/>
  <c r="E241" i="2"/>
  <c r="AI240" i="2"/>
  <c r="AH240" i="2"/>
  <c r="AG240" i="2"/>
  <c r="AF240" i="2"/>
  <c r="AE240" i="2"/>
  <c r="AD240" i="2"/>
  <c r="AC240" i="2"/>
  <c r="AB240" i="2"/>
  <c r="AA240" i="2"/>
  <c r="Z240" i="2"/>
  <c r="W240" i="2"/>
  <c r="V240" i="2"/>
  <c r="U240" i="2"/>
  <c r="T240" i="2"/>
  <c r="Q240" i="2"/>
  <c r="K240" i="2"/>
  <c r="J240" i="2"/>
  <c r="I240" i="2"/>
  <c r="H240" i="2"/>
  <c r="E240" i="2"/>
  <c r="AI239" i="2"/>
  <c r="AH239" i="2"/>
  <c r="AG239" i="2"/>
  <c r="AF239" i="2"/>
  <c r="AE239" i="2"/>
  <c r="AD239" i="2"/>
  <c r="AC239" i="2"/>
  <c r="AB239" i="2"/>
  <c r="AA239" i="2"/>
  <c r="Z239" i="2"/>
  <c r="W239" i="2"/>
  <c r="V239" i="2"/>
  <c r="U239" i="2"/>
  <c r="T239" i="2"/>
  <c r="Q239" i="2"/>
  <c r="K239" i="2"/>
  <c r="J239" i="2"/>
  <c r="I239" i="2"/>
  <c r="H239" i="2"/>
  <c r="E239" i="2"/>
  <c r="AI238" i="2"/>
  <c r="AH238" i="2"/>
  <c r="AG238" i="2"/>
  <c r="AF238" i="2"/>
  <c r="AE238" i="2"/>
  <c r="AD238" i="2"/>
  <c r="AC238" i="2"/>
  <c r="AB238" i="2"/>
  <c r="AA238" i="2"/>
  <c r="Z238" i="2"/>
  <c r="W238" i="2"/>
  <c r="V238" i="2"/>
  <c r="U238" i="2"/>
  <c r="T238" i="2"/>
  <c r="Q238" i="2"/>
  <c r="K238" i="2"/>
  <c r="J238" i="2"/>
  <c r="I238" i="2"/>
  <c r="H238" i="2"/>
  <c r="E238" i="2"/>
  <c r="AI237" i="2"/>
  <c r="AH237" i="2"/>
  <c r="AG237" i="2"/>
  <c r="AF237" i="2"/>
  <c r="AE237" i="2"/>
  <c r="AD237" i="2"/>
  <c r="AC237" i="2"/>
  <c r="AB237" i="2"/>
  <c r="AA237" i="2"/>
  <c r="Z237" i="2"/>
  <c r="W237" i="2"/>
  <c r="V237" i="2"/>
  <c r="U237" i="2"/>
  <c r="T237" i="2"/>
  <c r="Q237" i="2"/>
  <c r="K237" i="2"/>
  <c r="J237" i="2"/>
  <c r="I237" i="2"/>
  <c r="H237" i="2"/>
  <c r="E237" i="2"/>
  <c r="AI236" i="2"/>
  <c r="AH236" i="2"/>
  <c r="AG236" i="2"/>
  <c r="AF236" i="2"/>
  <c r="AE236" i="2"/>
  <c r="AD236" i="2"/>
  <c r="AC236" i="2"/>
  <c r="AB236" i="2"/>
  <c r="AA236" i="2"/>
  <c r="Z236" i="2"/>
  <c r="W236" i="2"/>
  <c r="V236" i="2"/>
  <c r="U236" i="2"/>
  <c r="T236" i="2"/>
  <c r="Q236" i="2"/>
  <c r="K236" i="2"/>
  <c r="J236" i="2"/>
  <c r="I236" i="2"/>
  <c r="H236" i="2"/>
  <c r="E236" i="2"/>
  <c r="AI235" i="2"/>
  <c r="AH235" i="2"/>
  <c r="AG235" i="2"/>
  <c r="AF235" i="2"/>
  <c r="AE235" i="2"/>
  <c r="AD235" i="2"/>
  <c r="AC235" i="2"/>
  <c r="AB235" i="2"/>
  <c r="AA235" i="2"/>
  <c r="Z235" i="2"/>
  <c r="W235" i="2"/>
  <c r="V235" i="2"/>
  <c r="U235" i="2"/>
  <c r="T235" i="2"/>
  <c r="Q235" i="2"/>
  <c r="K235" i="2"/>
  <c r="J235" i="2"/>
  <c r="I235" i="2"/>
  <c r="H235" i="2"/>
  <c r="E235" i="2"/>
  <c r="AI234" i="2"/>
  <c r="AH234" i="2"/>
  <c r="AG234" i="2"/>
  <c r="AF234" i="2"/>
  <c r="AE234" i="2"/>
  <c r="AD234" i="2"/>
  <c r="AC234" i="2"/>
  <c r="AB234" i="2"/>
  <c r="AA234" i="2"/>
  <c r="Z234" i="2"/>
  <c r="W234" i="2"/>
  <c r="V234" i="2"/>
  <c r="U234" i="2"/>
  <c r="T234" i="2"/>
  <c r="Q234" i="2"/>
  <c r="K234" i="2"/>
  <c r="J234" i="2"/>
  <c r="I234" i="2"/>
  <c r="H234" i="2"/>
  <c r="E234" i="2"/>
  <c r="AI233" i="2"/>
  <c r="AH233" i="2"/>
  <c r="AG233" i="2"/>
  <c r="AF233" i="2"/>
  <c r="AE233" i="2"/>
  <c r="AD233" i="2"/>
  <c r="AC233" i="2"/>
  <c r="AB233" i="2"/>
  <c r="AA233" i="2"/>
  <c r="Z233" i="2"/>
  <c r="W233" i="2"/>
  <c r="V233" i="2"/>
  <c r="U233" i="2"/>
  <c r="T233" i="2"/>
  <c r="Q233" i="2"/>
  <c r="K233" i="2"/>
  <c r="J233" i="2"/>
  <c r="I233" i="2"/>
  <c r="H233" i="2"/>
  <c r="E233" i="2"/>
  <c r="AI232" i="2"/>
  <c r="AH232" i="2"/>
  <c r="AG232" i="2"/>
  <c r="AF232" i="2"/>
  <c r="AE232" i="2"/>
  <c r="AD232" i="2"/>
  <c r="AC232" i="2"/>
  <c r="AB232" i="2"/>
  <c r="AA232" i="2"/>
  <c r="Z232" i="2"/>
  <c r="W232" i="2"/>
  <c r="V232" i="2"/>
  <c r="U232" i="2"/>
  <c r="T232" i="2"/>
  <c r="Q232" i="2"/>
  <c r="K232" i="2"/>
  <c r="J232" i="2"/>
  <c r="I232" i="2"/>
  <c r="H232" i="2"/>
  <c r="E232" i="2"/>
  <c r="AI231" i="2"/>
  <c r="AH231" i="2"/>
  <c r="AG231" i="2"/>
  <c r="AF231" i="2"/>
  <c r="AE231" i="2"/>
  <c r="AD231" i="2"/>
  <c r="AC231" i="2"/>
  <c r="AB231" i="2"/>
  <c r="AA231" i="2"/>
  <c r="Z231" i="2"/>
  <c r="W231" i="2"/>
  <c r="V231" i="2"/>
  <c r="U231" i="2"/>
  <c r="T231" i="2"/>
  <c r="Q231" i="2"/>
  <c r="K231" i="2"/>
  <c r="J231" i="2"/>
  <c r="I231" i="2"/>
  <c r="H231" i="2"/>
  <c r="E231" i="2"/>
  <c r="AI230" i="2"/>
  <c r="AH230" i="2"/>
  <c r="AG230" i="2"/>
  <c r="AF230" i="2"/>
  <c r="AE230" i="2"/>
  <c r="AD230" i="2"/>
  <c r="AC230" i="2"/>
  <c r="AB230" i="2"/>
  <c r="AA230" i="2"/>
  <c r="Z230" i="2"/>
  <c r="W230" i="2"/>
  <c r="V230" i="2"/>
  <c r="U230" i="2"/>
  <c r="T230" i="2"/>
  <c r="Q230" i="2"/>
  <c r="K230" i="2"/>
  <c r="J230" i="2"/>
  <c r="I230" i="2"/>
  <c r="H230" i="2"/>
  <c r="E230" i="2"/>
  <c r="AI229" i="2"/>
  <c r="AH229" i="2"/>
  <c r="AG229" i="2"/>
  <c r="AF229" i="2"/>
  <c r="AE229" i="2"/>
  <c r="AD229" i="2"/>
  <c r="AC229" i="2"/>
  <c r="AB229" i="2"/>
  <c r="AA229" i="2"/>
  <c r="Z229" i="2"/>
  <c r="W229" i="2"/>
  <c r="V229" i="2"/>
  <c r="U229" i="2"/>
  <c r="T229" i="2"/>
  <c r="Q229" i="2"/>
  <c r="K229" i="2"/>
  <c r="J229" i="2"/>
  <c r="I229" i="2"/>
  <c r="H229" i="2"/>
  <c r="E229" i="2"/>
  <c r="AI228" i="2"/>
  <c r="AH228" i="2"/>
  <c r="AG228" i="2"/>
  <c r="AF228" i="2"/>
  <c r="AE228" i="2"/>
  <c r="AD228" i="2"/>
  <c r="AC228" i="2"/>
  <c r="AB228" i="2"/>
  <c r="AA228" i="2"/>
  <c r="Z228" i="2"/>
  <c r="W228" i="2"/>
  <c r="V228" i="2"/>
  <c r="U228" i="2"/>
  <c r="T228" i="2"/>
  <c r="Q228" i="2"/>
  <c r="K228" i="2"/>
  <c r="J228" i="2"/>
  <c r="I228" i="2"/>
  <c r="H228" i="2"/>
  <c r="E228" i="2"/>
  <c r="AI227" i="2"/>
  <c r="AH227" i="2"/>
  <c r="AG227" i="2"/>
  <c r="AF227" i="2"/>
  <c r="AE227" i="2"/>
  <c r="AD227" i="2"/>
  <c r="AC227" i="2"/>
  <c r="AB227" i="2"/>
  <c r="AA227" i="2"/>
  <c r="Z227" i="2"/>
  <c r="W227" i="2"/>
  <c r="V227" i="2"/>
  <c r="U227" i="2"/>
  <c r="T227" i="2"/>
  <c r="Q227" i="2"/>
  <c r="K227" i="2"/>
  <c r="J227" i="2"/>
  <c r="I227" i="2"/>
  <c r="H227" i="2"/>
  <c r="E227" i="2"/>
  <c r="AI226" i="2"/>
  <c r="AH226" i="2"/>
  <c r="AG226" i="2"/>
  <c r="AF226" i="2"/>
  <c r="AE226" i="2"/>
  <c r="AD226" i="2"/>
  <c r="AC226" i="2"/>
  <c r="AB226" i="2"/>
  <c r="AA226" i="2"/>
  <c r="Z226" i="2"/>
  <c r="W226" i="2"/>
  <c r="V226" i="2"/>
  <c r="U226" i="2"/>
  <c r="T226" i="2"/>
  <c r="Q226" i="2"/>
  <c r="K226" i="2"/>
  <c r="J226" i="2"/>
  <c r="I226" i="2"/>
  <c r="H226" i="2"/>
  <c r="E226" i="2"/>
  <c r="AI225" i="2"/>
  <c r="AH225" i="2"/>
  <c r="AG225" i="2"/>
  <c r="AF225" i="2"/>
  <c r="AE225" i="2"/>
  <c r="AD225" i="2"/>
  <c r="AC225" i="2"/>
  <c r="AB225" i="2"/>
  <c r="AA225" i="2"/>
  <c r="Z225" i="2"/>
  <c r="W225" i="2"/>
  <c r="V225" i="2"/>
  <c r="U225" i="2"/>
  <c r="T225" i="2"/>
  <c r="Q225" i="2"/>
  <c r="K225" i="2"/>
  <c r="J225" i="2"/>
  <c r="I225" i="2"/>
  <c r="H225" i="2"/>
  <c r="E225" i="2"/>
  <c r="AI224" i="2"/>
  <c r="AH224" i="2"/>
  <c r="AG224" i="2"/>
  <c r="AF224" i="2"/>
  <c r="AE224" i="2"/>
  <c r="AD224" i="2"/>
  <c r="AC224" i="2"/>
  <c r="AB224" i="2"/>
  <c r="AA224" i="2"/>
  <c r="Z224" i="2"/>
  <c r="W224" i="2"/>
  <c r="V224" i="2"/>
  <c r="U224" i="2"/>
  <c r="T224" i="2"/>
  <c r="Q224" i="2"/>
  <c r="K224" i="2"/>
  <c r="J224" i="2"/>
  <c r="I224" i="2"/>
  <c r="H224" i="2"/>
  <c r="E224" i="2"/>
  <c r="AI217" i="2"/>
  <c r="AH217" i="2"/>
  <c r="AG217" i="2"/>
  <c r="AF217" i="2"/>
  <c r="AE217" i="2"/>
  <c r="AD217" i="2"/>
  <c r="AC217" i="2"/>
  <c r="AB217" i="2"/>
  <c r="AA217" i="2"/>
  <c r="Z217" i="2"/>
  <c r="W217" i="2"/>
  <c r="V217" i="2"/>
  <c r="U217" i="2"/>
  <c r="T217" i="2"/>
  <c r="S217" i="2"/>
  <c r="R217" i="2"/>
  <c r="Q217" i="2"/>
  <c r="P217" i="2"/>
  <c r="O217" i="2"/>
  <c r="N217" i="2"/>
  <c r="K217" i="2"/>
  <c r="J217" i="2"/>
  <c r="I217" i="2"/>
  <c r="H217" i="2"/>
  <c r="G217" i="2"/>
  <c r="F217" i="2"/>
  <c r="E217" i="2"/>
  <c r="D217" i="2"/>
  <c r="C217" i="2"/>
  <c r="B217" i="2"/>
  <c r="AI216" i="2"/>
  <c r="AH216" i="2"/>
  <c r="AG216" i="2"/>
  <c r="AF216" i="2"/>
  <c r="AE216" i="2"/>
  <c r="AD216" i="2"/>
  <c r="AC216" i="2"/>
  <c r="AB216" i="2"/>
  <c r="AA216" i="2"/>
  <c r="Z216" i="2"/>
  <c r="W216" i="2"/>
  <c r="V216" i="2"/>
  <c r="U216" i="2"/>
  <c r="T216" i="2"/>
  <c r="Q216" i="2"/>
  <c r="K216" i="2"/>
  <c r="J216" i="2"/>
  <c r="I216" i="2"/>
  <c r="H216" i="2"/>
  <c r="E216" i="2"/>
  <c r="AI215" i="2"/>
  <c r="AH215" i="2"/>
  <c r="AG215" i="2"/>
  <c r="AF215" i="2"/>
  <c r="AE215" i="2"/>
  <c r="AD215" i="2"/>
  <c r="AC215" i="2"/>
  <c r="AB215" i="2"/>
  <c r="AA215" i="2"/>
  <c r="Z215" i="2"/>
  <c r="W215" i="2"/>
  <c r="V215" i="2"/>
  <c r="U215" i="2"/>
  <c r="T215" i="2"/>
  <c r="Q215" i="2"/>
  <c r="K215" i="2"/>
  <c r="J215" i="2"/>
  <c r="I215" i="2"/>
  <c r="H215" i="2"/>
  <c r="E215" i="2"/>
  <c r="AI214" i="2"/>
  <c r="AH214" i="2"/>
  <c r="AG214" i="2"/>
  <c r="AF214" i="2"/>
  <c r="AE214" i="2"/>
  <c r="AD214" i="2"/>
  <c r="AC214" i="2"/>
  <c r="AB214" i="2"/>
  <c r="AA214" i="2"/>
  <c r="Z214" i="2"/>
  <c r="W214" i="2"/>
  <c r="V214" i="2"/>
  <c r="U214" i="2"/>
  <c r="T214" i="2"/>
  <c r="Q214" i="2"/>
  <c r="K214" i="2"/>
  <c r="J214" i="2"/>
  <c r="I214" i="2"/>
  <c r="H214" i="2"/>
  <c r="E214" i="2"/>
  <c r="AI213" i="2"/>
  <c r="AH213" i="2"/>
  <c r="AG213" i="2"/>
  <c r="AF213" i="2"/>
  <c r="AE213" i="2"/>
  <c r="AD213" i="2"/>
  <c r="AC213" i="2"/>
  <c r="AB213" i="2"/>
  <c r="AA213" i="2"/>
  <c r="Z213" i="2"/>
  <c r="W213" i="2"/>
  <c r="V213" i="2"/>
  <c r="U213" i="2"/>
  <c r="T213" i="2"/>
  <c r="Q213" i="2"/>
  <c r="K213" i="2"/>
  <c r="J213" i="2"/>
  <c r="I213" i="2"/>
  <c r="H213" i="2"/>
  <c r="E213" i="2"/>
  <c r="AI212" i="2"/>
  <c r="AH212" i="2"/>
  <c r="AG212" i="2"/>
  <c r="AF212" i="2"/>
  <c r="AE212" i="2"/>
  <c r="AD212" i="2"/>
  <c r="AC212" i="2"/>
  <c r="AB212" i="2"/>
  <c r="AA212" i="2"/>
  <c r="Z212" i="2"/>
  <c r="W212" i="2"/>
  <c r="V212" i="2"/>
  <c r="U212" i="2"/>
  <c r="T212" i="2"/>
  <c r="Q212" i="2"/>
  <c r="K212" i="2"/>
  <c r="J212" i="2"/>
  <c r="I212" i="2"/>
  <c r="H212" i="2"/>
  <c r="E212" i="2"/>
  <c r="AI211" i="2"/>
  <c r="AH211" i="2"/>
  <c r="AG211" i="2"/>
  <c r="AF211" i="2"/>
  <c r="AE211" i="2"/>
  <c r="AD211" i="2"/>
  <c r="AC211" i="2"/>
  <c r="AB211" i="2"/>
  <c r="AA211" i="2"/>
  <c r="Z211" i="2"/>
  <c r="W211" i="2"/>
  <c r="V211" i="2"/>
  <c r="U211" i="2"/>
  <c r="T211" i="2"/>
  <c r="Q211" i="2"/>
  <c r="K211" i="2"/>
  <c r="J211" i="2"/>
  <c r="I211" i="2"/>
  <c r="H211" i="2"/>
  <c r="E211" i="2"/>
  <c r="AI210" i="2"/>
  <c r="AH210" i="2"/>
  <c r="AG210" i="2"/>
  <c r="AF210" i="2"/>
  <c r="AE210" i="2"/>
  <c r="AD210" i="2"/>
  <c r="AC210" i="2"/>
  <c r="AB210" i="2"/>
  <c r="AA210" i="2"/>
  <c r="Z210" i="2"/>
  <c r="W210" i="2"/>
  <c r="V210" i="2"/>
  <c r="U210" i="2"/>
  <c r="T210" i="2"/>
  <c r="Q210" i="2"/>
  <c r="K210" i="2"/>
  <c r="J210" i="2"/>
  <c r="I210" i="2"/>
  <c r="H210" i="2"/>
  <c r="E210" i="2"/>
  <c r="AI209" i="2"/>
  <c r="AH209" i="2"/>
  <c r="AG209" i="2"/>
  <c r="AF209" i="2"/>
  <c r="AE209" i="2"/>
  <c r="AD209" i="2"/>
  <c r="AC209" i="2"/>
  <c r="AB209" i="2"/>
  <c r="AA209" i="2"/>
  <c r="Z209" i="2"/>
  <c r="W209" i="2"/>
  <c r="V209" i="2"/>
  <c r="U209" i="2"/>
  <c r="T209" i="2"/>
  <c r="Q209" i="2"/>
  <c r="K209" i="2"/>
  <c r="J209" i="2"/>
  <c r="I209" i="2"/>
  <c r="H209" i="2"/>
  <c r="E209" i="2"/>
  <c r="AI208" i="2"/>
  <c r="AH208" i="2"/>
  <c r="AG208" i="2"/>
  <c r="AF208" i="2"/>
  <c r="AE208" i="2"/>
  <c r="AD208" i="2"/>
  <c r="AC208" i="2"/>
  <c r="AB208" i="2"/>
  <c r="AA208" i="2"/>
  <c r="Z208" i="2"/>
  <c r="W208" i="2"/>
  <c r="V208" i="2"/>
  <c r="U208" i="2"/>
  <c r="T208" i="2"/>
  <c r="Q208" i="2"/>
  <c r="K208" i="2"/>
  <c r="J208" i="2"/>
  <c r="I208" i="2"/>
  <c r="H208" i="2"/>
  <c r="E208" i="2"/>
  <c r="AI207" i="2"/>
  <c r="AH207" i="2"/>
  <c r="AG207" i="2"/>
  <c r="AF207" i="2"/>
  <c r="AE207" i="2"/>
  <c r="AD207" i="2"/>
  <c r="AC207" i="2"/>
  <c r="AB207" i="2"/>
  <c r="AA207" i="2"/>
  <c r="Z207" i="2"/>
  <c r="W207" i="2"/>
  <c r="V207" i="2"/>
  <c r="U207" i="2"/>
  <c r="T207" i="2"/>
  <c r="Q207" i="2"/>
  <c r="K207" i="2"/>
  <c r="J207" i="2"/>
  <c r="I207" i="2"/>
  <c r="H207" i="2"/>
  <c r="E207" i="2"/>
  <c r="AI206" i="2"/>
  <c r="AH206" i="2"/>
  <c r="AG206" i="2"/>
  <c r="AF206" i="2"/>
  <c r="AE206" i="2"/>
  <c r="AD206" i="2"/>
  <c r="AC206" i="2"/>
  <c r="AB206" i="2"/>
  <c r="AA206" i="2"/>
  <c r="Z206" i="2"/>
  <c r="W206" i="2"/>
  <c r="V206" i="2"/>
  <c r="U206" i="2"/>
  <c r="T206" i="2"/>
  <c r="Q206" i="2"/>
  <c r="K206" i="2"/>
  <c r="J206" i="2"/>
  <c r="I206" i="2"/>
  <c r="H206" i="2"/>
  <c r="E206" i="2"/>
  <c r="AI205" i="2"/>
  <c r="AH205" i="2"/>
  <c r="AG205" i="2"/>
  <c r="AF205" i="2"/>
  <c r="AE205" i="2"/>
  <c r="AD205" i="2"/>
  <c r="AC205" i="2"/>
  <c r="AB205" i="2"/>
  <c r="AA205" i="2"/>
  <c r="Z205" i="2"/>
  <c r="W205" i="2"/>
  <c r="V205" i="2"/>
  <c r="U205" i="2"/>
  <c r="T205" i="2"/>
  <c r="Q205" i="2"/>
  <c r="K205" i="2"/>
  <c r="J205" i="2"/>
  <c r="I205" i="2"/>
  <c r="H205" i="2"/>
  <c r="E205" i="2"/>
  <c r="AI204" i="2"/>
  <c r="AH204" i="2"/>
  <c r="AG204" i="2"/>
  <c r="AF204" i="2"/>
  <c r="AE204" i="2"/>
  <c r="AD204" i="2"/>
  <c r="AC204" i="2"/>
  <c r="AB204" i="2"/>
  <c r="AA204" i="2"/>
  <c r="Z204" i="2"/>
  <c r="W204" i="2"/>
  <c r="V204" i="2"/>
  <c r="U204" i="2"/>
  <c r="T204" i="2"/>
  <c r="Q204" i="2"/>
  <c r="K204" i="2"/>
  <c r="J204" i="2"/>
  <c r="I204" i="2"/>
  <c r="H204" i="2"/>
  <c r="E204" i="2"/>
  <c r="AI203" i="2"/>
  <c r="AH203" i="2"/>
  <c r="AG203" i="2"/>
  <c r="AF203" i="2"/>
  <c r="AE203" i="2"/>
  <c r="AD203" i="2"/>
  <c r="AC203" i="2"/>
  <c r="AB203" i="2"/>
  <c r="AA203" i="2"/>
  <c r="Z203" i="2"/>
  <c r="W203" i="2"/>
  <c r="V203" i="2"/>
  <c r="U203" i="2"/>
  <c r="T203" i="2"/>
  <c r="Q203" i="2"/>
  <c r="K203" i="2"/>
  <c r="J203" i="2"/>
  <c r="I203" i="2"/>
  <c r="H203" i="2"/>
  <c r="E203" i="2"/>
  <c r="AI202" i="2"/>
  <c r="AH202" i="2"/>
  <c r="AG202" i="2"/>
  <c r="AF202" i="2"/>
  <c r="AE202" i="2"/>
  <c r="AD202" i="2"/>
  <c r="AC202" i="2"/>
  <c r="AB202" i="2"/>
  <c r="AA202" i="2"/>
  <c r="Z202" i="2"/>
  <c r="W202" i="2"/>
  <c r="V202" i="2"/>
  <c r="U202" i="2"/>
  <c r="T202" i="2"/>
  <c r="Q202" i="2"/>
  <c r="K202" i="2"/>
  <c r="J202" i="2"/>
  <c r="I202" i="2"/>
  <c r="H202" i="2"/>
  <c r="E202" i="2"/>
  <c r="AI201" i="2"/>
  <c r="AH201" i="2"/>
  <c r="AG201" i="2"/>
  <c r="AF201" i="2"/>
  <c r="AE201" i="2"/>
  <c r="AD201" i="2"/>
  <c r="AC201" i="2"/>
  <c r="AB201" i="2"/>
  <c r="AA201" i="2"/>
  <c r="Z201" i="2"/>
  <c r="W201" i="2"/>
  <c r="V201" i="2"/>
  <c r="U201" i="2"/>
  <c r="T201" i="2"/>
  <c r="Q201" i="2"/>
  <c r="K201" i="2"/>
  <c r="J201" i="2"/>
  <c r="I201" i="2"/>
  <c r="H201" i="2"/>
  <c r="E201" i="2"/>
  <c r="AI200" i="2"/>
  <c r="AH200" i="2"/>
  <c r="AG200" i="2"/>
  <c r="AF200" i="2"/>
  <c r="AE200" i="2"/>
  <c r="AD200" i="2"/>
  <c r="AC200" i="2"/>
  <c r="AB200" i="2"/>
  <c r="AA200" i="2"/>
  <c r="Z200" i="2"/>
  <c r="W200" i="2"/>
  <c r="V200" i="2"/>
  <c r="U200" i="2"/>
  <c r="T200" i="2"/>
  <c r="Q200" i="2"/>
  <c r="K200" i="2"/>
  <c r="J200" i="2"/>
  <c r="I200" i="2"/>
  <c r="H200" i="2"/>
  <c r="E200" i="2"/>
  <c r="AI199" i="2"/>
  <c r="AH199" i="2"/>
  <c r="AG199" i="2"/>
  <c r="AF199" i="2"/>
  <c r="AE199" i="2"/>
  <c r="AD199" i="2"/>
  <c r="AC199" i="2"/>
  <c r="AB199" i="2"/>
  <c r="AA199" i="2"/>
  <c r="Z199" i="2"/>
  <c r="W199" i="2"/>
  <c r="V199" i="2"/>
  <c r="U199" i="2"/>
  <c r="T199" i="2"/>
  <c r="Q199" i="2"/>
  <c r="K199" i="2"/>
  <c r="J199" i="2"/>
  <c r="I199" i="2"/>
  <c r="H199" i="2"/>
  <c r="E199" i="2"/>
  <c r="AI198" i="2"/>
  <c r="AH198" i="2"/>
  <c r="AG198" i="2"/>
  <c r="AF198" i="2"/>
  <c r="AE198" i="2"/>
  <c r="AD198" i="2"/>
  <c r="AC198" i="2"/>
  <c r="AB198" i="2"/>
  <c r="AA198" i="2"/>
  <c r="Z198" i="2"/>
  <c r="W198" i="2"/>
  <c r="V198" i="2"/>
  <c r="U198" i="2"/>
  <c r="T198" i="2"/>
  <c r="Q198" i="2"/>
  <c r="K198" i="2"/>
  <c r="J198" i="2"/>
  <c r="I198" i="2"/>
  <c r="H198" i="2"/>
  <c r="E198" i="2"/>
  <c r="AI197" i="2"/>
  <c r="AH197" i="2"/>
  <c r="AG197" i="2"/>
  <c r="AF197" i="2"/>
  <c r="AE197" i="2"/>
  <c r="AD197" i="2"/>
  <c r="AC197" i="2"/>
  <c r="AB197" i="2"/>
  <c r="AA197" i="2"/>
  <c r="Z197" i="2"/>
  <c r="W197" i="2"/>
  <c r="V197" i="2"/>
  <c r="U197" i="2"/>
  <c r="T197" i="2"/>
  <c r="Q197" i="2"/>
  <c r="K197" i="2"/>
  <c r="J197" i="2"/>
  <c r="I197" i="2"/>
  <c r="H197" i="2"/>
  <c r="E197" i="2"/>
  <c r="AI196" i="2"/>
  <c r="AH196" i="2"/>
  <c r="AG196" i="2"/>
  <c r="AF196" i="2"/>
  <c r="AE196" i="2"/>
  <c r="AD196" i="2"/>
  <c r="AC196" i="2"/>
  <c r="AB196" i="2"/>
  <c r="AA196" i="2"/>
  <c r="Z196" i="2"/>
  <c r="W196" i="2"/>
  <c r="V196" i="2"/>
  <c r="U196" i="2"/>
  <c r="T196" i="2"/>
  <c r="Q196" i="2"/>
  <c r="K196" i="2"/>
  <c r="J196" i="2"/>
  <c r="I196" i="2"/>
  <c r="H196" i="2"/>
  <c r="E196" i="2"/>
  <c r="AI195" i="2"/>
  <c r="AH195" i="2"/>
  <c r="AG195" i="2"/>
  <c r="AF195" i="2"/>
  <c r="AE195" i="2"/>
  <c r="AD195" i="2"/>
  <c r="AC195" i="2"/>
  <c r="AB195" i="2"/>
  <c r="AA195" i="2"/>
  <c r="Z195" i="2"/>
  <c r="W195" i="2"/>
  <c r="V195" i="2"/>
  <c r="U195" i="2"/>
  <c r="T195" i="2"/>
  <c r="Q195" i="2"/>
  <c r="K195" i="2"/>
  <c r="J195" i="2"/>
  <c r="I195" i="2"/>
  <c r="H195" i="2"/>
  <c r="E195" i="2"/>
  <c r="AI194" i="2"/>
  <c r="AH194" i="2"/>
  <c r="AG194" i="2"/>
  <c r="AF194" i="2"/>
  <c r="AE194" i="2"/>
  <c r="AD194" i="2"/>
  <c r="AC194" i="2"/>
  <c r="AB194" i="2"/>
  <c r="AA194" i="2"/>
  <c r="Z194" i="2"/>
  <c r="W194" i="2"/>
  <c r="V194" i="2"/>
  <c r="U194" i="2"/>
  <c r="T194" i="2"/>
  <c r="Q194" i="2"/>
  <c r="K194" i="2"/>
  <c r="J194" i="2"/>
  <c r="I194" i="2"/>
  <c r="H194" i="2"/>
  <c r="E194" i="2"/>
  <c r="AI193" i="2"/>
  <c r="AH193" i="2"/>
  <c r="AG193" i="2"/>
  <c r="AF193" i="2"/>
  <c r="AE193" i="2"/>
  <c r="AD193" i="2"/>
  <c r="AC193" i="2"/>
  <c r="AB193" i="2"/>
  <c r="AA193" i="2"/>
  <c r="Z193" i="2"/>
  <c r="W193" i="2"/>
  <c r="V193" i="2"/>
  <c r="U193" i="2"/>
  <c r="T193" i="2"/>
  <c r="Q193" i="2"/>
  <c r="K193" i="2"/>
  <c r="J193" i="2"/>
  <c r="I193" i="2"/>
  <c r="H193" i="2"/>
  <c r="E193" i="2"/>
  <c r="AI192" i="2"/>
  <c r="AH192" i="2"/>
  <c r="AG192" i="2"/>
  <c r="AF192" i="2"/>
  <c r="AE192" i="2"/>
  <c r="AD192" i="2"/>
  <c r="AC192" i="2"/>
  <c r="AB192" i="2"/>
  <c r="AA192" i="2"/>
  <c r="Z192" i="2"/>
  <c r="W192" i="2"/>
  <c r="V192" i="2"/>
  <c r="U192" i="2"/>
  <c r="T192" i="2"/>
  <c r="Q192" i="2"/>
  <c r="K192" i="2"/>
  <c r="J192" i="2"/>
  <c r="I192" i="2"/>
  <c r="H192" i="2"/>
  <c r="E192" i="2"/>
  <c r="AI191" i="2"/>
  <c r="AH191" i="2"/>
  <c r="AG191" i="2"/>
  <c r="AF191" i="2"/>
  <c r="AE191" i="2"/>
  <c r="AD191" i="2"/>
  <c r="AC191" i="2"/>
  <c r="AB191" i="2"/>
  <c r="AA191" i="2"/>
  <c r="Z191" i="2"/>
  <c r="W191" i="2"/>
  <c r="V191" i="2"/>
  <c r="U191" i="2"/>
  <c r="T191" i="2"/>
  <c r="Q191" i="2"/>
  <c r="K191" i="2"/>
  <c r="J191" i="2"/>
  <c r="I191" i="2"/>
  <c r="H191" i="2"/>
  <c r="E191" i="2"/>
  <c r="AI190" i="2"/>
  <c r="AH190" i="2"/>
  <c r="AG190" i="2"/>
  <c r="AF190" i="2"/>
  <c r="AE190" i="2"/>
  <c r="AD190" i="2"/>
  <c r="AC190" i="2"/>
  <c r="AB190" i="2"/>
  <c r="AA190" i="2"/>
  <c r="Z190" i="2"/>
  <c r="W190" i="2"/>
  <c r="V190" i="2"/>
  <c r="U190" i="2"/>
  <c r="T190" i="2"/>
  <c r="Q190" i="2"/>
  <c r="K190" i="2"/>
  <c r="J190" i="2"/>
  <c r="I190" i="2"/>
  <c r="H190" i="2"/>
  <c r="E190" i="2"/>
  <c r="AI189" i="2"/>
  <c r="AH189" i="2"/>
  <c r="AG189" i="2"/>
  <c r="AF189" i="2"/>
  <c r="AE189" i="2"/>
  <c r="AD189" i="2"/>
  <c r="AC189" i="2"/>
  <c r="AB189" i="2"/>
  <c r="AA189" i="2"/>
  <c r="Z189" i="2"/>
  <c r="W189" i="2"/>
  <c r="V189" i="2"/>
  <c r="U189" i="2"/>
  <c r="T189" i="2"/>
  <c r="Q189" i="2"/>
  <c r="K189" i="2"/>
  <c r="J189" i="2"/>
  <c r="I189" i="2"/>
  <c r="H189" i="2"/>
  <c r="E189" i="2"/>
  <c r="AI188" i="2"/>
  <c r="AH188" i="2"/>
  <c r="AG188" i="2"/>
  <c r="AF188" i="2"/>
  <c r="AE188" i="2"/>
  <c r="AD188" i="2"/>
  <c r="AC188" i="2"/>
  <c r="AB188" i="2"/>
  <c r="AA188" i="2"/>
  <c r="Z188" i="2"/>
  <c r="W188" i="2"/>
  <c r="V188" i="2"/>
  <c r="U188" i="2"/>
  <c r="T188" i="2"/>
  <c r="Q188" i="2"/>
  <c r="K188" i="2"/>
  <c r="J188" i="2"/>
  <c r="I188" i="2"/>
  <c r="H188" i="2"/>
  <c r="E188" i="2"/>
  <c r="AI187" i="2"/>
  <c r="AH187" i="2"/>
  <c r="AG187" i="2"/>
  <c r="AF187" i="2"/>
  <c r="AE187" i="2"/>
  <c r="AD187" i="2"/>
  <c r="AC187" i="2"/>
  <c r="AB187" i="2"/>
  <c r="AA187" i="2"/>
  <c r="Z187" i="2"/>
  <c r="W187" i="2"/>
  <c r="V187" i="2"/>
  <c r="U187" i="2"/>
  <c r="T187" i="2"/>
  <c r="Q187" i="2"/>
  <c r="K187" i="2"/>
  <c r="J187" i="2"/>
  <c r="I187" i="2"/>
  <c r="H187" i="2"/>
  <c r="E187" i="2"/>
  <c r="AI186" i="2"/>
  <c r="AH186" i="2"/>
  <c r="AG186" i="2"/>
  <c r="AF186" i="2"/>
  <c r="AE186" i="2"/>
  <c r="AD186" i="2"/>
  <c r="AC186" i="2"/>
  <c r="AB186" i="2"/>
  <c r="AA186" i="2"/>
  <c r="Z186" i="2"/>
  <c r="W186" i="2"/>
  <c r="V186" i="2"/>
  <c r="U186" i="2"/>
  <c r="T186" i="2"/>
  <c r="Q186" i="2"/>
  <c r="K186" i="2"/>
  <c r="J186" i="2"/>
  <c r="I186" i="2"/>
  <c r="H186" i="2"/>
  <c r="E186" i="2"/>
  <c r="AI185" i="2"/>
  <c r="AH185" i="2"/>
  <c r="AG185" i="2"/>
  <c r="AF185" i="2"/>
  <c r="AE185" i="2"/>
  <c r="AD185" i="2"/>
  <c r="AC185" i="2"/>
  <c r="AB185" i="2"/>
  <c r="AA185" i="2"/>
  <c r="Z185" i="2"/>
  <c r="W185" i="2"/>
  <c r="V185" i="2"/>
  <c r="U185" i="2"/>
  <c r="T185" i="2"/>
  <c r="Q185" i="2"/>
  <c r="K185" i="2"/>
  <c r="J185" i="2"/>
  <c r="I185" i="2"/>
  <c r="H185" i="2"/>
  <c r="E185" i="2"/>
  <c r="AI184" i="2"/>
  <c r="AH184" i="2"/>
  <c r="AG184" i="2"/>
  <c r="AF184" i="2"/>
  <c r="AE184" i="2"/>
  <c r="AD184" i="2"/>
  <c r="AC184" i="2"/>
  <c r="AB184" i="2"/>
  <c r="AA184" i="2"/>
  <c r="Z184" i="2"/>
  <c r="W184" i="2"/>
  <c r="V184" i="2"/>
  <c r="U184" i="2"/>
  <c r="T184" i="2"/>
  <c r="Q184" i="2"/>
  <c r="K184" i="2"/>
  <c r="J184" i="2"/>
  <c r="I184" i="2"/>
  <c r="H184" i="2"/>
  <c r="E184" i="2"/>
  <c r="AI183" i="2"/>
  <c r="AH183" i="2"/>
  <c r="AG183" i="2"/>
  <c r="AF183" i="2"/>
  <c r="AE183" i="2"/>
  <c r="AD183" i="2"/>
  <c r="AC183" i="2"/>
  <c r="AB183" i="2"/>
  <c r="AA183" i="2"/>
  <c r="Z183" i="2"/>
  <c r="W183" i="2"/>
  <c r="V183" i="2"/>
  <c r="U183" i="2"/>
  <c r="T183" i="2"/>
  <c r="Q183" i="2"/>
  <c r="K183" i="2"/>
  <c r="J183" i="2"/>
  <c r="I183" i="2"/>
  <c r="H183" i="2"/>
  <c r="E183" i="2"/>
  <c r="W177" i="2"/>
  <c r="N177" i="2"/>
  <c r="K177" i="2"/>
  <c r="H177" i="2"/>
  <c r="E177" i="2"/>
  <c r="B177" i="2"/>
  <c r="AI176" i="2"/>
  <c r="AH176" i="2"/>
  <c r="AG176" i="2"/>
  <c r="AF176" i="2"/>
  <c r="AE176" i="2"/>
  <c r="AD176" i="2"/>
  <c r="AC176" i="2"/>
  <c r="AB176" i="2"/>
  <c r="AA176" i="2"/>
  <c r="Z176" i="2"/>
  <c r="W176" i="2"/>
  <c r="V176" i="2"/>
  <c r="U176" i="2"/>
  <c r="T176" i="2"/>
  <c r="S176" i="2"/>
  <c r="R176" i="2"/>
  <c r="Q176" i="2"/>
  <c r="P176" i="2"/>
  <c r="O176" i="2"/>
  <c r="N176" i="2"/>
  <c r="K176" i="2"/>
  <c r="J176" i="2"/>
  <c r="I176" i="2"/>
  <c r="H176" i="2"/>
  <c r="G176" i="2"/>
  <c r="F176" i="2"/>
  <c r="E176" i="2"/>
  <c r="D176" i="2"/>
  <c r="C176" i="2"/>
  <c r="B176" i="2"/>
  <c r="AI175" i="2"/>
  <c r="AH175" i="2"/>
  <c r="AG175" i="2"/>
  <c r="AF175" i="2"/>
  <c r="AE175" i="2"/>
  <c r="AD175" i="2"/>
  <c r="AC175" i="2"/>
  <c r="AB175" i="2"/>
  <c r="AA175" i="2"/>
  <c r="Z175" i="2"/>
  <c r="W175" i="2"/>
  <c r="V175" i="2"/>
  <c r="U175" i="2"/>
  <c r="T175" i="2"/>
  <c r="S175" i="2"/>
  <c r="R175" i="2"/>
  <c r="Q175" i="2"/>
  <c r="P175" i="2"/>
  <c r="O175" i="2"/>
  <c r="N175" i="2"/>
  <c r="K175" i="2"/>
  <c r="J175" i="2"/>
  <c r="I175" i="2"/>
  <c r="H175" i="2"/>
  <c r="G175" i="2"/>
  <c r="F175" i="2"/>
  <c r="E175" i="2"/>
  <c r="D175" i="2"/>
  <c r="C175" i="2"/>
  <c r="B175" i="2"/>
  <c r="AI174" i="2"/>
  <c r="AH174" i="2"/>
  <c r="AG174" i="2"/>
  <c r="AF174" i="2"/>
  <c r="AE174" i="2"/>
  <c r="AD174" i="2"/>
  <c r="AC174" i="2"/>
  <c r="AB174" i="2"/>
  <c r="AA174" i="2"/>
  <c r="Z174" i="2"/>
  <c r="W174" i="2"/>
  <c r="V174" i="2"/>
  <c r="U174" i="2"/>
  <c r="T174" i="2"/>
  <c r="Q174" i="2"/>
  <c r="K174" i="2"/>
  <c r="J174" i="2"/>
  <c r="I174" i="2"/>
  <c r="H174" i="2"/>
  <c r="E174" i="2"/>
  <c r="AI173" i="2"/>
  <c r="AH173" i="2"/>
  <c r="AG173" i="2"/>
  <c r="AF173" i="2"/>
  <c r="AE173" i="2"/>
  <c r="AD173" i="2"/>
  <c r="AC173" i="2"/>
  <c r="AB173" i="2"/>
  <c r="AA173" i="2"/>
  <c r="Z173" i="2"/>
  <c r="W173" i="2"/>
  <c r="V173" i="2"/>
  <c r="U173" i="2"/>
  <c r="T173" i="2"/>
  <c r="Q173" i="2"/>
  <c r="K173" i="2"/>
  <c r="J173" i="2"/>
  <c r="I173" i="2"/>
  <c r="H173" i="2"/>
  <c r="E173" i="2"/>
  <c r="AI172" i="2"/>
  <c r="AH172" i="2"/>
  <c r="AG172" i="2"/>
  <c r="AF172" i="2"/>
  <c r="AE172" i="2"/>
  <c r="AD172" i="2"/>
  <c r="AC172" i="2"/>
  <c r="AB172" i="2"/>
  <c r="AA172" i="2"/>
  <c r="Z172" i="2"/>
  <c r="W172" i="2"/>
  <c r="V172" i="2"/>
  <c r="U172" i="2"/>
  <c r="T172" i="2"/>
  <c r="Q172" i="2"/>
  <c r="K172" i="2"/>
  <c r="J172" i="2"/>
  <c r="I172" i="2"/>
  <c r="H172" i="2"/>
  <c r="E172" i="2"/>
  <c r="AI171" i="2"/>
  <c r="AH171" i="2"/>
  <c r="AG171" i="2"/>
  <c r="AF171" i="2"/>
  <c r="AE171" i="2"/>
  <c r="AD171" i="2"/>
  <c r="AC171" i="2"/>
  <c r="AB171" i="2"/>
  <c r="AA171" i="2"/>
  <c r="Z171" i="2"/>
  <c r="W171" i="2"/>
  <c r="V171" i="2"/>
  <c r="U171" i="2"/>
  <c r="T171" i="2"/>
  <c r="Q171" i="2"/>
  <c r="K171" i="2"/>
  <c r="J171" i="2"/>
  <c r="I171" i="2"/>
  <c r="H171" i="2"/>
  <c r="E171" i="2"/>
  <c r="AI169" i="2"/>
  <c r="AH169" i="2"/>
  <c r="AG169" i="2"/>
  <c r="AF169" i="2"/>
  <c r="AE169" i="2"/>
  <c r="AD169" i="2"/>
  <c r="AC169" i="2"/>
  <c r="AB169" i="2"/>
  <c r="AA169" i="2"/>
  <c r="Z169" i="2"/>
  <c r="W169" i="2"/>
  <c r="V169" i="2"/>
  <c r="U169" i="2"/>
  <c r="T169" i="2"/>
  <c r="S169" i="2"/>
  <c r="R169" i="2"/>
  <c r="Q169" i="2"/>
  <c r="P169" i="2"/>
  <c r="O169" i="2"/>
  <c r="N169" i="2"/>
  <c r="K169" i="2"/>
  <c r="J169" i="2"/>
  <c r="I169" i="2"/>
  <c r="H169" i="2"/>
  <c r="G169" i="2"/>
  <c r="F169" i="2"/>
  <c r="E169" i="2"/>
  <c r="D169" i="2"/>
  <c r="C169" i="2"/>
  <c r="B169" i="2"/>
  <c r="AI168" i="2"/>
  <c r="AH168" i="2"/>
  <c r="AG168" i="2"/>
  <c r="AF168" i="2"/>
  <c r="AE168" i="2"/>
  <c r="AD168" i="2"/>
  <c r="AC168" i="2"/>
  <c r="AB168" i="2"/>
  <c r="AA168" i="2"/>
  <c r="Z168" i="2"/>
  <c r="W168" i="2"/>
  <c r="V168" i="2"/>
  <c r="U168" i="2"/>
  <c r="T168" i="2"/>
  <c r="Q168" i="2"/>
  <c r="K168" i="2"/>
  <c r="J168" i="2"/>
  <c r="I168" i="2"/>
  <c r="H168" i="2"/>
  <c r="E168" i="2"/>
  <c r="AI167" i="2"/>
  <c r="AH167" i="2"/>
  <c r="AG167" i="2"/>
  <c r="AF167" i="2"/>
  <c r="AE167" i="2"/>
  <c r="AD167" i="2"/>
  <c r="AC167" i="2"/>
  <c r="AB167" i="2"/>
  <c r="AA167" i="2"/>
  <c r="Z167" i="2"/>
  <c r="W167" i="2"/>
  <c r="V167" i="2"/>
  <c r="U167" i="2"/>
  <c r="T167" i="2"/>
  <c r="Q167" i="2"/>
  <c r="K167" i="2"/>
  <c r="J167" i="2"/>
  <c r="I167" i="2"/>
  <c r="H167" i="2"/>
  <c r="E167" i="2"/>
  <c r="AI166" i="2"/>
  <c r="AH166" i="2"/>
  <c r="AG166" i="2"/>
  <c r="AF166" i="2"/>
  <c r="AE166" i="2"/>
  <c r="AD166" i="2"/>
  <c r="AC166" i="2"/>
  <c r="AB166" i="2"/>
  <c r="AA166" i="2"/>
  <c r="Z166" i="2"/>
  <c r="W166" i="2"/>
  <c r="V166" i="2"/>
  <c r="U166" i="2"/>
  <c r="T166" i="2"/>
  <c r="Q166" i="2"/>
  <c r="K166" i="2"/>
  <c r="J166" i="2"/>
  <c r="I166" i="2"/>
  <c r="H166" i="2"/>
  <c r="E166" i="2"/>
  <c r="AI165" i="2"/>
  <c r="AH165" i="2"/>
  <c r="AG165" i="2"/>
  <c r="AF165" i="2"/>
  <c r="AE165" i="2"/>
  <c r="AD165" i="2"/>
  <c r="AC165" i="2"/>
  <c r="AB165" i="2"/>
  <c r="AA165" i="2"/>
  <c r="Z165" i="2"/>
  <c r="W165" i="2"/>
  <c r="V165" i="2"/>
  <c r="U165" i="2"/>
  <c r="T165" i="2"/>
  <c r="Q165" i="2"/>
  <c r="K165" i="2"/>
  <c r="J165" i="2"/>
  <c r="I165" i="2"/>
  <c r="H165" i="2"/>
  <c r="E165" i="2"/>
  <c r="AI164" i="2"/>
  <c r="AH164" i="2"/>
  <c r="AG164" i="2"/>
  <c r="AF164" i="2"/>
  <c r="AE164" i="2"/>
  <c r="AD164" i="2"/>
  <c r="AC164" i="2"/>
  <c r="AB164" i="2"/>
  <c r="AA164" i="2"/>
  <c r="Z164" i="2"/>
  <c r="W164" i="2"/>
  <c r="V164" i="2"/>
  <c r="U164" i="2"/>
  <c r="T164" i="2"/>
  <c r="Q164" i="2"/>
  <c r="K164" i="2"/>
  <c r="J164" i="2"/>
  <c r="I164" i="2"/>
  <c r="H164" i="2"/>
  <c r="E164" i="2"/>
  <c r="AI163" i="2"/>
  <c r="AH163" i="2"/>
  <c r="AG163" i="2"/>
  <c r="AF163" i="2"/>
  <c r="AE163" i="2"/>
  <c r="AD163" i="2"/>
  <c r="AC163" i="2"/>
  <c r="AB163" i="2"/>
  <c r="AA163" i="2"/>
  <c r="Z163" i="2"/>
  <c r="W163" i="2"/>
  <c r="V163" i="2"/>
  <c r="U163" i="2"/>
  <c r="T163" i="2"/>
  <c r="Q163" i="2"/>
  <c r="K163" i="2"/>
  <c r="J163" i="2"/>
  <c r="I163" i="2"/>
  <c r="H163" i="2"/>
  <c r="E163" i="2"/>
  <c r="AI162" i="2"/>
  <c r="AH162" i="2"/>
  <c r="AG162" i="2"/>
  <c r="AF162" i="2"/>
  <c r="AE162" i="2"/>
  <c r="AD162" i="2"/>
  <c r="AC162" i="2"/>
  <c r="AB162" i="2"/>
  <c r="AA162" i="2"/>
  <c r="Z162" i="2"/>
  <c r="W162" i="2"/>
  <c r="V162" i="2"/>
  <c r="U162" i="2"/>
  <c r="T162" i="2"/>
  <c r="Q162" i="2"/>
  <c r="K162" i="2"/>
  <c r="J162" i="2"/>
  <c r="I162" i="2"/>
  <c r="H162" i="2"/>
  <c r="E162" i="2"/>
  <c r="AI160" i="2"/>
  <c r="AH160" i="2"/>
  <c r="AG160" i="2"/>
  <c r="AF160" i="2"/>
  <c r="AE160" i="2"/>
  <c r="AD160" i="2"/>
  <c r="AC160" i="2"/>
  <c r="AB160" i="2"/>
  <c r="AA160" i="2"/>
  <c r="Z160" i="2"/>
  <c r="W160" i="2"/>
  <c r="V160" i="2"/>
  <c r="U160" i="2"/>
  <c r="T160" i="2"/>
  <c r="S160" i="2"/>
  <c r="R160" i="2"/>
  <c r="Q160" i="2"/>
  <c r="P160" i="2"/>
  <c r="O160" i="2"/>
  <c r="N160" i="2"/>
  <c r="K160" i="2"/>
  <c r="J160" i="2"/>
  <c r="I160" i="2"/>
  <c r="H160" i="2"/>
  <c r="G160" i="2"/>
  <c r="F160" i="2"/>
  <c r="E160" i="2"/>
  <c r="D160" i="2"/>
  <c r="C160" i="2"/>
  <c r="B160" i="2"/>
  <c r="AI159" i="2"/>
  <c r="AH159" i="2"/>
  <c r="AG159" i="2"/>
  <c r="AF159" i="2"/>
  <c r="AE159" i="2"/>
  <c r="AD159" i="2"/>
  <c r="AC159" i="2"/>
  <c r="AB159" i="2"/>
  <c r="AA159" i="2"/>
  <c r="Z159" i="2"/>
  <c r="W159" i="2"/>
  <c r="V159" i="2"/>
  <c r="U159" i="2"/>
  <c r="T159" i="2"/>
  <c r="Q159" i="2"/>
  <c r="K159" i="2"/>
  <c r="J159" i="2"/>
  <c r="I159" i="2"/>
  <c r="H159" i="2"/>
  <c r="E159" i="2"/>
  <c r="AI158" i="2"/>
  <c r="AH158" i="2"/>
  <c r="AG158" i="2"/>
  <c r="AF158" i="2"/>
  <c r="AE158" i="2"/>
  <c r="AD158" i="2"/>
  <c r="AC158" i="2"/>
  <c r="AB158" i="2"/>
  <c r="AA158" i="2"/>
  <c r="Z158" i="2"/>
  <c r="W158" i="2"/>
  <c r="V158" i="2"/>
  <c r="U158" i="2"/>
  <c r="T158" i="2"/>
  <c r="Q158" i="2"/>
  <c r="K158" i="2"/>
  <c r="J158" i="2"/>
  <c r="I158" i="2"/>
  <c r="H158" i="2"/>
  <c r="E158" i="2"/>
  <c r="AI157" i="2"/>
  <c r="AH157" i="2"/>
  <c r="AG157" i="2"/>
  <c r="AF157" i="2"/>
  <c r="AE157" i="2"/>
  <c r="AD157" i="2"/>
  <c r="AC157" i="2"/>
  <c r="AB157" i="2"/>
  <c r="AA157" i="2"/>
  <c r="Z157" i="2"/>
  <c r="W157" i="2"/>
  <c r="V157" i="2"/>
  <c r="U157" i="2"/>
  <c r="T157" i="2"/>
  <c r="Q157" i="2"/>
  <c r="K157" i="2"/>
  <c r="J157" i="2"/>
  <c r="I157" i="2"/>
  <c r="H157" i="2"/>
  <c r="E157" i="2"/>
  <c r="AI156" i="2"/>
  <c r="AH156" i="2"/>
  <c r="AG156" i="2"/>
  <c r="AF156" i="2"/>
  <c r="AE156" i="2"/>
  <c r="AD156" i="2"/>
  <c r="AC156" i="2"/>
  <c r="AB156" i="2"/>
  <c r="AA156" i="2"/>
  <c r="Z156" i="2"/>
  <c r="W156" i="2"/>
  <c r="V156" i="2"/>
  <c r="U156" i="2"/>
  <c r="T156" i="2"/>
  <c r="Q156" i="2"/>
  <c r="K156" i="2"/>
  <c r="J156" i="2"/>
  <c r="I156" i="2"/>
  <c r="H156" i="2"/>
  <c r="E156" i="2"/>
  <c r="AI155" i="2"/>
  <c r="AH155" i="2"/>
  <c r="AG155" i="2"/>
  <c r="AF155" i="2"/>
  <c r="AE155" i="2"/>
  <c r="AD155" i="2"/>
  <c r="AC155" i="2"/>
  <c r="AB155" i="2"/>
  <c r="AA155" i="2"/>
  <c r="Z155" i="2"/>
  <c r="W155" i="2"/>
  <c r="V155" i="2"/>
  <c r="U155" i="2"/>
  <c r="T155" i="2"/>
  <c r="Q155" i="2"/>
  <c r="K155" i="2"/>
  <c r="J155" i="2"/>
  <c r="I155" i="2"/>
  <c r="H155" i="2"/>
  <c r="E155" i="2"/>
  <c r="AI154" i="2"/>
  <c r="AH154" i="2"/>
  <c r="AG154" i="2"/>
  <c r="AF154" i="2"/>
  <c r="AE154" i="2"/>
  <c r="AD154" i="2"/>
  <c r="AC154" i="2"/>
  <c r="AB154" i="2"/>
  <c r="AA154" i="2"/>
  <c r="Z154" i="2"/>
  <c r="W154" i="2"/>
  <c r="V154" i="2"/>
  <c r="U154" i="2"/>
  <c r="T154" i="2"/>
  <c r="Q154" i="2"/>
  <c r="K154" i="2"/>
  <c r="J154" i="2"/>
  <c r="I154" i="2"/>
  <c r="H154" i="2"/>
  <c r="E154" i="2"/>
  <c r="AI153" i="2"/>
  <c r="AH153" i="2"/>
  <c r="AG153" i="2"/>
  <c r="AF153" i="2"/>
  <c r="AE153" i="2"/>
  <c r="AD153" i="2"/>
  <c r="AC153" i="2"/>
  <c r="AB153" i="2"/>
  <c r="AA153" i="2"/>
  <c r="Z153" i="2"/>
  <c r="W153" i="2"/>
  <c r="V153" i="2"/>
  <c r="U153" i="2"/>
  <c r="T153" i="2"/>
  <c r="Q153" i="2"/>
  <c r="K153" i="2"/>
  <c r="J153" i="2"/>
  <c r="I153" i="2"/>
  <c r="H153" i="2"/>
  <c r="E153" i="2"/>
  <c r="AI152" i="2"/>
  <c r="AH152" i="2"/>
  <c r="AG152" i="2"/>
  <c r="AF152" i="2"/>
  <c r="AE152" i="2"/>
  <c r="AD152" i="2"/>
  <c r="AC152" i="2"/>
  <c r="AB152" i="2"/>
  <c r="AA152" i="2"/>
  <c r="Z152" i="2"/>
  <c r="W152" i="2"/>
  <c r="V152" i="2"/>
  <c r="U152" i="2"/>
  <c r="T152" i="2"/>
  <c r="Q152" i="2"/>
  <c r="K152" i="2"/>
  <c r="J152" i="2"/>
  <c r="I152" i="2"/>
  <c r="H152" i="2"/>
  <c r="E152" i="2"/>
  <c r="AI151" i="2"/>
  <c r="AH151" i="2"/>
  <c r="AG151" i="2"/>
  <c r="AF151" i="2"/>
  <c r="AE151" i="2"/>
  <c r="AD151" i="2"/>
  <c r="AC151" i="2"/>
  <c r="AB151" i="2"/>
  <c r="AA151" i="2"/>
  <c r="Z151" i="2"/>
  <c r="W151" i="2"/>
  <c r="V151" i="2"/>
  <c r="U151" i="2"/>
  <c r="T151" i="2"/>
  <c r="Q151" i="2"/>
  <c r="K151" i="2"/>
  <c r="J151" i="2"/>
  <c r="I151" i="2"/>
  <c r="H151" i="2"/>
  <c r="E151" i="2"/>
  <c r="AI150" i="2"/>
  <c r="AH150" i="2"/>
  <c r="AG150" i="2"/>
  <c r="AF150" i="2"/>
  <c r="AE150" i="2"/>
  <c r="AD150" i="2"/>
  <c r="AC150" i="2"/>
  <c r="AB150" i="2"/>
  <c r="AA150" i="2"/>
  <c r="Z150" i="2"/>
  <c r="W150" i="2"/>
  <c r="V150" i="2"/>
  <c r="U150" i="2"/>
  <c r="T150" i="2"/>
  <c r="Q150" i="2"/>
  <c r="K150" i="2"/>
  <c r="J150" i="2"/>
  <c r="I150" i="2"/>
  <c r="H150" i="2"/>
  <c r="E150" i="2"/>
  <c r="AI149" i="2"/>
  <c r="AH149" i="2"/>
  <c r="AG149" i="2"/>
  <c r="AF149" i="2"/>
  <c r="AE149" i="2"/>
  <c r="AD149" i="2"/>
  <c r="AC149" i="2"/>
  <c r="AB149" i="2"/>
  <c r="AA149" i="2"/>
  <c r="Z149" i="2"/>
  <c r="W149" i="2"/>
  <c r="V149" i="2"/>
  <c r="U149" i="2"/>
  <c r="T149" i="2"/>
  <c r="Q149" i="2"/>
  <c r="K149" i="2"/>
  <c r="J149" i="2"/>
  <c r="I149" i="2"/>
  <c r="H149" i="2"/>
  <c r="E149" i="2"/>
  <c r="AI148" i="2"/>
  <c r="AH148" i="2"/>
  <c r="AG148" i="2"/>
  <c r="AF148" i="2"/>
  <c r="AE148" i="2"/>
  <c r="AD148" i="2"/>
  <c r="AC148" i="2"/>
  <c r="AB148" i="2"/>
  <c r="AA148" i="2"/>
  <c r="Z148" i="2"/>
  <c r="W148" i="2"/>
  <c r="V148" i="2"/>
  <c r="U148" i="2"/>
  <c r="T148" i="2"/>
  <c r="Q148" i="2"/>
  <c r="K148" i="2"/>
  <c r="J148" i="2"/>
  <c r="I148" i="2"/>
  <c r="H148" i="2"/>
  <c r="E148" i="2"/>
  <c r="AI147" i="2"/>
  <c r="AH147" i="2"/>
  <c r="AG147" i="2"/>
  <c r="AF147" i="2"/>
  <c r="AE147" i="2"/>
  <c r="AD147" i="2"/>
  <c r="AC147" i="2"/>
  <c r="AB147" i="2"/>
  <c r="AA147" i="2"/>
  <c r="Z147" i="2"/>
  <c r="W147" i="2"/>
  <c r="V147" i="2"/>
  <c r="U147" i="2"/>
  <c r="T147" i="2"/>
  <c r="Q147" i="2"/>
  <c r="K147" i="2"/>
  <c r="J147" i="2"/>
  <c r="I147" i="2"/>
  <c r="H147" i="2"/>
  <c r="E147" i="2"/>
  <c r="AI146" i="2"/>
  <c r="AH146" i="2"/>
  <c r="AG146" i="2"/>
  <c r="AF146" i="2"/>
  <c r="AE146" i="2"/>
  <c r="AD146" i="2"/>
  <c r="AC146" i="2"/>
  <c r="AB146" i="2"/>
  <c r="AA146" i="2"/>
  <c r="Z146" i="2"/>
  <c r="W146" i="2"/>
  <c r="V146" i="2"/>
  <c r="U146" i="2"/>
  <c r="T146" i="2"/>
  <c r="Q146" i="2"/>
  <c r="K146" i="2"/>
  <c r="J146" i="2"/>
  <c r="I146" i="2"/>
  <c r="H146" i="2"/>
  <c r="E146" i="2"/>
  <c r="AI145" i="2"/>
  <c r="AH145" i="2"/>
  <c r="AG145" i="2"/>
  <c r="AF145" i="2"/>
  <c r="AE145" i="2"/>
  <c r="AD145" i="2"/>
  <c r="AC145" i="2"/>
  <c r="AB145" i="2"/>
  <c r="AA145" i="2"/>
  <c r="Z145" i="2"/>
  <c r="W145" i="2"/>
  <c r="V145" i="2"/>
  <c r="U145" i="2"/>
  <c r="T145" i="2"/>
  <c r="Q145" i="2"/>
  <c r="K145" i="2"/>
  <c r="J145" i="2"/>
  <c r="I145" i="2"/>
  <c r="H145" i="2"/>
  <c r="E145" i="2"/>
  <c r="AI143" i="2"/>
  <c r="AH143" i="2"/>
  <c r="AG143" i="2"/>
  <c r="AF143" i="2"/>
  <c r="AE143" i="2"/>
  <c r="AD143" i="2"/>
  <c r="AC143" i="2"/>
  <c r="AB143" i="2"/>
  <c r="AA143" i="2"/>
  <c r="Z143" i="2"/>
  <c r="W143" i="2"/>
  <c r="V143" i="2"/>
  <c r="U143" i="2"/>
  <c r="T143" i="2"/>
  <c r="S143" i="2"/>
  <c r="R143" i="2"/>
  <c r="Q143" i="2"/>
  <c r="P143" i="2"/>
  <c r="O143" i="2"/>
  <c r="N143" i="2"/>
  <c r="K143" i="2"/>
  <c r="J143" i="2"/>
  <c r="I143" i="2"/>
  <c r="H143" i="2"/>
  <c r="G143" i="2"/>
  <c r="F143" i="2"/>
  <c r="E143" i="2"/>
  <c r="D143" i="2"/>
  <c r="C143" i="2"/>
  <c r="B143" i="2"/>
  <c r="AI142" i="2"/>
  <c r="AH142" i="2"/>
  <c r="AG142" i="2"/>
  <c r="AF142" i="2"/>
  <c r="AE142" i="2"/>
  <c r="AD142" i="2"/>
  <c r="AC142" i="2"/>
  <c r="AB142" i="2"/>
  <c r="AA142" i="2"/>
  <c r="Z142" i="2"/>
  <c r="W142" i="2"/>
  <c r="V142" i="2"/>
  <c r="U142" i="2"/>
  <c r="T142" i="2"/>
  <c r="Q142" i="2"/>
  <c r="K142" i="2"/>
  <c r="J142" i="2"/>
  <c r="I142" i="2"/>
  <c r="H142" i="2"/>
  <c r="E142" i="2"/>
  <c r="AI141" i="2"/>
  <c r="AH141" i="2"/>
  <c r="AG141" i="2"/>
  <c r="AF141" i="2"/>
  <c r="AE141" i="2"/>
  <c r="AD141" i="2"/>
  <c r="AC141" i="2"/>
  <c r="AB141" i="2"/>
  <c r="AA141" i="2"/>
  <c r="Z141" i="2"/>
  <c r="W141" i="2"/>
  <c r="V141" i="2"/>
  <c r="U141" i="2"/>
  <c r="T141" i="2"/>
  <c r="Q141" i="2"/>
  <c r="K141" i="2"/>
  <c r="J141" i="2"/>
  <c r="I141" i="2"/>
  <c r="H141" i="2"/>
  <c r="E141" i="2"/>
  <c r="AI140" i="2"/>
  <c r="AH140" i="2"/>
  <c r="AG140" i="2"/>
  <c r="AF140" i="2"/>
  <c r="AE140" i="2"/>
  <c r="AD140" i="2"/>
  <c r="AC140" i="2"/>
  <c r="AB140" i="2"/>
  <c r="AA140" i="2"/>
  <c r="Z140" i="2"/>
  <c r="W140" i="2"/>
  <c r="V140" i="2"/>
  <c r="U140" i="2"/>
  <c r="T140" i="2"/>
  <c r="Q140" i="2"/>
  <c r="K140" i="2"/>
  <c r="J140" i="2"/>
  <c r="I140" i="2"/>
  <c r="H140" i="2"/>
  <c r="E140" i="2"/>
  <c r="AI139" i="2"/>
  <c r="AH139" i="2"/>
  <c r="AG139" i="2"/>
  <c r="AF139" i="2"/>
  <c r="AE139" i="2"/>
  <c r="AD139" i="2"/>
  <c r="AC139" i="2"/>
  <c r="AB139" i="2"/>
  <c r="AA139" i="2"/>
  <c r="Z139" i="2"/>
  <c r="W139" i="2"/>
  <c r="V139" i="2"/>
  <c r="U139" i="2"/>
  <c r="T139" i="2"/>
  <c r="Q139" i="2"/>
  <c r="K139" i="2"/>
  <c r="J139" i="2"/>
  <c r="I139" i="2"/>
  <c r="H139" i="2"/>
  <c r="E139" i="2"/>
  <c r="AI138" i="2"/>
  <c r="AH138" i="2"/>
  <c r="AG138" i="2"/>
  <c r="AF138" i="2"/>
  <c r="AE138" i="2"/>
  <c r="AD138" i="2"/>
  <c r="AC138" i="2"/>
  <c r="AB138" i="2"/>
  <c r="AA138" i="2"/>
  <c r="Z138" i="2"/>
  <c r="W138" i="2"/>
  <c r="V138" i="2"/>
  <c r="U138" i="2"/>
  <c r="T138" i="2"/>
  <c r="Q138" i="2"/>
  <c r="K138" i="2"/>
  <c r="J138" i="2"/>
  <c r="I138" i="2"/>
  <c r="H138" i="2"/>
  <c r="E138" i="2"/>
  <c r="AI137" i="2"/>
  <c r="AH137" i="2"/>
  <c r="AG137" i="2"/>
  <c r="AF137" i="2"/>
  <c r="AE137" i="2"/>
  <c r="AD137" i="2"/>
  <c r="AC137" i="2"/>
  <c r="AB137" i="2"/>
  <c r="AA137" i="2"/>
  <c r="Z137" i="2"/>
  <c r="W137" i="2"/>
  <c r="V137" i="2"/>
  <c r="U137" i="2"/>
  <c r="T137" i="2"/>
  <c r="Q137" i="2"/>
  <c r="K137" i="2"/>
  <c r="J137" i="2"/>
  <c r="I137" i="2"/>
  <c r="H137" i="2"/>
  <c r="E137" i="2"/>
  <c r="AI136" i="2"/>
  <c r="AH136" i="2"/>
  <c r="AG136" i="2"/>
  <c r="AF136" i="2"/>
  <c r="AE136" i="2"/>
  <c r="AD136" i="2"/>
  <c r="AC136" i="2"/>
  <c r="AB136" i="2"/>
  <c r="AA136" i="2"/>
  <c r="Z136" i="2"/>
  <c r="W136" i="2"/>
  <c r="V136" i="2"/>
  <c r="U136" i="2"/>
  <c r="T136" i="2"/>
  <c r="Q136" i="2"/>
  <c r="K136" i="2"/>
  <c r="J136" i="2"/>
  <c r="I136" i="2"/>
  <c r="H136" i="2"/>
  <c r="E136" i="2"/>
  <c r="AI135" i="2"/>
  <c r="AH135" i="2"/>
  <c r="AG135" i="2"/>
  <c r="AF135" i="2"/>
  <c r="AE135" i="2"/>
  <c r="AD135" i="2"/>
  <c r="AC135" i="2"/>
  <c r="AB135" i="2"/>
  <c r="AA135" i="2"/>
  <c r="Z135" i="2"/>
  <c r="W135" i="2"/>
  <c r="V135" i="2"/>
  <c r="U135" i="2"/>
  <c r="T135" i="2"/>
  <c r="Q135" i="2"/>
  <c r="K135" i="2"/>
  <c r="J135" i="2"/>
  <c r="I135" i="2"/>
  <c r="H135" i="2"/>
  <c r="E135" i="2"/>
  <c r="AI134" i="2"/>
  <c r="AH134" i="2"/>
  <c r="AG134" i="2"/>
  <c r="AF134" i="2"/>
  <c r="AE134" i="2"/>
  <c r="AD134" i="2"/>
  <c r="AC134" i="2"/>
  <c r="AB134" i="2"/>
  <c r="AA134" i="2"/>
  <c r="Z134" i="2"/>
  <c r="W134" i="2"/>
  <c r="V134" i="2"/>
  <c r="U134" i="2"/>
  <c r="T134" i="2"/>
  <c r="Q134" i="2"/>
  <c r="K134" i="2"/>
  <c r="J134" i="2"/>
  <c r="I134" i="2"/>
  <c r="H134" i="2"/>
  <c r="E134" i="2"/>
  <c r="AI133" i="2"/>
  <c r="AH133" i="2"/>
  <c r="AG133" i="2"/>
  <c r="AF133" i="2"/>
  <c r="AE133" i="2"/>
  <c r="AD133" i="2"/>
  <c r="AC133" i="2"/>
  <c r="AB133" i="2"/>
  <c r="AA133" i="2"/>
  <c r="Z133" i="2"/>
  <c r="W133" i="2"/>
  <c r="V133" i="2"/>
  <c r="U133" i="2"/>
  <c r="T133" i="2"/>
  <c r="Q133" i="2"/>
  <c r="K133" i="2"/>
  <c r="J133" i="2"/>
  <c r="I133" i="2"/>
  <c r="H133" i="2"/>
  <c r="E133" i="2"/>
  <c r="AI132" i="2"/>
  <c r="AH132" i="2"/>
  <c r="AG132" i="2"/>
  <c r="AF132" i="2"/>
  <c r="AE132" i="2"/>
  <c r="AD132" i="2"/>
  <c r="AC132" i="2"/>
  <c r="AB132" i="2"/>
  <c r="AA132" i="2"/>
  <c r="Z132" i="2"/>
  <c r="W132" i="2"/>
  <c r="V132" i="2"/>
  <c r="U132" i="2"/>
  <c r="T132" i="2"/>
  <c r="Q132" i="2"/>
  <c r="K132" i="2"/>
  <c r="J132" i="2"/>
  <c r="I132" i="2"/>
  <c r="H132" i="2"/>
  <c r="E132" i="2"/>
  <c r="AI131" i="2"/>
  <c r="AH131" i="2"/>
  <c r="AG131" i="2"/>
  <c r="AF131" i="2"/>
  <c r="AE131" i="2"/>
  <c r="AD131" i="2"/>
  <c r="AC131" i="2"/>
  <c r="AB131" i="2"/>
  <c r="AA131" i="2"/>
  <c r="Z131" i="2"/>
  <c r="W131" i="2"/>
  <c r="V131" i="2"/>
  <c r="U131" i="2"/>
  <c r="T131" i="2"/>
  <c r="Q131" i="2"/>
  <c r="K131" i="2"/>
  <c r="J131" i="2"/>
  <c r="I131" i="2"/>
  <c r="H131" i="2"/>
  <c r="E131" i="2"/>
  <c r="AI130" i="2"/>
  <c r="AH130" i="2"/>
  <c r="AG130" i="2"/>
  <c r="AF130" i="2"/>
  <c r="AE130" i="2"/>
  <c r="AD130" i="2"/>
  <c r="AC130" i="2"/>
  <c r="AB130" i="2"/>
  <c r="AA130" i="2"/>
  <c r="Z130" i="2"/>
  <c r="W130" i="2"/>
  <c r="V130" i="2"/>
  <c r="U130" i="2"/>
  <c r="T130" i="2"/>
  <c r="Q130" i="2"/>
  <c r="K130" i="2"/>
  <c r="J130" i="2"/>
  <c r="I130" i="2"/>
  <c r="H130" i="2"/>
  <c r="E130" i="2"/>
  <c r="AI128" i="2"/>
  <c r="AH128" i="2"/>
  <c r="AG128" i="2"/>
  <c r="AF128" i="2"/>
  <c r="AE128" i="2"/>
  <c r="AD128" i="2"/>
  <c r="AC128" i="2"/>
  <c r="AB128" i="2"/>
  <c r="AA128" i="2"/>
  <c r="Z128" i="2"/>
  <c r="W128" i="2"/>
  <c r="V128" i="2"/>
  <c r="U128" i="2"/>
  <c r="T128" i="2"/>
  <c r="S128" i="2"/>
  <c r="R128" i="2"/>
  <c r="Q128" i="2"/>
  <c r="P128" i="2"/>
  <c r="O128" i="2"/>
  <c r="N128" i="2"/>
  <c r="K128" i="2"/>
  <c r="J128" i="2"/>
  <c r="I128" i="2"/>
  <c r="H128" i="2"/>
  <c r="G128" i="2"/>
  <c r="F128" i="2"/>
  <c r="E128" i="2"/>
  <c r="D128" i="2"/>
  <c r="C128" i="2"/>
  <c r="B128" i="2"/>
  <c r="AI127" i="2"/>
  <c r="AH127" i="2"/>
  <c r="AG127" i="2"/>
  <c r="AF127" i="2"/>
  <c r="AE127" i="2"/>
  <c r="AD127" i="2"/>
  <c r="AC127" i="2"/>
  <c r="AB127" i="2"/>
  <c r="AA127" i="2"/>
  <c r="Z127" i="2"/>
  <c r="W127" i="2"/>
  <c r="V127" i="2"/>
  <c r="U127" i="2"/>
  <c r="T127" i="2"/>
  <c r="Q127" i="2"/>
  <c r="K127" i="2"/>
  <c r="J127" i="2"/>
  <c r="I127" i="2"/>
  <c r="H127" i="2"/>
  <c r="E127" i="2"/>
  <c r="AI126" i="2"/>
  <c r="AH126" i="2"/>
  <c r="AG126" i="2"/>
  <c r="AF126" i="2"/>
  <c r="AE126" i="2"/>
  <c r="AD126" i="2"/>
  <c r="AC126" i="2"/>
  <c r="AB126" i="2"/>
  <c r="AA126" i="2"/>
  <c r="Z126" i="2"/>
  <c r="W126" i="2"/>
  <c r="V126" i="2"/>
  <c r="U126" i="2"/>
  <c r="T126" i="2"/>
  <c r="Q126" i="2"/>
  <c r="K126" i="2"/>
  <c r="J126" i="2"/>
  <c r="I126" i="2"/>
  <c r="H126" i="2"/>
  <c r="E126" i="2"/>
  <c r="AI125" i="2"/>
  <c r="AH125" i="2"/>
  <c r="AG125" i="2"/>
  <c r="AF125" i="2"/>
  <c r="AE125" i="2"/>
  <c r="AD125" i="2"/>
  <c r="AC125" i="2"/>
  <c r="AB125" i="2"/>
  <c r="AA125" i="2"/>
  <c r="Z125" i="2"/>
  <c r="W125" i="2"/>
  <c r="V125" i="2"/>
  <c r="U125" i="2"/>
  <c r="T125" i="2"/>
  <c r="Q125" i="2"/>
  <c r="K125" i="2"/>
  <c r="J125" i="2"/>
  <c r="I125" i="2"/>
  <c r="H125" i="2"/>
  <c r="E125" i="2"/>
  <c r="AI124" i="2"/>
  <c r="AH124" i="2"/>
  <c r="AG124" i="2"/>
  <c r="AF124" i="2"/>
  <c r="AE124" i="2"/>
  <c r="AD124" i="2"/>
  <c r="AC124" i="2"/>
  <c r="AB124" i="2"/>
  <c r="AA124" i="2"/>
  <c r="Z124" i="2"/>
  <c r="W124" i="2"/>
  <c r="V124" i="2"/>
  <c r="U124" i="2"/>
  <c r="T124" i="2"/>
  <c r="Q124" i="2"/>
  <c r="K124" i="2"/>
  <c r="J124" i="2"/>
  <c r="I124" i="2"/>
  <c r="H124" i="2"/>
  <c r="E124" i="2"/>
  <c r="AI123" i="2"/>
  <c r="AH123" i="2"/>
  <c r="AG123" i="2"/>
  <c r="AF123" i="2"/>
  <c r="AE123" i="2"/>
  <c r="AD123" i="2"/>
  <c r="AC123" i="2"/>
  <c r="AB123" i="2"/>
  <c r="AA123" i="2"/>
  <c r="Z123" i="2"/>
  <c r="W123" i="2"/>
  <c r="V123" i="2"/>
  <c r="U123" i="2"/>
  <c r="T123" i="2"/>
  <c r="Q123" i="2"/>
  <c r="K123" i="2"/>
  <c r="J123" i="2"/>
  <c r="I123" i="2"/>
  <c r="H123" i="2"/>
  <c r="E123" i="2"/>
  <c r="AI121" i="2"/>
  <c r="AH121" i="2"/>
  <c r="AG121" i="2"/>
  <c r="AF121" i="2"/>
  <c r="AE121" i="2"/>
  <c r="AD121" i="2"/>
  <c r="AC121" i="2"/>
  <c r="AB121" i="2"/>
  <c r="AA121" i="2"/>
  <c r="Z121" i="2"/>
  <c r="W121" i="2"/>
  <c r="V121" i="2"/>
  <c r="U121" i="2"/>
  <c r="T121" i="2"/>
  <c r="S121" i="2"/>
  <c r="R121" i="2"/>
  <c r="Q121" i="2"/>
  <c r="P121" i="2"/>
  <c r="O121" i="2"/>
  <c r="N121" i="2"/>
  <c r="K121" i="2"/>
  <c r="J121" i="2"/>
  <c r="I121" i="2"/>
  <c r="H121" i="2"/>
  <c r="G121" i="2"/>
  <c r="F121" i="2"/>
  <c r="E121" i="2"/>
  <c r="D121" i="2"/>
  <c r="C121" i="2"/>
  <c r="B121" i="2"/>
  <c r="AI120" i="2"/>
  <c r="AH120" i="2"/>
  <c r="AG120" i="2"/>
  <c r="AF120" i="2"/>
  <c r="AE120" i="2"/>
  <c r="AD120" i="2"/>
  <c r="AC120" i="2"/>
  <c r="AB120" i="2"/>
  <c r="AA120" i="2"/>
  <c r="Z120" i="2"/>
  <c r="W120" i="2"/>
  <c r="V120" i="2"/>
  <c r="U120" i="2"/>
  <c r="T120" i="2"/>
  <c r="Q120" i="2"/>
  <c r="K120" i="2"/>
  <c r="J120" i="2"/>
  <c r="I120" i="2"/>
  <c r="H120" i="2"/>
  <c r="E120" i="2"/>
  <c r="AI119" i="2"/>
  <c r="AH119" i="2"/>
  <c r="AG119" i="2"/>
  <c r="AF119" i="2"/>
  <c r="AE119" i="2"/>
  <c r="AD119" i="2"/>
  <c r="AC119" i="2"/>
  <c r="AB119" i="2"/>
  <c r="AA119" i="2"/>
  <c r="Z119" i="2"/>
  <c r="W119" i="2"/>
  <c r="V119" i="2"/>
  <c r="U119" i="2"/>
  <c r="T119" i="2"/>
  <c r="Q119" i="2"/>
  <c r="K119" i="2"/>
  <c r="J119" i="2"/>
  <c r="I119" i="2"/>
  <c r="H119" i="2"/>
  <c r="E119" i="2"/>
  <c r="AI118" i="2"/>
  <c r="AH118" i="2"/>
  <c r="AG118" i="2"/>
  <c r="AF118" i="2"/>
  <c r="AE118" i="2"/>
  <c r="AD118" i="2"/>
  <c r="AC118" i="2"/>
  <c r="AB118" i="2"/>
  <c r="AA118" i="2"/>
  <c r="Z118" i="2"/>
  <c r="W118" i="2"/>
  <c r="V118" i="2"/>
  <c r="U118" i="2"/>
  <c r="T118" i="2"/>
  <c r="Q118" i="2"/>
  <c r="K118" i="2"/>
  <c r="J118" i="2"/>
  <c r="I118" i="2"/>
  <c r="H118" i="2"/>
  <c r="E118" i="2"/>
  <c r="AI117" i="2"/>
  <c r="AH117" i="2"/>
  <c r="AG117" i="2"/>
  <c r="AF117" i="2"/>
  <c r="AE117" i="2"/>
  <c r="AD117" i="2"/>
  <c r="AC117" i="2"/>
  <c r="AB117" i="2"/>
  <c r="AA117" i="2"/>
  <c r="Z117" i="2"/>
  <c r="W117" i="2"/>
  <c r="V117" i="2"/>
  <c r="U117" i="2"/>
  <c r="T117" i="2"/>
  <c r="Q117" i="2"/>
  <c r="K117" i="2"/>
  <c r="J117" i="2"/>
  <c r="I117" i="2"/>
  <c r="H117" i="2"/>
  <c r="E117" i="2"/>
  <c r="AI116" i="2"/>
  <c r="AH116" i="2"/>
  <c r="AG116" i="2"/>
  <c r="AF116" i="2"/>
  <c r="AE116" i="2"/>
  <c r="AD116" i="2"/>
  <c r="AC116" i="2"/>
  <c r="AB116" i="2"/>
  <c r="AA116" i="2"/>
  <c r="Z116" i="2"/>
  <c r="W116" i="2"/>
  <c r="V116" i="2"/>
  <c r="U116" i="2"/>
  <c r="T116" i="2"/>
  <c r="Q116" i="2"/>
  <c r="K116" i="2"/>
  <c r="J116" i="2"/>
  <c r="I116" i="2"/>
  <c r="H116" i="2"/>
  <c r="E116" i="2"/>
  <c r="AI115" i="2"/>
  <c r="AH115" i="2"/>
  <c r="AG115" i="2"/>
  <c r="AF115" i="2"/>
  <c r="AE115" i="2"/>
  <c r="AD115" i="2"/>
  <c r="AC115" i="2"/>
  <c r="AB115" i="2"/>
  <c r="AA115" i="2"/>
  <c r="Z115" i="2"/>
  <c r="W115" i="2"/>
  <c r="V115" i="2"/>
  <c r="U115" i="2"/>
  <c r="T115" i="2"/>
  <c r="Q115" i="2"/>
  <c r="K115" i="2"/>
  <c r="J115" i="2"/>
  <c r="I115" i="2"/>
  <c r="H115" i="2"/>
  <c r="E115" i="2"/>
  <c r="AI114" i="2"/>
  <c r="AH114" i="2"/>
  <c r="AG114" i="2"/>
  <c r="AF114" i="2"/>
  <c r="AE114" i="2"/>
  <c r="AD114" i="2"/>
  <c r="AC114" i="2"/>
  <c r="AB114" i="2"/>
  <c r="AA114" i="2"/>
  <c r="Z114" i="2"/>
  <c r="W114" i="2"/>
  <c r="V114" i="2"/>
  <c r="U114" i="2"/>
  <c r="T114" i="2"/>
  <c r="Q114" i="2"/>
  <c r="K114" i="2"/>
  <c r="J114" i="2"/>
  <c r="I114" i="2"/>
  <c r="H114" i="2"/>
  <c r="E114" i="2"/>
  <c r="AI113" i="2"/>
  <c r="AH113" i="2"/>
  <c r="AG113" i="2"/>
  <c r="AF113" i="2"/>
  <c r="AE113" i="2"/>
  <c r="AD113" i="2"/>
  <c r="AC113" i="2"/>
  <c r="AB113" i="2"/>
  <c r="AA113" i="2"/>
  <c r="Z113" i="2"/>
  <c r="W113" i="2"/>
  <c r="V113" i="2"/>
  <c r="U113" i="2"/>
  <c r="T113" i="2"/>
  <c r="Q113" i="2"/>
  <c r="K113" i="2"/>
  <c r="J113" i="2"/>
  <c r="I113" i="2"/>
  <c r="H113" i="2"/>
  <c r="E113" i="2"/>
  <c r="AI112" i="2"/>
  <c r="AH112" i="2"/>
  <c r="AG112" i="2"/>
  <c r="AF112" i="2"/>
  <c r="AE112" i="2"/>
  <c r="AD112" i="2"/>
  <c r="AC112" i="2"/>
  <c r="AB112" i="2"/>
  <c r="AA112" i="2"/>
  <c r="Z112" i="2"/>
  <c r="AI111" i="2"/>
  <c r="AH111" i="2"/>
  <c r="AG111" i="2"/>
  <c r="AF111" i="2"/>
  <c r="AE111" i="2"/>
  <c r="AD111" i="2"/>
  <c r="AC111" i="2"/>
  <c r="AB111" i="2"/>
  <c r="AA111" i="2"/>
  <c r="Z111" i="2"/>
  <c r="W111" i="2"/>
  <c r="V111" i="2"/>
  <c r="U111" i="2"/>
  <c r="T111" i="2"/>
  <c r="S111" i="2"/>
  <c r="R111" i="2"/>
  <c r="Q111" i="2"/>
  <c r="P111" i="2"/>
  <c r="O111" i="2"/>
  <c r="N111" i="2"/>
  <c r="K111" i="2"/>
  <c r="J111" i="2"/>
  <c r="I111" i="2"/>
  <c r="H111" i="2"/>
  <c r="G111" i="2"/>
  <c r="F111" i="2"/>
  <c r="E111" i="2"/>
  <c r="D111" i="2"/>
  <c r="C111" i="2"/>
  <c r="B111" i="2"/>
  <c r="AI110" i="2"/>
  <c r="AH110" i="2"/>
  <c r="AG110" i="2"/>
  <c r="AF110" i="2"/>
  <c r="AE110" i="2"/>
  <c r="AD110" i="2"/>
  <c r="AC110" i="2"/>
  <c r="AB110" i="2"/>
  <c r="AA110" i="2"/>
  <c r="Z110" i="2"/>
  <c r="W110" i="2"/>
  <c r="V110" i="2"/>
  <c r="U110" i="2"/>
  <c r="T110" i="2"/>
  <c r="Q110" i="2"/>
  <c r="K110" i="2"/>
  <c r="J110" i="2"/>
  <c r="I110" i="2"/>
  <c r="H110" i="2"/>
  <c r="E110" i="2"/>
  <c r="AI109" i="2"/>
  <c r="AH109" i="2"/>
  <c r="AG109" i="2"/>
  <c r="AF109" i="2"/>
  <c r="AE109" i="2"/>
  <c r="AD109" i="2"/>
  <c r="AC109" i="2"/>
  <c r="AB109" i="2"/>
  <c r="AA109" i="2"/>
  <c r="Z109" i="2"/>
  <c r="W109" i="2"/>
  <c r="V109" i="2"/>
  <c r="U109" i="2"/>
  <c r="T109" i="2"/>
  <c r="Q109" i="2"/>
  <c r="K109" i="2"/>
  <c r="J109" i="2"/>
  <c r="I109" i="2"/>
  <c r="H109" i="2"/>
  <c r="E109" i="2"/>
  <c r="AI108" i="2"/>
  <c r="AH108" i="2"/>
  <c r="AG108" i="2"/>
  <c r="AF108" i="2"/>
  <c r="AE108" i="2"/>
  <c r="AD108" i="2"/>
  <c r="AC108" i="2"/>
  <c r="AB108" i="2"/>
  <c r="AA108" i="2"/>
  <c r="Z108" i="2"/>
  <c r="W108" i="2"/>
  <c r="V108" i="2"/>
  <c r="U108" i="2"/>
  <c r="T108" i="2"/>
  <c r="Q108" i="2"/>
  <c r="K108" i="2"/>
  <c r="J108" i="2"/>
  <c r="I108" i="2"/>
  <c r="H108" i="2"/>
  <c r="E108" i="2"/>
  <c r="AI107" i="2"/>
  <c r="AH107" i="2"/>
  <c r="AG107" i="2"/>
  <c r="AF107" i="2"/>
  <c r="AE107" i="2"/>
  <c r="AD107" i="2"/>
  <c r="AC107" i="2"/>
  <c r="AB107" i="2"/>
  <c r="AA107" i="2"/>
  <c r="Z107" i="2"/>
  <c r="W107" i="2"/>
  <c r="V107" i="2"/>
  <c r="U107" i="2"/>
  <c r="T107" i="2"/>
  <c r="Q107" i="2"/>
  <c r="K107" i="2"/>
  <c r="J107" i="2"/>
  <c r="I107" i="2"/>
  <c r="H107" i="2"/>
  <c r="E107" i="2"/>
  <c r="AI106" i="2"/>
  <c r="AH106" i="2"/>
  <c r="AG106" i="2"/>
  <c r="AF106" i="2"/>
  <c r="AE106" i="2"/>
  <c r="AD106" i="2"/>
  <c r="AC106" i="2"/>
  <c r="AB106" i="2"/>
  <c r="AA106" i="2"/>
  <c r="Z106" i="2"/>
  <c r="W106" i="2"/>
  <c r="V106" i="2"/>
  <c r="U106" i="2"/>
  <c r="T106" i="2"/>
  <c r="Q106" i="2"/>
  <c r="K106" i="2"/>
  <c r="J106" i="2"/>
  <c r="I106" i="2"/>
  <c r="H106" i="2"/>
  <c r="E106" i="2"/>
  <c r="AI105" i="2"/>
  <c r="AH105" i="2"/>
  <c r="AG105" i="2"/>
  <c r="AF105" i="2"/>
  <c r="AE105" i="2"/>
  <c r="AD105" i="2"/>
  <c r="AC105" i="2"/>
  <c r="AB105" i="2"/>
  <c r="AA105" i="2"/>
  <c r="Z105" i="2"/>
  <c r="W105" i="2"/>
  <c r="V105" i="2"/>
  <c r="U105" i="2"/>
  <c r="T105" i="2"/>
  <c r="Q105" i="2"/>
  <c r="K105" i="2"/>
  <c r="J105" i="2"/>
  <c r="I105" i="2"/>
  <c r="H105" i="2"/>
  <c r="E105" i="2"/>
  <c r="AI104" i="2"/>
  <c r="AH104" i="2"/>
  <c r="AG104" i="2"/>
  <c r="AF104" i="2"/>
  <c r="AE104" i="2"/>
  <c r="AD104" i="2"/>
  <c r="AC104" i="2"/>
  <c r="AB104" i="2"/>
  <c r="AA104" i="2"/>
  <c r="Z104" i="2"/>
  <c r="W104" i="2"/>
  <c r="V104" i="2"/>
  <c r="U104" i="2"/>
  <c r="T104" i="2"/>
  <c r="Q104" i="2"/>
  <c r="K104" i="2"/>
  <c r="J104" i="2"/>
  <c r="I104" i="2"/>
  <c r="H104" i="2"/>
  <c r="E104" i="2"/>
  <c r="AI103" i="2"/>
  <c r="AH103" i="2"/>
  <c r="AG103" i="2"/>
  <c r="AF103" i="2"/>
  <c r="AE103" i="2"/>
  <c r="AD103" i="2"/>
  <c r="AC103" i="2"/>
  <c r="AB103" i="2"/>
  <c r="AA103" i="2"/>
  <c r="Z103" i="2"/>
  <c r="W103" i="2"/>
  <c r="V103" i="2"/>
  <c r="U103" i="2"/>
  <c r="T103" i="2"/>
  <c r="Q103" i="2"/>
  <c r="K103" i="2"/>
  <c r="J103" i="2"/>
  <c r="I103" i="2"/>
  <c r="H103" i="2"/>
  <c r="E103" i="2"/>
  <c r="AI102" i="2"/>
  <c r="AH102" i="2"/>
  <c r="AG102" i="2"/>
  <c r="AF102" i="2"/>
  <c r="AE102" i="2"/>
  <c r="AD102" i="2"/>
  <c r="AC102" i="2"/>
  <c r="AB102" i="2"/>
  <c r="AA102" i="2"/>
  <c r="Z102" i="2"/>
  <c r="W102" i="2"/>
  <c r="V102" i="2"/>
  <c r="U102" i="2"/>
  <c r="T102" i="2"/>
  <c r="Q102" i="2"/>
  <c r="K102" i="2"/>
  <c r="J102" i="2"/>
  <c r="I102" i="2"/>
  <c r="H102" i="2"/>
  <c r="E102" i="2"/>
  <c r="AI101" i="2"/>
  <c r="AH101" i="2"/>
  <c r="AG101" i="2"/>
  <c r="AF101" i="2"/>
  <c r="AE101" i="2"/>
  <c r="AD101" i="2"/>
  <c r="AC101" i="2"/>
  <c r="AB101" i="2"/>
  <c r="AA101" i="2"/>
  <c r="Z101" i="2"/>
  <c r="W101" i="2"/>
  <c r="V101" i="2"/>
  <c r="U101" i="2"/>
  <c r="T101" i="2"/>
  <c r="Q101" i="2"/>
  <c r="K101" i="2"/>
  <c r="J101" i="2"/>
  <c r="I101" i="2"/>
  <c r="H101" i="2"/>
  <c r="E101" i="2"/>
  <c r="AI100" i="2"/>
  <c r="AH100" i="2"/>
  <c r="AG100" i="2"/>
  <c r="AF100" i="2"/>
  <c r="AE100" i="2"/>
  <c r="AD100" i="2"/>
  <c r="AC100" i="2"/>
  <c r="AB100" i="2"/>
  <c r="AA100" i="2"/>
  <c r="Z100" i="2"/>
  <c r="W100" i="2"/>
  <c r="V100" i="2"/>
  <c r="U100" i="2"/>
  <c r="T100" i="2"/>
  <c r="Q100" i="2"/>
  <c r="K100" i="2"/>
  <c r="J100" i="2"/>
  <c r="I100" i="2"/>
  <c r="H100" i="2"/>
  <c r="E100" i="2"/>
  <c r="AI99" i="2"/>
  <c r="AH99" i="2"/>
  <c r="AG99" i="2"/>
  <c r="AF99" i="2"/>
  <c r="AE99" i="2"/>
  <c r="AD99" i="2"/>
  <c r="AC99" i="2"/>
  <c r="AB99" i="2"/>
  <c r="AA99" i="2"/>
  <c r="Z99" i="2"/>
  <c r="W99" i="2"/>
  <c r="V99" i="2"/>
  <c r="U99" i="2"/>
  <c r="T99" i="2"/>
  <c r="Q99" i="2"/>
  <c r="K99" i="2"/>
  <c r="J99" i="2"/>
  <c r="I99" i="2"/>
  <c r="H99" i="2"/>
  <c r="E99" i="2"/>
  <c r="AI98" i="2"/>
  <c r="AH98" i="2"/>
  <c r="AG98" i="2"/>
  <c r="AF98" i="2"/>
  <c r="AE98" i="2"/>
  <c r="AD98" i="2"/>
  <c r="AC98" i="2"/>
  <c r="AB98" i="2"/>
  <c r="AA98" i="2"/>
  <c r="Z98" i="2"/>
  <c r="W98" i="2"/>
  <c r="V98" i="2"/>
  <c r="U98" i="2"/>
  <c r="T98" i="2"/>
  <c r="Q98" i="2"/>
  <c r="K98" i="2"/>
  <c r="J98" i="2"/>
  <c r="I98" i="2"/>
  <c r="H98" i="2"/>
  <c r="E98" i="2"/>
  <c r="AI96" i="2"/>
  <c r="AH96" i="2"/>
  <c r="AG96" i="2"/>
  <c r="AF96" i="2"/>
  <c r="AE96" i="2"/>
  <c r="AD96" i="2"/>
  <c r="AC96" i="2"/>
  <c r="AB96" i="2"/>
  <c r="AA96" i="2"/>
  <c r="Z96" i="2"/>
  <c r="W96" i="2"/>
  <c r="V96" i="2"/>
  <c r="U96" i="2"/>
  <c r="T96" i="2"/>
  <c r="S96" i="2"/>
  <c r="R96" i="2"/>
  <c r="Q96" i="2"/>
  <c r="P96" i="2"/>
  <c r="O96" i="2"/>
  <c r="N96" i="2"/>
  <c r="K96" i="2"/>
  <c r="J96" i="2"/>
  <c r="I96" i="2"/>
  <c r="H96" i="2"/>
  <c r="G96" i="2"/>
  <c r="F96" i="2"/>
  <c r="E96" i="2"/>
  <c r="D96" i="2"/>
  <c r="C96" i="2"/>
  <c r="B96" i="2"/>
  <c r="AI95" i="2"/>
  <c r="AH95" i="2"/>
  <c r="AG95" i="2"/>
  <c r="AF95" i="2"/>
  <c r="AE95" i="2"/>
  <c r="AD95" i="2"/>
  <c r="AC95" i="2"/>
  <c r="AB95" i="2"/>
  <c r="AA95" i="2"/>
  <c r="Z95" i="2"/>
  <c r="W95" i="2"/>
  <c r="V95" i="2"/>
  <c r="U95" i="2"/>
  <c r="T95" i="2"/>
  <c r="Q95" i="2"/>
  <c r="K95" i="2"/>
  <c r="J95" i="2"/>
  <c r="I95" i="2"/>
  <c r="H95" i="2"/>
  <c r="E95" i="2"/>
  <c r="AI94" i="2"/>
  <c r="AH94" i="2"/>
  <c r="AG94" i="2"/>
  <c r="AF94" i="2"/>
  <c r="AE94" i="2"/>
  <c r="AD94" i="2"/>
  <c r="AC94" i="2"/>
  <c r="AB94" i="2"/>
  <c r="AA94" i="2"/>
  <c r="Z94" i="2"/>
  <c r="W94" i="2"/>
  <c r="V94" i="2"/>
  <c r="U94" i="2"/>
  <c r="T94" i="2"/>
  <c r="Q94" i="2"/>
  <c r="K94" i="2"/>
  <c r="J94" i="2"/>
  <c r="I94" i="2"/>
  <c r="H94" i="2"/>
  <c r="E94" i="2"/>
  <c r="AI93" i="2"/>
  <c r="AH93" i="2"/>
  <c r="AG93" i="2"/>
  <c r="AF93" i="2"/>
  <c r="AE93" i="2"/>
  <c r="AD93" i="2"/>
  <c r="AC93" i="2"/>
  <c r="AB93" i="2"/>
  <c r="AA93" i="2"/>
  <c r="Z93" i="2"/>
  <c r="W93" i="2"/>
  <c r="V93" i="2"/>
  <c r="U93" i="2"/>
  <c r="T93" i="2"/>
  <c r="Q93" i="2"/>
  <c r="K93" i="2"/>
  <c r="J93" i="2"/>
  <c r="I93" i="2"/>
  <c r="H93" i="2"/>
  <c r="E93" i="2"/>
  <c r="AI92" i="2"/>
  <c r="AH92" i="2"/>
  <c r="AG92" i="2"/>
  <c r="AF92" i="2"/>
  <c r="AE92" i="2"/>
  <c r="AD92" i="2"/>
  <c r="AC92" i="2"/>
  <c r="AB92" i="2"/>
  <c r="AA92" i="2"/>
  <c r="Z92" i="2"/>
  <c r="W92" i="2"/>
  <c r="V92" i="2"/>
  <c r="U92" i="2"/>
  <c r="T92" i="2"/>
  <c r="Q92" i="2"/>
  <c r="K92" i="2"/>
  <c r="J92" i="2"/>
  <c r="I92" i="2"/>
  <c r="H92" i="2"/>
  <c r="E92" i="2"/>
  <c r="AI91" i="2"/>
  <c r="AH91" i="2"/>
  <c r="AG91" i="2"/>
  <c r="AF91" i="2"/>
  <c r="AE91" i="2"/>
  <c r="AD91" i="2"/>
  <c r="AC91" i="2"/>
  <c r="AB91" i="2"/>
  <c r="AA91" i="2"/>
  <c r="Z91" i="2"/>
  <c r="W91" i="2"/>
  <c r="V91" i="2"/>
  <c r="U91" i="2"/>
  <c r="T91" i="2"/>
  <c r="Q91" i="2"/>
  <c r="K91" i="2"/>
  <c r="J91" i="2"/>
  <c r="I91" i="2"/>
  <c r="H91" i="2"/>
  <c r="E91" i="2"/>
  <c r="AI90" i="2"/>
  <c r="AH90" i="2"/>
  <c r="AG90" i="2"/>
  <c r="AF90" i="2"/>
  <c r="AE90" i="2"/>
  <c r="AD90" i="2"/>
  <c r="AC90" i="2"/>
  <c r="AB90" i="2"/>
  <c r="AA90" i="2"/>
  <c r="Z90" i="2"/>
  <c r="W90" i="2"/>
  <c r="V90" i="2"/>
  <c r="U90" i="2"/>
  <c r="T90" i="2"/>
  <c r="Q90" i="2"/>
  <c r="K90" i="2"/>
  <c r="J90" i="2"/>
  <c r="I90" i="2"/>
  <c r="H90" i="2"/>
  <c r="E90" i="2"/>
  <c r="AI89" i="2"/>
  <c r="AH89" i="2"/>
  <c r="AG89" i="2"/>
  <c r="AF89" i="2"/>
  <c r="AE89" i="2"/>
  <c r="AD89" i="2"/>
  <c r="AC89" i="2"/>
  <c r="AB89" i="2"/>
  <c r="AA89" i="2"/>
  <c r="Z89" i="2"/>
  <c r="W89" i="2"/>
  <c r="V89" i="2"/>
  <c r="U89" i="2"/>
  <c r="T89" i="2"/>
  <c r="Q89" i="2"/>
  <c r="K89" i="2"/>
  <c r="J89" i="2"/>
  <c r="I89" i="2"/>
  <c r="H89" i="2"/>
  <c r="E89" i="2"/>
  <c r="AI88" i="2"/>
  <c r="AH88" i="2"/>
  <c r="AG88" i="2"/>
  <c r="AF88" i="2"/>
  <c r="AE88" i="2"/>
  <c r="AD88" i="2"/>
  <c r="AC88" i="2"/>
  <c r="AB88" i="2"/>
  <c r="AA88" i="2"/>
  <c r="Z88" i="2"/>
  <c r="W88" i="2"/>
  <c r="V88" i="2"/>
  <c r="U88" i="2"/>
  <c r="T88" i="2"/>
  <c r="Q88" i="2"/>
  <c r="K88" i="2"/>
  <c r="J88" i="2"/>
  <c r="I88" i="2"/>
  <c r="H88" i="2"/>
  <c r="E88" i="2"/>
  <c r="AI87" i="2"/>
  <c r="AH87" i="2"/>
  <c r="AG87" i="2"/>
  <c r="AF87" i="2"/>
  <c r="AE87" i="2"/>
  <c r="AD87" i="2"/>
  <c r="AC87" i="2"/>
  <c r="AB87" i="2"/>
  <c r="AA87" i="2"/>
  <c r="Z87" i="2"/>
  <c r="W87" i="2"/>
  <c r="V87" i="2"/>
  <c r="U87" i="2"/>
  <c r="T87" i="2"/>
  <c r="Q87" i="2"/>
  <c r="K87" i="2"/>
  <c r="J87" i="2"/>
  <c r="I87" i="2"/>
  <c r="H87" i="2"/>
  <c r="E87" i="2"/>
  <c r="AI85" i="2"/>
  <c r="AH85" i="2"/>
  <c r="AG85" i="2"/>
  <c r="AF85" i="2"/>
  <c r="AE85" i="2"/>
  <c r="AD85" i="2"/>
  <c r="AC85" i="2"/>
  <c r="AB85" i="2"/>
  <c r="AA85" i="2"/>
  <c r="Z85" i="2"/>
  <c r="W85" i="2"/>
  <c r="V85" i="2"/>
  <c r="U85" i="2"/>
  <c r="T85" i="2"/>
  <c r="S85" i="2"/>
  <c r="R85" i="2"/>
  <c r="Q85" i="2"/>
  <c r="P85" i="2"/>
  <c r="O85" i="2"/>
  <c r="N85" i="2"/>
  <c r="K85" i="2"/>
  <c r="J85" i="2"/>
  <c r="I85" i="2"/>
  <c r="H85" i="2"/>
  <c r="G85" i="2"/>
  <c r="F85" i="2"/>
  <c r="E85" i="2"/>
  <c r="D85" i="2"/>
  <c r="C85" i="2"/>
  <c r="B85" i="2"/>
  <c r="AI84" i="2"/>
  <c r="AH84" i="2"/>
  <c r="AG84" i="2"/>
  <c r="AF84" i="2"/>
  <c r="AE84" i="2"/>
  <c r="AD84" i="2"/>
  <c r="AC84" i="2"/>
  <c r="AB84" i="2"/>
  <c r="AA84" i="2"/>
  <c r="Z84" i="2"/>
  <c r="W84" i="2"/>
  <c r="V84" i="2"/>
  <c r="U84" i="2"/>
  <c r="T84" i="2"/>
  <c r="Q84" i="2"/>
  <c r="K84" i="2"/>
  <c r="J84" i="2"/>
  <c r="I84" i="2"/>
  <c r="H84" i="2"/>
  <c r="E84" i="2"/>
  <c r="AI83" i="2"/>
  <c r="AH83" i="2"/>
  <c r="AG83" i="2"/>
  <c r="AF83" i="2"/>
  <c r="AE83" i="2"/>
  <c r="AD83" i="2"/>
  <c r="AC83" i="2"/>
  <c r="AB83" i="2"/>
  <c r="AA83" i="2"/>
  <c r="Z83" i="2"/>
  <c r="W83" i="2"/>
  <c r="V83" i="2"/>
  <c r="U83" i="2"/>
  <c r="T83" i="2"/>
  <c r="Q83" i="2"/>
  <c r="K83" i="2"/>
  <c r="J83" i="2"/>
  <c r="I83" i="2"/>
  <c r="H83" i="2"/>
  <c r="E83" i="2"/>
  <c r="AI82" i="2"/>
  <c r="AH82" i="2"/>
  <c r="AG82" i="2"/>
  <c r="AF82" i="2"/>
  <c r="AE82" i="2"/>
  <c r="AD82" i="2"/>
  <c r="AC82" i="2"/>
  <c r="AB82" i="2"/>
  <c r="AA82" i="2"/>
  <c r="Z82" i="2"/>
  <c r="W82" i="2"/>
  <c r="V82" i="2"/>
  <c r="U82" i="2"/>
  <c r="T82" i="2"/>
  <c r="Q82" i="2"/>
  <c r="K82" i="2"/>
  <c r="J82" i="2"/>
  <c r="I82" i="2"/>
  <c r="H82" i="2"/>
  <c r="E82" i="2"/>
  <c r="AI81" i="2"/>
  <c r="AH81" i="2"/>
  <c r="AG81" i="2"/>
  <c r="AF81" i="2"/>
  <c r="AE81" i="2"/>
  <c r="AD81" i="2"/>
  <c r="AC81" i="2"/>
  <c r="AB81" i="2"/>
  <c r="AA81" i="2"/>
  <c r="Z81" i="2"/>
  <c r="W81" i="2"/>
  <c r="V81" i="2"/>
  <c r="U81" i="2"/>
  <c r="T81" i="2"/>
  <c r="Q81" i="2"/>
  <c r="K81" i="2"/>
  <c r="J81" i="2"/>
  <c r="I81" i="2"/>
  <c r="H81" i="2"/>
  <c r="E81" i="2"/>
  <c r="AI80" i="2"/>
  <c r="AH80" i="2"/>
  <c r="AG80" i="2"/>
  <c r="AF80" i="2"/>
  <c r="AE80" i="2"/>
  <c r="AD80" i="2"/>
  <c r="AC80" i="2"/>
  <c r="AB80" i="2"/>
  <c r="AA80" i="2"/>
  <c r="Z80" i="2"/>
  <c r="W80" i="2"/>
  <c r="V80" i="2"/>
  <c r="U80" i="2"/>
  <c r="T80" i="2"/>
  <c r="Q80" i="2"/>
  <c r="K80" i="2"/>
  <c r="J80" i="2"/>
  <c r="I80" i="2"/>
  <c r="H80" i="2"/>
  <c r="E80" i="2"/>
  <c r="AI79" i="2"/>
  <c r="AH79" i="2"/>
  <c r="AG79" i="2"/>
  <c r="AF79" i="2"/>
  <c r="AE79" i="2"/>
  <c r="AD79" i="2"/>
  <c r="AC79" i="2"/>
  <c r="AB79" i="2"/>
  <c r="AA79" i="2"/>
  <c r="Z79" i="2"/>
  <c r="W79" i="2"/>
  <c r="V79" i="2"/>
  <c r="U79" i="2"/>
  <c r="T79" i="2"/>
  <c r="Q79" i="2"/>
  <c r="K79" i="2"/>
  <c r="J79" i="2"/>
  <c r="I79" i="2"/>
  <c r="H79" i="2"/>
  <c r="E79" i="2"/>
  <c r="AI78" i="2"/>
  <c r="AH78" i="2"/>
  <c r="AG78" i="2"/>
  <c r="AF78" i="2"/>
  <c r="AE78" i="2"/>
  <c r="AD78" i="2"/>
  <c r="AC78" i="2"/>
  <c r="AB78" i="2"/>
  <c r="AA78" i="2"/>
  <c r="Z78" i="2"/>
  <c r="W78" i="2"/>
  <c r="V78" i="2"/>
  <c r="U78" i="2"/>
  <c r="T78" i="2"/>
  <c r="Q78" i="2"/>
  <c r="K78" i="2"/>
  <c r="J78" i="2"/>
  <c r="I78" i="2"/>
  <c r="H78" i="2"/>
  <c r="E78" i="2"/>
  <c r="AI77" i="2"/>
  <c r="AH77" i="2"/>
  <c r="AG77" i="2"/>
  <c r="AF77" i="2"/>
  <c r="AE77" i="2"/>
  <c r="AD77" i="2"/>
  <c r="AC77" i="2"/>
  <c r="AB77" i="2"/>
  <c r="AA77" i="2"/>
  <c r="Z77" i="2"/>
  <c r="W77" i="2"/>
  <c r="V77" i="2"/>
  <c r="U77" i="2"/>
  <c r="T77" i="2"/>
  <c r="Q77" i="2"/>
  <c r="K77" i="2"/>
  <c r="J77" i="2"/>
  <c r="I77" i="2"/>
  <c r="H77" i="2"/>
  <c r="E77" i="2"/>
  <c r="AI76" i="2"/>
  <c r="AH76" i="2"/>
  <c r="AG76" i="2"/>
  <c r="AF76" i="2"/>
  <c r="AE76" i="2"/>
  <c r="AD76" i="2"/>
  <c r="AC76" i="2"/>
  <c r="AB76" i="2"/>
  <c r="AA76" i="2"/>
  <c r="Z76" i="2"/>
  <c r="W76" i="2"/>
  <c r="V76" i="2"/>
  <c r="U76" i="2"/>
  <c r="T76" i="2"/>
  <c r="Q76" i="2"/>
  <c r="K76" i="2"/>
  <c r="J76" i="2"/>
  <c r="I76" i="2"/>
  <c r="H76" i="2"/>
  <c r="E76" i="2"/>
  <c r="AI75" i="2"/>
  <c r="AH75" i="2"/>
  <c r="AG75" i="2"/>
  <c r="AF75" i="2"/>
  <c r="AE75" i="2"/>
  <c r="AD75" i="2"/>
  <c r="AC75" i="2"/>
  <c r="AB75" i="2"/>
  <c r="AA75" i="2"/>
  <c r="Z75" i="2"/>
  <c r="W75" i="2"/>
  <c r="V75" i="2"/>
  <c r="U75" i="2"/>
  <c r="T75" i="2"/>
  <c r="Q75" i="2"/>
  <c r="K75" i="2"/>
  <c r="J75" i="2"/>
  <c r="I75" i="2"/>
  <c r="H75" i="2"/>
  <c r="E75" i="2"/>
  <c r="AI73" i="2"/>
  <c r="AH73" i="2"/>
  <c r="AG73" i="2"/>
  <c r="AF73" i="2"/>
  <c r="AE73" i="2"/>
  <c r="AD73" i="2"/>
  <c r="AC73" i="2"/>
  <c r="AB73" i="2"/>
  <c r="AA73" i="2"/>
  <c r="Z73" i="2"/>
  <c r="W73" i="2"/>
  <c r="V73" i="2"/>
  <c r="U73" i="2"/>
  <c r="T73" i="2"/>
  <c r="S73" i="2"/>
  <c r="R73" i="2"/>
  <c r="Q73" i="2"/>
  <c r="P73" i="2"/>
  <c r="O73" i="2"/>
  <c r="N73" i="2"/>
  <c r="K73" i="2"/>
  <c r="J73" i="2"/>
  <c r="I73" i="2"/>
  <c r="H73" i="2"/>
  <c r="G73" i="2"/>
  <c r="F73" i="2"/>
  <c r="E73" i="2"/>
  <c r="D73" i="2"/>
  <c r="C73" i="2"/>
  <c r="B73" i="2"/>
  <c r="AI72" i="2"/>
  <c r="AH72" i="2"/>
  <c r="AG72" i="2"/>
  <c r="AF72" i="2"/>
  <c r="AE72" i="2"/>
  <c r="AD72" i="2"/>
  <c r="AC72" i="2"/>
  <c r="AB72" i="2"/>
  <c r="AA72" i="2"/>
  <c r="Z72" i="2"/>
  <c r="W72" i="2"/>
  <c r="V72" i="2"/>
  <c r="U72" i="2"/>
  <c r="T72" i="2"/>
  <c r="S72" i="2"/>
  <c r="R72" i="2"/>
  <c r="Q72" i="2"/>
  <c r="P72" i="2"/>
  <c r="O72" i="2"/>
  <c r="N72" i="2"/>
  <c r="K72" i="2"/>
  <c r="J72" i="2"/>
  <c r="I72" i="2"/>
  <c r="H72" i="2"/>
  <c r="G72" i="2"/>
  <c r="F72" i="2"/>
  <c r="E72" i="2"/>
  <c r="D72" i="2"/>
  <c r="C72" i="2"/>
  <c r="B72" i="2"/>
  <c r="AI71" i="2"/>
  <c r="AH71" i="2"/>
  <c r="AG71" i="2"/>
  <c r="AF71" i="2"/>
  <c r="AE71" i="2"/>
  <c r="AD71" i="2"/>
  <c r="AC71" i="2"/>
  <c r="AB71" i="2"/>
  <c r="AA71" i="2"/>
  <c r="Z71" i="2"/>
  <c r="W71" i="2"/>
  <c r="V71" i="2"/>
  <c r="U71" i="2"/>
  <c r="T71" i="2"/>
  <c r="Q71" i="2"/>
  <c r="K71" i="2"/>
  <c r="J71" i="2"/>
  <c r="I71" i="2"/>
  <c r="H71" i="2"/>
  <c r="E71" i="2"/>
  <c r="AI70" i="2"/>
  <c r="AH70" i="2"/>
  <c r="AG70" i="2"/>
  <c r="AF70" i="2"/>
  <c r="AE70" i="2"/>
  <c r="AD70" i="2"/>
  <c r="AC70" i="2"/>
  <c r="AB70" i="2"/>
  <c r="AA70" i="2"/>
  <c r="Z70" i="2"/>
  <c r="W70" i="2"/>
  <c r="V70" i="2"/>
  <c r="U70" i="2"/>
  <c r="T70" i="2"/>
  <c r="Q70" i="2"/>
  <c r="K70" i="2"/>
  <c r="J70" i="2"/>
  <c r="I70" i="2"/>
  <c r="H70" i="2"/>
  <c r="E70" i="2"/>
  <c r="AI69" i="2"/>
  <c r="AH69" i="2"/>
  <c r="AG69" i="2"/>
  <c r="AF69" i="2"/>
  <c r="AE69" i="2"/>
  <c r="AD69" i="2"/>
  <c r="AC69" i="2"/>
  <c r="AB69" i="2"/>
  <c r="AA69" i="2"/>
  <c r="Z69" i="2"/>
  <c r="W69" i="2"/>
  <c r="V69" i="2"/>
  <c r="U69" i="2"/>
  <c r="T69" i="2"/>
  <c r="Q69" i="2"/>
  <c r="K69" i="2"/>
  <c r="J69" i="2"/>
  <c r="I69" i="2"/>
  <c r="H69" i="2"/>
  <c r="E69" i="2"/>
  <c r="AI68" i="2"/>
  <c r="AH68" i="2"/>
  <c r="AG68" i="2"/>
  <c r="AF68" i="2"/>
  <c r="AE68" i="2"/>
  <c r="AD68" i="2"/>
  <c r="AC68" i="2"/>
  <c r="AB68" i="2"/>
  <c r="AA68" i="2"/>
  <c r="Z68" i="2"/>
  <c r="W68" i="2"/>
  <c r="V68" i="2"/>
  <c r="U68" i="2"/>
  <c r="T68" i="2"/>
  <c r="Q68" i="2"/>
  <c r="K68" i="2"/>
  <c r="J68" i="2"/>
  <c r="I68" i="2"/>
  <c r="H68" i="2"/>
  <c r="E68" i="2"/>
  <c r="AI66" i="2"/>
  <c r="AH66" i="2"/>
  <c r="AG66" i="2"/>
  <c r="AF66" i="2"/>
  <c r="AE66" i="2"/>
  <c r="AD66" i="2"/>
  <c r="AC66" i="2"/>
  <c r="AB66" i="2"/>
  <c r="AA66" i="2"/>
  <c r="Z66" i="2"/>
  <c r="W66" i="2"/>
  <c r="V66" i="2"/>
  <c r="U66" i="2"/>
  <c r="T66" i="2"/>
  <c r="S66" i="2"/>
  <c r="R66" i="2"/>
  <c r="Q66" i="2"/>
  <c r="P66" i="2"/>
  <c r="O66" i="2"/>
  <c r="N66" i="2"/>
  <c r="K66" i="2"/>
  <c r="J66" i="2"/>
  <c r="I66" i="2"/>
  <c r="H66" i="2"/>
  <c r="G66" i="2"/>
  <c r="F66" i="2"/>
  <c r="E66" i="2"/>
  <c r="D66" i="2"/>
  <c r="C66" i="2"/>
  <c r="B66" i="2"/>
  <c r="AI65" i="2"/>
  <c r="AH65" i="2"/>
  <c r="AG65" i="2"/>
  <c r="AF65" i="2"/>
  <c r="AE65" i="2"/>
  <c r="AD65" i="2"/>
  <c r="AC65" i="2"/>
  <c r="AB65" i="2"/>
  <c r="AA65" i="2"/>
  <c r="Z65" i="2"/>
  <c r="W65" i="2"/>
  <c r="V65" i="2"/>
  <c r="U65" i="2"/>
  <c r="T65" i="2"/>
  <c r="Q65" i="2"/>
  <c r="K65" i="2"/>
  <c r="J65" i="2"/>
  <c r="I65" i="2"/>
  <c r="H65" i="2"/>
  <c r="E65" i="2"/>
  <c r="AI64" i="2"/>
  <c r="AH64" i="2"/>
  <c r="AG64" i="2"/>
  <c r="AF64" i="2"/>
  <c r="AE64" i="2"/>
  <c r="AD64" i="2"/>
  <c r="AC64" i="2"/>
  <c r="AB64" i="2"/>
  <c r="AA64" i="2"/>
  <c r="Z64" i="2"/>
  <c r="W64" i="2"/>
  <c r="V64" i="2"/>
  <c r="U64" i="2"/>
  <c r="T64" i="2"/>
  <c r="Q64" i="2"/>
  <c r="K64" i="2"/>
  <c r="J64" i="2"/>
  <c r="I64" i="2"/>
  <c r="H64" i="2"/>
  <c r="E64" i="2"/>
  <c r="AI63" i="2"/>
  <c r="AH63" i="2"/>
  <c r="AG63" i="2"/>
  <c r="AF63" i="2"/>
  <c r="AE63" i="2"/>
  <c r="AD63" i="2"/>
  <c r="AC63" i="2"/>
  <c r="AB63" i="2"/>
  <c r="AA63" i="2"/>
  <c r="Z63" i="2"/>
  <c r="W63" i="2"/>
  <c r="V63" i="2"/>
  <c r="U63" i="2"/>
  <c r="T63" i="2"/>
  <c r="Q63" i="2"/>
  <c r="K63" i="2"/>
  <c r="J63" i="2"/>
  <c r="I63" i="2"/>
  <c r="H63" i="2"/>
  <c r="E63" i="2"/>
  <c r="AI61" i="2"/>
  <c r="AH61" i="2"/>
  <c r="AG61" i="2"/>
  <c r="AF61" i="2"/>
  <c r="AE61" i="2"/>
  <c r="AD61" i="2"/>
  <c r="AC61" i="2"/>
  <c r="AB61" i="2"/>
  <c r="AA61" i="2"/>
  <c r="Z61" i="2"/>
  <c r="W61" i="2"/>
  <c r="V61" i="2"/>
  <c r="U61" i="2"/>
  <c r="T61" i="2"/>
  <c r="S61" i="2"/>
  <c r="R61" i="2"/>
  <c r="Q61" i="2"/>
  <c r="P61" i="2"/>
  <c r="O61" i="2"/>
  <c r="N61" i="2"/>
  <c r="K61" i="2"/>
  <c r="J61" i="2"/>
  <c r="I61" i="2"/>
  <c r="H61" i="2"/>
  <c r="G61" i="2"/>
  <c r="F61" i="2"/>
  <c r="E61" i="2"/>
  <c r="D61" i="2"/>
  <c r="C61" i="2"/>
  <c r="B61" i="2"/>
  <c r="AI60" i="2"/>
  <c r="AH60" i="2"/>
  <c r="AG60" i="2"/>
  <c r="AF60" i="2"/>
  <c r="AE60" i="2"/>
  <c r="AD60" i="2"/>
  <c r="AC60" i="2"/>
  <c r="AB60" i="2"/>
  <c r="AA60" i="2"/>
  <c r="Z60" i="2"/>
  <c r="W60" i="2"/>
  <c r="V60" i="2"/>
  <c r="U60" i="2"/>
  <c r="T60" i="2"/>
  <c r="Q60" i="2"/>
  <c r="K60" i="2"/>
  <c r="J60" i="2"/>
  <c r="I60" i="2"/>
  <c r="H60" i="2"/>
  <c r="E60" i="2"/>
  <c r="AI59" i="2"/>
  <c r="AH59" i="2"/>
  <c r="AG59" i="2"/>
  <c r="AF59" i="2"/>
  <c r="AE59" i="2"/>
  <c r="AD59" i="2"/>
  <c r="AC59" i="2"/>
  <c r="AB59" i="2"/>
  <c r="AA59" i="2"/>
  <c r="Z59" i="2"/>
  <c r="W59" i="2"/>
  <c r="V59" i="2"/>
  <c r="U59" i="2"/>
  <c r="T59" i="2"/>
  <c r="Q59" i="2"/>
  <c r="K59" i="2"/>
  <c r="J59" i="2"/>
  <c r="I59" i="2"/>
  <c r="H59" i="2"/>
  <c r="E59" i="2"/>
  <c r="AI58" i="2"/>
  <c r="AH58" i="2"/>
  <c r="AG58" i="2"/>
  <c r="AF58" i="2"/>
  <c r="AE58" i="2"/>
  <c r="AD58" i="2"/>
  <c r="AC58" i="2"/>
  <c r="AB58" i="2"/>
  <c r="AA58" i="2"/>
  <c r="Z58" i="2"/>
  <c r="W58" i="2"/>
  <c r="V58" i="2"/>
  <c r="U58" i="2"/>
  <c r="T58" i="2"/>
  <c r="Q58" i="2"/>
  <c r="K58" i="2"/>
  <c r="J58" i="2"/>
  <c r="I58" i="2"/>
  <c r="H58" i="2"/>
  <c r="E58" i="2"/>
  <c r="AI56" i="2"/>
  <c r="AH56" i="2"/>
  <c r="AG56" i="2"/>
  <c r="AF56" i="2"/>
  <c r="AE56" i="2"/>
  <c r="AD56" i="2"/>
  <c r="AC56" i="2"/>
  <c r="AB56" i="2"/>
  <c r="AA56" i="2"/>
  <c r="Z56" i="2"/>
  <c r="W56" i="2"/>
  <c r="V56" i="2"/>
  <c r="U56" i="2"/>
  <c r="T56" i="2"/>
  <c r="S56" i="2"/>
  <c r="R56" i="2"/>
  <c r="Q56" i="2"/>
  <c r="P56" i="2"/>
  <c r="O56" i="2"/>
  <c r="N56" i="2"/>
  <c r="K56" i="2"/>
  <c r="J56" i="2"/>
  <c r="I56" i="2"/>
  <c r="H56" i="2"/>
  <c r="G56" i="2"/>
  <c r="F56" i="2"/>
  <c r="E56" i="2"/>
  <c r="D56" i="2"/>
  <c r="C56" i="2"/>
  <c r="B56" i="2"/>
  <c r="W55" i="2"/>
  <c r="V55" i="2"/>
  <c r="U55" i="2"/>
  <c r="T55" i="2"/>
  <c r="Q55" i="2"/>
  <c r="K55" i="2"/>
  <c r="J55" i="2"/>
  <c r="I55" i="2"/>
  <c r="E55" i="2"/>
  <c r="AI54" i="2"/>
  <c r="AH54" i="2"/>
  <c r="AG54" i="2"/>
  <c r="AF54" i="2"/>
  <c r="AE54" i="2"/>
  <c r="AD54" i="2"/>
  <c r="AC54" i="2"/>
  <c r="AB54" i="2"/>
  <c r="AA54" i="2"/>
  <c r="Z54" i="2"/>
  <c r="W54" i="2"/>
  <c r="V54" i="2"/>
  <c r="U54" i="2"/>
  <c r="T54" i="2"/>
  <c r="Q54" i="2"/>
  <c r="K54" i="2"/>
  <c r="J54" i="2"/>
  <c r="I54" i="2"/>
  <c r="E54" i="2"/>
  <c r="AI53" i="2"/>
  <c r="AH53" i="2"/>
  <c r="AG53" i="2"/>
  <c r="AF53" i="2"/>
  <c r="AE53" i="2"/>
  <c r="AD53" i="2"/>
  <c r="AC53" i="2"/>
  <c r="AB53" i="2"/>
  <c r="AA53" i="2"/>
  <c r="Z53" i="2"/>
  <c r="W53" i="2"/>
  <c r="V53" i="2"/>
  <c r="U53" i="2"/>
  <c r="T53" i="2"/>
  <c r="Q53" i="2"/>
  <c r="K53" i="2"/>
  <c r="J53" i="2"/>
  <c r="I53" i="2"/>
  <c r="E53" i="2"/>
  <c r="AI51" i="2"/>
  <c r="AH51" i="2"/>
  <c r="AG51" i="2"/>
  <c r="AF51" i="2"/>
  <c r="AE51" i="2"/>
  <c r="AD51" i="2"/>
  <c r="AC51" i="2"/>
  <c r="AB51" i="2"/>
  <c r="AA51" i="2"/>
  <c r="Z51" i="2"/>
  <c r="W51" i="2"/>
  <c r="V51" i="2"/>
  <c r="U51" i="2"/>
  <c r="T51" i="2"/>
  <c r="S51" i="2"/>
  <c r="R51" i="2"/>
  <c r="Q51" i="2"/>
  <c r="P51" i="2"/>
  <c r="O51" i="2"/>
  <c r="N51" i="2"/>
  <c r="K51" i="2"/>
  <c r="J51" i="2"/>
  <c r="I51" i="2"/>
  <c r="H51" i="2"/>
  <c r="G51" i="2"/>
  <c r="F51" i="2"/>
  <c r="E51" i="2"/>
  <c r="D51" i="2"/>
  <c r="C51" i="2"/>
  <c r="B51" i="2"/>
  <c r="W50" i="2"/>
  <c r="V50" i="2"/>
  <c r="U50" i="2"/>
  <c r="T50" i="2"/>
  <c r="Q50" i="2"/>
  <c r="K50" i="2"/>
  <c r="J50" i="2"/>
  <c r="I50" i="2"/>
  <c r="H50" i="2"/>
  <c r="E50" i="2"/>
  <c r="AI49" i="2"/>
  <c r="AH49" i="2"/>
  <c r="AG49" i="2"/>
  <c r="AF49" i="2"/>
  <c r="AE49" i="2"/>
  <c r="AD49" i="2"/>
  <c r="AC49" i="2"/>
  <c r="AB49" i="2"/>
  <c r="AA49" i="2"/>
  <c r="Z49" i="2"/>
  <c r="W49" i="2"/>
  <c r="V49" i="2"/>
  <c r="U49" i="2"/>
  <c r="T49" i="2"/>
  <c r="Q49" i="2"/>
  <c r="K49" i="2"/>
  <c r="J49" i="2"/>
  <c r="I49" i="2"/>
  <c r="H49" i="2"/>
  <c r="E49" i="2"/>
  <c r="AI48" i="2"/>
  <c r="AH48" i="2"/>
  <c r="AG48" i="2"/>
  <c r="AF48" i="2"/>
  <c r="AE48" i="2"/>
  <c r="AD48" i="2"/>
  <c r="AC48" i="2"/>
  <c r="AB48" i="2"/>
  <c r="AA48" i="2"/>
  <c r="Z48" i="2"/>
  <c r="W48" i="2"/>
  <c r="V48" i="2"/>
  <c r="U48" i="2"/>
  <c r="T48" i="2"/>
  <c r="Q48" i="2"/>
  <c r="K48" i="2"/>
  <c r="J48" i="2"/>
  <c r="I48" i="2"/>
  <c r="H48" i="2"/>
  <c r="E48" i="2"/>
  <c r="AI47" i="2"/>
  <c r="AH47" i="2"/>
  <c r="AG47" i="2"/>
  <c r="AF47" i="2"/>
  <c r="AE47" i="2"/>
  <c r="AD47" i="2"/>
  <c r="AC47" i="2"/>
  <c r="AB47" i="2"/>
  <c r="AA47" i="2"/>
  <c r="Z47" i="2"/>
  <c r="W47" i="2"/>
  <c r="V47" i="2"/>
  <c r="U47" i="2"/>
  <c r="T47" i="2"/>
  <c r="Q47" i="2"/>
  <c r="K47" i="2"/>
  <c r="J47" i="2"/>
  <c r="I47" i="2"/>
  <c r="H47" i="2"/>
  <c r="E47" i="2"/>
  <c r="AI46" i="2"/>
  <c r="AH46" i="2"/>
  <c r="AG46" i="2"/>
  <c r="AF46" i="2"/>
  <c r="AE46" i="2"/>
  <c r="AD46" i="2"/>
  <c r="AC46" i="2"/>
  <c r="AB46" i="2"/>
  <c r="AA46" i="2"/>
  <c r="Z46" i="2"/>
  <c r="W46" i="2"/>
  <c r="V46" i="2"/>
  <c r="U46" i="2"/>
  <c r="T46" i="2"/>
  <c r="K46" i="2"/>
  <c r="J46" i="2"/>
  <c r="I46" i="2"/>
  <c r="H46" i="2"/>
  <c r="E46" i="2"/>
  <c r="AI44" i="2"/>
  <c r="AH44" i="2"/>
  <c r="AG44" i="2"/>
  <c r="AF44" i="2"/>
  <c r="AE44" i="2"/>
  <c r="AD44" i="2"/>
  <c r="AC44" i="2"/>
  <c r="AB44" i="2"/>
  <c r="AA44" i="2"/>
  <c r="Z44" i="2"/>
  <c r="W44" i="2"/>
  <c r="V44" i="2"/>
  <c r="U44" i="2"/>
  <c r="T44" i="2"/>
  <c r="S44" i="2"/>
  <c r="R44" i="2"/>
  <c r="Q44" i="2"/>
  <c r="P44" i="2"/>
  <c r="O44" i="2"/>
  <c r="N44" i="2"/>
  <c r="K44" i="2"/>
  <c r="J44" i="2"/>
  <c r="I44" i="2"/>
  <c r="H44" i="2"/>
  <c r="G44" i="2"/>
  <c r="F44" i="2"/>
  <c r="E44" i="2"/>
  <c r="D44" i="2"/>
  <c r="C44" i="2"/>
  <c r="B44" i="2"/>
  <c r="AB43" i="2"/>
  <c r="AA43" i="2"/>
  <c r="Z43" i="2"/>
  <c r="W43" i="2"/>
  <c r="V43" i="2"/>
  <c r="U43" i="2"/>
  <c r="T43" i="2"/>
  <c r="Q43" i="2"/>
  <c r="K43" i="2"/>
  <c r="J43" i="2"/>
  <c r="I43" i="2"/>
  <c r="H43" i="2"/>
  <c r="E43" i="2"/>
  <c r="AI42" i="2"/>
  <c r="AH42" i="2"/>
  <c r="AG42" i="2"/>
  <c r="AF42" i="2"/>
  <c r="AE42" i="2"/>
  <c r="AD42" i="2"/>
  <c r="AC42" i="2"/>
  <c r="AB42" i="2"/>
  <c r="AA42" i="2"/>
  <c r="Z42" i="2"/>
  <c r="W42" i="2"/>
  <c r="V42" i="2"/>
  <c r="U42" i="2"/>
  <c r="T42" i="2"/>
  <c r="Q42" i="2"/>
  <c r="K42" i="2"/>
  <c r="J42" i="2"/>
  <c r="I42" i="2"/>
  <c r="H42" i="2"/>
  <c r="E42" i="2"/>
  <c r="AI41" i="2"/>
  <c r="AH41" i="2"/>
  <c r="AG41" i="2"/>
  <c r="AF41" i="2"/>
  <c r="AE41" i="2"/>
  <c r="AD41" i="2"/>
  <c r="AC41" i="2"/>
  <c r="AB41" i="2"/>
  <c r="AA41" i="2"/>
  <c r="Z41" i="2"/>
  <c r="W41" i="2"/>
  <c r="V41" i="2"/>
  <c r="U41" i="2"/>
  <c r="T41" i="2"/>
  <c r="Q41" i="2"/>
  <c r="K41" i="2"/>
  <c r="J41" i="2"/>
  <c r="I41" i="2"/>
  <c r="H41" i="2"/>
  <c r="E41" i="2"/>
  <c r="AI40" i="2"/>
  <c r="AH40" i="2"/>
  <c r="AG40" i="2"/>
  <c r="AF40" i="2"/>
  <c r="AE40" i="2"/>
  <c r="AD40" i="2"/>
  <c r="AC40" i="2"/>
  <c r="AB40" i="2"/>
  <c r="AA40" i="2"/>
  <c r="Z40" i="2"/>
  <c r="W40" i="2"/>
  <c r="V40" i="2"/>
  <c r="U40" i="2"/>
  <c r="T40" i="2"/>
  <c r="Q40" i="2"/>
  <c r="K40" i="2"/>
  <c r="J40" i="2"/>
  <c r="I40" i="2"/>
  <c r="H40" i="2"/>
  <c r="E40" i="2"/>
  <c r="AI39" i="2"/>
  <c r="AH39" i="2"/>
  <c r="AG39" i="2"/>
  <c r="AF39" i="2"/>
  <c r="AE39" i="2"/>
  <c r="AD39" i="2"/>
  <c r="AC39" i="2"/>
  <c r="AB39" i="2"/>
  <c r="AA39" i="2"/>
  <c r="Z39" i="2"/>
  <c r="W39" i="2"/>
  <c r="V39" i="2"/>
  <c r="U39" i="2"/>
  <c r="T39" i="2"/>
  <c r="Q39" i="2"/>
  <c r="K39" i="2"/>
  <c r="J39" i="2"/>
  <c r="I39" i="2"/>
  <c r="H39" i="2"/>
  <c r="E39" i="2"/>
  <c r="AI38" i="2"/>
  <c r="AH38" i="2"/>
  <c r="AG38" i="2"/>
  <c r="AF38" i="2"/>
  <c r="AE38" i="2"/>
  <c r="AD38" i="2"/>
  <c r="AC38" i="2"/>
  <c r="AB38" i="2"/>
  <c r="AA38" i="2"/>
  <c r="Z38" i="2"/>
  <c r="W38" i="2"/>
  <c r="V38" i="2"/>
  <c r="U38" i="2"/>
  <c r="T38" i="2"/>
  <c r="Q38" i="2"/>
  <c r="K38" i="2"/>
  <c r="J38" i="2"/>
  <c r="I38" i="2"/>
  <c r="H38" i="2"/>
  <c r="E38" i="2"/>
  <c r="AI37" i="2"/>
  <c r="AH37" i="2"/>
  <c r="AG37" i="2"/>
  <c r="AF37" i="2"/>
  <c r="AE37" i="2"/>
  <c r="AD37" i="2"/>
  <c r="AC37" i="2"/>
  <c r="AB37" i="2"/>
  <c r="AA37" i="2"/>
  <c r="Z37" i="2"/>
  <c r="W37" i="2"/>
  <c r="V37" i="2"/>
  <c r="U37" i="2"/>
  <c r="T37" i="2"/>
  <c r="Q37" i="2"/>
  <c r="K37" i="2"/>
  <c r="J37" i="2"/>
  <c r="I37" i="2"/>
  <c r="H37" i="2"/>
  <c r="E37" i="2"/>
  <c r="AI36" i="2"/>
  <c r="AH36" i="2"/>
  <c r="AG36" i="2"/>
  <c r="AF36" i="2"/>
  <c r="AE36" i="2"/>
  <c r="AD36" i="2"/>
  <c r="AC36" i="2"/>
  <c r="AB36" i="2"/>
  <c r="AA36" i="2"/>
  <c r="Z36" i="2"/>
  <c r="W36" i="2"/>
  <c r="V36" i="2"/>
  <c r="U36" i="2"/>
  <c r="T36" i="2"/>
  <c r="Q36" i="2"/>
  <c r="K36" i="2"/>
  <c r="J36" i="2"/>
  <c r="I36" i="2"/>
  <c r="H36" i="2"/>
  <c r="E36" i="2"/>
  <c r="AI35" i="2"/>
  <c r="AH35" i="2"/>
  <c r="AG35" i="2"/>
  <c r="AF35" i="2"/>
  <c r="AE35" i="2"/>
  <c r="AD35" i="2"/>
  <c r="AC35" i="2"/>
  <c r="AB35" i="2"/>
  <c r="AA35" i="2"/>
  <c r="Z35" i="2"/>
  <c r="W35" i="2"/>
  <c r="V35" i="2"/>
  <c r="U35" i="2"/>
  <c r="T35" i="2"/>
  <c r="Q35" i="2"/>
  <c r="K35" i="2"/>
  <c r="J35" i="2"/>
  <c r="I35" i="2"/>
  <c r="H35" i="2"/>
  <c r="E35" i="2"/>
  <c r="AI33" i="2"/>
  <c r="AH33" i="2"/>
  <c r="AG33" i="2"/>
  <c r="AF33" i="2"/>
  <c r="AE33" i="2"/>
  <c r="AD33" i="2"/>
  <c r="AC33" i="2"/>
  <c r="AB33" i="2"/>
  <c r="AA33" i="2"/>
  <c r="Z33" i="2"/>
  <c r="W33" i="2"/>
  <c r="V33" i="2"/>
  <c r="U33" i="2"/>
  <c r="T33" i="2"/>
  <c r="S33" i="2"/>
  <c r="R33" i="2"/>
  <c r="Q33" i="2"/>
  <c r="P33" i="2"/>
  <c r="O33" i="2"/>
  <c r="N33" i="2"/>
  <c r="K33" i="2"/>
  <c r="J33" i="2"/>
  <c r="I33" i="2"/>
  <c r="H33" i="2"/>
  <c r="G33" i="2"/>
  <c r="F33" i="2"/>
  <c r="E33" i="2"/>
  <c r="D33" i="2"/>
  <c r="C33" i="2"/>
  <c r="B33" i="2"/>
  <c r="W32" i="2"/>
  <c r="V32" i="2"/>
  <c r="U32" i="2"/>
  <c r="T32" i="2"/>
  <c r="Q32" i="2"/>
  <c r="K32" i="2"/>
  <c r="J32" i="2"/>
  <c r="I32" i="2"/>
  <c r="H32" i="2"/>
  <c r="E32" i="2"/>
  <c r="AI31" i="2"/>
  <c r="AH31" i="2"/>
  <c r="AG31" i="2"/>
  <c r="AF31" i="2"/>
  <c r="AE31" i="2"/>
  <c r="AD31" i="2"/>
  <c r="AC31" i="2"/>
  <c r="AB31" i="2"/>
  <c r="AA31" i="2"/>
  <c r="Z31" i="2"/>
  <c r="W31" i="2"/>
  <c r="V31" i="2"/>
  <c r="U31" i="2"/>
  <c r="T31" i="2"/>
  <c r="Q31" i="2"/>
  <c r="K31" i="2"/>
  <c r="J31" i="2"/>
  <c r="I31" i="2"/>
  <c r="H31" i="2"/>
  <c r="E31" i="2"/>
  <c r="AI30" i="2"/>
  <c r="AH30" i="2"/>
  <c r="AG30" i="2"/>
  <c r="AF30" i="2"/>
  <c r="AE30" i="2"/>
  <c r="AD30" i="2"/>
  <c r="AC30" i="2"/>
  <c r="AB30" i="2"/>
  <c r="AA30" i="2"/>
  <c r="Z30" i="2"/>
  <c r="W30" i="2"/>
  <c r="V30" i="2"/>
  <c r="U30" i="2"/>
  <c r="T30" i="2"/>
  <c r="Q30" i="2"/>
  <c r="K30" i="2"/>
  <c r="J30" i="2"/>
  <c r="I30" i="2"/>
  <c r="H30" i="2"/>
  <c r="E30" i="2"/>
  <c r="AI29" i="2"/>
  <c r="AH29" i="2"/>
  <c r="AG29" i="2"/>
  <c r="AF29" i="2"/>
  <c r="AE29" i="2"/>
  <c r="AD29" i="2"/>
  <c r="AC29" i="2"/>
  <c r="AB29" i="2"/>
  <c r="AA29" i="2"/>
  <c r="Z29" i="2"/>
  <c r="W29" i="2"/>
  <c r="V29" i="2"/>
  <c r="U29" i="2"/>
  <c r="T29" i="2"/>
  <c r="Q29" i="2"/>
  <c r="K29" i="2"/>
  <c r="J29" i="2"/>
  <c r="I29" i="2"/>
  <c r="H29" i="2"/>
  <c r="E29" i="2"/>
  <c r="AI28" i="2"/>
  <c r="AH28" i="2"/>
  <c r="AG28" i="2"/>
  <c r="AF28" i="2"/>
  <c r="AE28" i="2"/>
  <c r="AD28" i="2"/>
  <c r="AC28" i="2"/>
  <c r="AB28" i="2"/>
  <c r="AA28" i="2"/>
  <c r="Z28" i="2"/>
  <c r="W28" i="2"/>
  <c r="V28" i="2"/>
  <c r="U28" i="2"/>
  <c r="T28" i="2"/>
  <c r="Q28" i="2"/>
  <c r="K28" i="2"/>
  <c r="J28" i="2"/>
  <c r="I28" i="2"/>
  <c r="H28" i="2"/>
  <c r="E28" i="2"/>
  <c r="AI27" i="2"/>
  <c r="AH27" i="2"/>
  <c r="AG27" i="2"/>
  <c r="AF27" i="2"/>
  <c r="AE27" i="2"/>
  <c r="AD27" i="2"/>
  <c r="AC27" i="2"/>
  <c r="AB27" i="2"/>
  <c r="AA27" i="2"/>
  <c r="Z27" i="2"/>
  <c r="W27" i="2"/>
  <c r="V27" i="2"/>
  <c r="U27" i="2"/>
  <c r="T27" i="2"/>
  <c r="Q27" i="2"/>
  <c r="K27" i="2"/>
  <c r="J27" i="2"/>
  <c r="I27" i="2"/>
  <c r="H27" i="2"/>
  <c r="E27" i="2"/>
  <c r="AI26" i="2"/>
  <c r="AH26" i="2"/>
  <c r="AG26" i="2"/>
  <c r="AF26" i="2"/>
  <c r="AE26" i="2"/>
  <c r="AD26" i="2"/>
  <c r="AC26" i="2"/>
  <c r="AB26" i="2"/>
  <c r="AA26" i="2"/>
  <c r="Z26" i="2"/>
  <c r="W26" i="2"/>
  <c r="V26" i="2"/>
  <c r="U26" i="2"/>
  <c r="T26" i="2"/>
  <c r="Q26" i="2"/>
  <c r="K26" i="2"/>
  <c r="J26" i="2"/>
  <c r="I26" i="2"/>
  <c r="H26" i="2"/>
  <c r="E26" i="2"/>
  <c r="AI25" i="2"/>
  <c r="AH25" i="2"/>
  <c r="AG25" i="2"/>
  <c r="AF25" i="2"/>
  <c r="AE25" i="2"/>
  <c r="AD25" i="2"/>
  <c r="AC25" i="2"/>
  <c r="AB25" i="2"/>
  <c r="AA25" i="2"/>
  <c r="Z25" i="2"/>
  <c r="W25" i="2"/>
  <c r="V25" i="2"/>
  <c r="U25" i="2"/>
  <c r="T25" i="2"/>
  <c r="Q25" i="2"/>
  <c r="K25" i="2"/>
  <c r="J25" i="2"/>
  <c r="I25" i="2"/>
  <c r="H25" i="2"/>
  <c r="E25" i="2"/>
  <c r="AI22" i="2"/>
  <c r="AH22" i="2"/>
  <c r="AG22" i="2"/>
  <c r="AF22" i="2"/>
  <c r="AE22" i="2"/>
  <c r="AD22" i="2"/>
  <c r="AC22" i="2"/>
  <c r="AB22" i="2"/>
  <c r="AA22" i="2"/>
  <c r="Z22" i="2"/>
  <c r="W22" i="2"/>
  <c r="V22" i="2"/>
  <c r="U22" i="2"/>
  <c r="T22" i="2"/>
  <c r="S22" i="2"/>
  <c r="R22" i="2"/>
  <c r="Q22" i="2"/>
  <c r="P22" i="2"/>
  <c r="O22" i="2"/>
  <c r="N22" i="2"/>
  <c r="K22" i="2"/>
  <c r="J22" i="2"/>
  <c r="I22" i="2"/>
  <c r="H22" i="2"/>
  <c r="G22" i="2"/>
  <c r="F22" i="2"/>
  <c r="E22" i="2"/>
  <c r="D22" i="2"/>
  <c r="C22" i="2"/>
  <c r="B22" i="2"/>
  <c r="W21" i="2"/>
  <c r="V21" i="2"/>
  <c r="U21" i="2"/>
  <c r="T21" i="2"/>
  <c r="Q21" i="2"/>
  <c r="K21" i="2"/>
  <c r="J21" i="2"/>
  <c r="I21" i="2"/>
  <c r="H21" i="2"/>
  <c r="E21" i="2"/>
  <c r="AI20" i="2"/>
  <c r="AH20" i="2"/>
  <c r="AG20" i="2"/>
  <c r="AF20" i="2"/>
  <c r="AE20" i="2"/>
  <c r="AD20" i="2"/>
  <c r="AC20" i="2"/>
  <c r="AB20" i="2"/>
  <c r="AA20" i="2"/>
  <c r="Z20" i="2"/>
  <c r="W20" i="2"/>
  <c r="V20" i="2"/>
  <c r="U20" i="2"/>
  <c r="T20" i="2"/>
  <c r="Q20" i="2"/>
  <c r="K20" i="2"/>
  <c r="J20" i="2"/>
  <c r="I20" i="2"/>
  <c r="H20" i="2"/>
  <c r="E20" i="2"/>
  <c r="AI19" i="2"/>
  <c r="AH19" i="2"/>
  <c r="AG19" i="2"/>
  <c r="AF19" i="2"/>
  <c r="AE19" i="2"/>
  <c r="AD19" i="2"/>
  <c r="AC19" i="2"/>
  <c r="AB19" i="2"/>
  <c r="AA19" i="2"/>
  <c r="Z19" i="2"/>
  <c r="W19" i="2"/>
  <c r="V19" i="2"/>
  <c r="U19" i="2"/>
  <c r="T19" i="2"/>
  <c r="Q19" i="2"/>
  <c r="K19" i="2"/>
  <c r="J19" i="2"/>
  <c r="I19" i="2"/>
  <c r="H19" i="2"/>
  <c r="E19" i="2"/>
  <c r="AI18" i="2"/>
  <c r="AH18" i="2"/>
  <c r="AG18" i="2"/>
  <c r="AF18" i="2"/>
  <c r="AE18" i="2"/>
  <c r="AD18" i="2"/>
  <c r="AC18" i="2"/>
  <c r="AB18" i="2"/>
  <c r="AA18" i="2"/>
  <c r="Z18" i="2"/>
  <c r="W18" i="2"/>
  <c r="V18" i="2"/>
  <c r="U18" i="2"/>
  <c r="T18" i="2"/>
  <c r="Q18" i="2"/>
  <c r="K18" i="2"/>
  <c r="J18" i="2"/>
  <c r="I18" i="2"/>
  <c r="H18" i="2"/>
  <c r="E18" i="2"/>
  <c r="AI17" i="2"/>
  <c r="AH17" i="2"/>
  <c r="AG17" i="2"/>
  <c r="AF17" i="2"/>
  <c r="AE17" i="2"/>
  <c r="AD17" i="2"/>
  <c r="AC17" i="2"/>
  <c r="AB17" i="2"/>
  <c r="AA17" i="2"/>
  <c r="Z17" i="2"/>
  <c r="W17" i="2"/>
  <c r="V17" i="2"/>
  <c r="U17" i="2"/>
  <c r="T17" i="2"/>
  <c r="Q17" i="2"/>
  <c r="K17" i="2"/>
  <c r="J17" i="2"/>
  <c r="I17" i="2"/>
  <c r="H17" i="2"/>
  <c r="E17" i="2"/>
  <c r="AI16" i="2"/>
  <c r="AH16" i="2"/>
  <c r="AG16" i="2"/>
  <c r="AF16" i="2"/>
  <c r="AE16" i="2"/>
  <c r="AD16" i="2"/>
  <c r="AC16" i="2"/>
  <c r="AB16" i="2"/>
  <c r="AA16" i="2"/>
  <c r="Z16" i="2"/>
  <c r="W16" i="2"/>
  <c r="V16" i="2"/>
  <c r="U16" i="2"/>
  <c r="T16" i="2"/>
  <c r="Q16" i="2"/>
  <c r="K16" i="2"/>
  <c r="J16" i="2"/>
  <c r="I16" i="2"/>
  <c r="H16" i="2"/>
  <c r="E16" i="2"/>
  <c r="AI15" i="2"/>
  <c r="AH15" i="2"/>
  <c r="AG15" i="2"/>
  <c r="AF15" i="2"/>
  <c r="AE15" i="2"/>
  <c r="AD15" i="2"/>
  <c r="AC15" i="2"/>
  <c r="AB15" i="2"/>
  <c r="AA15" i="2"/>
  <c r="Z15" i="2"/>
  <c r="W15" i="2"/>
  <c r="V15" i="2"/>
  <c r="U15" i="2"/>
  <c r="T15" i="2"/>
  <c r="Q15" i="2"/>
  <c r="K15" i="2"/>
  <c r="J15" i="2"/>
  <c r="I15" i="2"/>
  <c r="H15" i="2"/>
  <c r="E15" i="2"/>
  <c r="AI14" i="2"/>
  <c r="AH14" i="2"/>
  <c r="AG14" i="2"/>
  <c r="AF14" i="2"/>
  <c r="AE14" i="2"/>
  <c r="AD14" i="2"/>
  <c r="AC14" i="2"/>
  <c r="AB14" i="2"/>
  <c r="AA14" i="2"/>
  <c r="Z14" i="2"/>
  <c r="W14" i="2"/>
  <c r="V14" i="2"/>
  <c r="U14" i="2"/>
  <c r="T14" i="2"/>
  <c r="Q14" i="2"/>
  <c r="K14" i="2"/>
  <c r="J14" i="2"/>
  <c r="I14" i="2"/>
  <c r="H14" i="2"/>
  <c r="E14" i="2"/>
  <c r="AI13" i="2"/>
  <c r="AH13" i="2"/>
  <c r="AG13" i="2"/>
  <c r="AF13" i="2"/>
  <c r="AE13" i="2"/>
  <c r="AD13" i="2"/>
  <c r="AC13" i="2"/>
  <c r="AB13" i="2"/>
  <c r="AA13" i="2"/>
  <c r="Z13" i="2"/>
  <c r="W13" i="2"/>
  <c r="V13" i="2"/>
  <c r="U13" i="2"/>
  <c r="T13" i="2"/>
  <c r="Q13" i="2"/>
  <c r="K13" i="2"/>
  <c r="J13" i="2"/>
  <c r="I13" i="2"/>
  <c r="H13" i="2"/>
  <c r="E13" i="2"/>
  <c r="AI12" i="2"/>
  <c r="AH12" i="2"/>
  <c r="AG12" i="2"/>
  <c r="AF12" i="2"/>
  <c r="AE12" i="2"/>
  <c r="AD12" i="2"/>
  <c r="AC12" i="2"/>
  <c r="AB12" i="2"/>
  <c r="AA12" i="2"/>
  <c r="Z12" i="2"/>
  <c r="W12" i="2"/>
  <c r="V12" i="2"/>
  <c r="U12" i="2"/>
  <c r="T12" i="2"/>
  <c r="Q12" i="2"/>
  <c r="K12" i="2"/>
  <c r="J12" i="2"/>
  <c r="I12" i="2"/>
  <c r="H12" i="2"/>
  <c r="E12" i="2"/>
  <c r="AI11" i="2"/>
  <c r="AH11" i="2"/>
  <c r="AG11" i="2"/>
  <c r="AF11" i="2"/>
  <c r="AE11" i="2"/>
  <c r="AD11" i="2"/>
  <c r="AC11" i="2"/>
  <c r="AB11" i="2"/>
  <c r="AA11" i="2"/>
  <c r="Z11" i="2"/>
  <c r="W11" i="2"/>
  <c r="V11" i="2"/>
  <c r="U11" i="2"/>
  <c r="T11" i="2"/>
  <c r="Q11" i="2"/>
  <c r="K11" i="2"/>
  <c r="J11" i="2"/>
  <c r="I11" i="2"/>
  <c r="H11" i="2"/>
  <c r="E11" i="2"/>
  <c r="AI10" i="2"/>
  <c r="AH10" i="2"/>
  <c r="AG10" i="2"/>
  <c r="AF10" i="2"/>
  <c r="AE10" i="2"/>
  <c r="AD10" i="2"/>
  <c r="AC10" i="2"/>
  <c r="AB10" i="2"/>
  <c r="AA10" i="2"/>
  <c r="Z10" i="2"/>
  <c r="W10" i="2"/>
  <c r="V10" i="2"/>
  <c r="U10" i="2"/>
  <c r="T10" i="2"/>
  <c r="Q10" i="2"/>
  <c r="K10" i="2"/>
  <c r="J10" i="2"/>
  <c r="I10" i="2"/>
  <c r="H10" i="2"/>
  <c r="E10" i="2"/>
  <c r="AI9" i="2"/>
  <c r="AH9" i="2"/>
  <c r="AG9" i="2"/>
  <c r="AF9" i="2"/>
  <c r="AE9" i="2"/>
  <c r="AD9" i="2"/>
  <c r="AC9" i="2"/>
  <c r="AB9" i="2"/>
  <c r="AA9" i="2"/>
  <c r="Z9" i="2"/>
  <c r="W9" i="2"/>
  <c r="V9" i="2"/>
  <c r="U9" i="2"/>
  <c r="T9" i="2"/>
  <c r="Q9" i="2"/>
  <c r="K9" i="2"/>
  <c r="J9" i="2"/>
  <c r="I9" i="2"/>
  <c r="H9" i="2"/>
  <c r="E9" i="2"/>
  <c r="L332" i="1"/>
  <c r="K332" i="1"/>
  <c r="J332" i="1"/>
  <c r="I332" i="1"/>
  <c r="H332" i="1"/>
  <c r="G332" i="1"/>
  <c r="F332" i="1"/>
  <c r="E332" i="1"/>
  <c r="D332" i="1"/>
  <c r="C332" i="1"/>
  <c r="L331" i="1"/>
  <c r="K331" i="1"/>
  <c r="J331" i="1"/>
  <c r="I331" i="1"/>
  <c r="H331" i="1"/>
  <c r="G331" i="1"/>
  <c r="F331" i="1"/>
  <c r="E331" i="1"/>
  <c r="D331" i="1"/>
  <c r="C331" i="1"/>
  <c r="L330" i="1"/>
  <c r="K330" i="1"/>
  <c r="J330" i="1"/>
  <c r="I330" i="1"/>
  <c r="F330" i="1"/>
  <c r="L329" i="1"/>
  <c r="K329" i="1"/>
  <c r="J329" i="1"/>
  <c r="I329" i="1"/>
  <c r="F329" i="1"/>
  <c r="H327" i="1"/>
  <c r="G327" i="1"/>
  <c r="E327" i="1"/>
  <c r="D327" i="1"/>
  <c r="C327" i="1"/>
  <c r="L325" i="1"/>
  <c r="K325" i="1"/>
  <c r="J325" i="1"/>
  <c r="I325" i="1"/>
  <c r="F325" i="1"/>
  <c r="L324" i="1"/>
  <c r="K324" i="1"/>
  <c r="J324" i="1"/>
  <c r="I324" i="1"/>
  <c r="F324" i="1"/>
  <c r="L323" i="1"/>
  <c r="K323" i="1"/>
  <c r="J323" i="1"/>
  <c r="I323" i="1"/>
  <c r="F323" i="1"/>
  <c r="L322" i="1"/>
  <c r="K322" i="1"/>
  <c r="J322" i="1"/>
  <c r="I322" i="1"/>
  <c r="F322" i="1"/>
  <c r="L321" i="1"/>
  <c r="K321" i="1"/>
  <c r="J321" i="1"/>
  <c r="I321" i="1"/>
  <c r="F321" i="1"/>
  <c r="L320" i="1"/>
  <c r="K320" i="1"/>
  <c r="J320" i="1"/>
  <c r="I320" i="1"/>
  <c r="F320" i="1"/>
  <c r="L319" i="1"/>
  <c r="K319" i="1"/>
  <c r="J319" i="1"/>
  <c r="I319" i="1"/>
  <c r="F319" i="1"/>
  <c r="L318" i="1"/>
  <c r="K318" i="1"/>
  <c r="J318" i="1"/>
  <c r="I318" i="1"/>
  <c r="F318" i="1"/>
  <c r="L317" i="1"/>
  <c r="K317" i="1"/>
  <c r="J317" i="1"/>
  <c r="I317" i="1"/>
  <c r="F317" i="1"/>
  <c r="L316" i="1"/>
  <c r="K316" i="1"/>
  <c r="J316" i="1"/>
  <c r="I316" i="1"/>
  <c r="F316" i="1"/>
  <c r="L315" i="1"/>
  <c r="K315" i="1"/>
  <c r="J315" i="1"/>
  <c r="I315" i="1"/>
  <c r="F315" i="1"/>
  <c r="L313" i="1"/>
  <c r="K313" i="1"/>
  <c r="J313" i="1"/>
  <c r="I313" i="1"/>
  <c r="H313" i="1"/>
  <c r="G313" i="1"/>
  <c r="F313" i="1"/>
  <c r="E313" i="1"/>
  <c r="D313" i="1"/>
  <c r="C313" i="1"/>
  <c r="L312" i="1"/>
  <c r="K312" i="1"/>
  <c r="J312" i="1"/>
  <c r="I312" i="1"/>
  <c r="F312" i="1"/>
  <c r="L311" i="1"/>
  <c r="K311" i="1"/>
  <c r="J311" i="1"/>
  <c r="I311" i="1"/>
  <c r="F311" i="1"/>
  <c r="L310" i="1"/>
  <c r="K310" i="1"/>
  <c r="J310" i="1"/>
  <c r="I310" i="1"/>
  <c r="F310" i="1"/>
  <c r="L309" i="1"/>
  <c r="K309" i="1"/>
  <c r="J309" i="1"/>
  <c r="I309" i="1"/>
  <c r="F309" i="1"/>
  <c r="L308" i="1"/>
  <c r="K308" i="1"/>
  <c r="J308" i="1"/>
  <c r="I308" i="1"/>
  <c r="F308" i="1"/>
  <c r="L307" i="1"/>
  <c r="K307" i="1"/>
  <c r="J307" i="1"/>
  <c r="I307" i="1"/>
  <c r="F307" i="1"/>
  <c r="L305" i="1"/>
  <c r="K305" i="1"/>
  <c r="J305" i="1"/>
  <c r="I305" i="1"/>
  <c r="H305" i="1"/>
  <c r="G305" i="1"/>
  <c r="F305" i="1"/>
  <c r="E305" i="1"/>
  <c r="D305" i="1"/>
  <c r="C305" i="1"/>
  <c r="L304" i="1"/>
  <c r="K304" i="1"/>
  <c r="J304" i="1"/>
  <c r="I304" i="1"/>
  <c r="F304" i="1"/>
  <c r="L303" i="1"/>
  <c r="K303" i="1"/>
  <c r="J303" i="1"/>
  <c r="I303" i="1"/>
  <c r="F303" i="1"/>
  <c r="L301" i="1"/>
  <c r="K301" i="1"/>
  <c r="J301" i="1"/>
  <c r="I301" i="1"/>
  <c r="H301" i="1"/>
  <c r="G301" i="1"/>
  <c r="F301" i="1"/>
  <c r="E301" i="1"/>
  <c r="D301" i="1"/>
  <c r="C301" i="1"/>
  <c r="L300" i="1"/>
  <c r="K300" i="1"/>
  <c r="J300" i="1"/>
  <c r="I300" i="1"/>
  <c r="F300" i="1"/>
  <c r="L299" i="1"/>
  <c r="K299" i="1"/>
  <c r="J299" i="1"/>
  <c r="I299" i="1"/>
  <c r="F299" i="1"/>
  <c r="L298" i="1"/>
  <c r="K298" i="1"/>
  <c r="J298" i="1"/>
  <c r="I298" i="1"/>
  <c r="F298" i="1"/>
  <c r="L297" i="1"/>
  <c r="K297" i="1"/>
  <c r="J297" i="1"/>
  <c r="I297" i="1"/>
  <c r="F297" i="1"/>
  <c r="L296" i="1"/>
  <c r="K296" i="1"/>
  <c r="J296" i="1"/>
  <c r="I296" i="1"/>
  <c r="F296" i="1"/>
  <c r="L295" i="1"/>
  <c r="K295" i="1"/>
  <c r="J295" i="1"/>
  <c r="I295" i="1"/>
  <c r="F295" i="1"/>
  <c r="L287" i="1"/>
  <c r="K287" i="1"/>
  <c r="J287" i="1"/>
  <c r="I287" i="1"/>
  <c r="H287" i="1"/>
  <c r="G287" i="1"/>
  <c r="F287" i="1"/>
  <c r="E287" i="1"/>
  <c r="D287" i="1"/>
  <c r="C287" i="1"/>
  <c r="L286" i="1"/>
  <c r="K286" i="1"/>
  <c r="J286" i="1"/>
  <c r="I286" i="1"/>
  <c r="H286" i="1"/>
  <c r="G286" i="1"/>
  <c r="F286" i="1"/>
  <c r="E286" i="1"/>
  <c r="D286" i="1"/>
  <c r="C286" i="1"/>
  <c r="L285" i="1"/>
  <c r="K285" i="1"/>
  <c r="J285" i="1"/>
  <c r="I285" i="1"/>
  <c r="F285" i="1"/>
  <c r="L284" i="1"/>
  <c r="K284" i="1"/>
  <c r="J284" i="1"/>
  <c r="I284" i="1"/>
  <c r="F284" i="1"/>
  <c r="L282" i="1"/>
  <c r="K282" i="1"/>
  <c r="J282" i="1"/>
  <c r="I282" i="1"/>
  <c r="H282" i="1"/>
  <c r="G282" i="1"/>
  <c r="F282" i="1"/>
  <c r="E282" i="1"/>
  <c r="D282" i="1"/>
  <c r="C282" i="1"/>
  <c r="L281" i="1"/>
  <c r="K281" i="1"/>
  <c r="J281" i="1"/>
  <c r="I281" i="1"/>
  <c r="F281" i="1"/>
  <c r="L280" i="1"/>
  <c r="K280" i="1"/>
  <c r="J280" i="1"/>
  <c r="I280" i="1"/>
  <c r="F280" i="1"/>
  <c r="L279" i="1"/>
  <c r="K279" i="1"/>
  <c r="J279" i="1"/>
  <c r="I279" i="1"/>
  <c r="F279" i="1"/>
  <c r="L278" i="1"/>
  <c r="K278" i="1"/>
  <c r="J278" i="1"/>
  <c r="I278" i="1"/>
  <c r="F278" i="1"/>
  <c r="L276" i="1"/>
  <c r="K276" i="1"/>
  <c r="J276" i="1"/>
  <c r="I276" i="1"/>
  <c r="H276" i="1"/>
  <c r="G276" i="1"/>
  <c r="F276" i="1"/>
  <c r="E276" i="1"/>
  <c r="D276" i="1"/>
  <c r="C276" i="1"/>
  <c r="L275" i="1"/>
  <c r="K275" i="1"/>
  <c r="J275" i="1"/>
  <c r="I275" i="1"/>
  <c r="F275" i="1"/>
  <c r="L274" i="1"/>
  <c r="K274" i="1"/>
  <c r="J274" i="1"/>
  <c r="I274" i="1"/>
  <c r="F274" i="1"/>
  <c r="L273" i="1"/>
  <c r="K273" i="1"/>
  <c r="J273" i="1"/>
  <c r="I273" i="1"/>
  <c r="F273" i="1"/>
  <c r="L272" i="1"/>
  <c r="K272" i="1"/>
  <c r="J272" i="1"/>
  <c r="I272" i="1"/>
  <c r="F272" i="1"/>
  <c r="L271" i="1"/>
  <c r="K271" i="1"/>
  <c r="J271" i="1"/>
  <c r="I271" i="1"/>
  <c r="F271" i="1"/>
  <c r="L270" i="1"/>
  <c r="K270" i="1"/>
  <c r="J270" i="1"/>
  <c r="I270" i="1"/>
  <c r="F270" i="1"/>
  <c r="L268" i="1"/>
  <c r="K268" i="1"/>
  <c r="J268" i="1"/>
  <c r="I268" i="1"/>
  <c r="H268" i="1"/>
  <c r="G268" i="1"/>
  <c r="F268" i="1"/>
  <c r="E268" i="1"/>
  <c r="D268" i="1"/>
  <c r="C268" i="1"/>
  <c r="L267" i="1"/>
  <c r="K267" i="1"/>
  <c r="J267" i="1"/>
  <c r="I267" i="1"/>
  <c r="F267" i="1"/>
  <c r="L266" i="1"/>
  <c r="K266" i="1"/>
  <c r="J266" i="1"/>
  <c r="I266" i="1"/>
  <c r="F266" i="1"/>
  <c r="L264" i="1"/>
  <c r="K264" i="1"/>
  <c r="J264" i="1"/>
  <c r="I264" i="1"/>
  <c r="H264" i="1"/>
  <c r="G264" i="1"/>
  <c r="F264" i="1"/>
  <c r="E264" i="1"/>
  <c r="D264" i="1"/>
  <c r="C264" i="1"/>
  <c r="L263" i="1"/>
  <c r="K263" i="1"/>
  <c r="J263" i="1"/>
  <c r="I263" i="1"/>
  <c r="F263" i="1"/>
  <c r="L262" i="1"/>
  <c r="K262" i="1"/>
  <c r="J262" i="1"/>
  <c r="I262" i="1"/>
  <c r="F262" i="1"/>
  <c r="L260" i="1"/>
  <c r="K260" i="1"/>
  <c r="J260" i="1"/>
  <c r="I260" i="1"/>
  <c r="H260" i="1"/>
  <c r="G260" i="1"/>
  <c r="F260" i="1"/>
  <c r="E260" i="1"/>
  <c r="D260" i="1"/>
  <c r="C260" i="1"/>
  <c r="L259" i="1"/>
  <c r="K259" i="1"/>
  <c r="J259" i="1"/>
  <c r="I259" i="1"/>
  <c r="F259" i="1"/>
  <c r="L258" i="1"/>
  <c r="K258" i="1"/>
  <c r="J258" i="1"/>
  <c r="I258" i="1"/>
  <c r="F258" i="1"/>
  <c r="L257" i="1"/>
  <c r="K257" i="1"/>
  <c r="J257" i="1"/>
  <c r="I257" i="1"/>
  <c r="F257" i="1"/>
  <c r="L256" i="1"/>
  <c r="K256" i="1"/>
  <c r="J256" i="1"/>
  <c r="I256" i="1"/>
  <c r="F256" i="1"/>
  <c r="L255" i="1"/>
  <c r="K255" i="1"/>
  <c r="J255" i="1"/>
  <c r="I255" i="1"/>
  <c r="F255" i="1"/>
  <c r="L254" i="1"/>
  <c r="K254" i="1"/>
  <c r="J254" i="1"/>
  <c r="I254" i="1"/>
  <c r="F254" i="1"/>
  <c r="L253" i="1"/>
  <c r="K253" i="1"/>
  <c r="J253" i="1"/>
  <c r="I253" i="1"/>
  <c r="F253" i="1"/>
  <c r="L252" i="1"/>
  <c r="K252" i="1"/>
  <c r="J252" i="1"/>
  <c r="I252" i="1"/>
  <c r="L251" i="1"/>
  <c r="K251" i="1"/>
  <c r="J251" i="1"/>
  <c r="I251" i="1"/>
  <c r="F251" i="1"/>
  <c r="L250" i="1"/>
  <c r="K250" i="1"/>
  <c r="J250" i="1"/>
  <c r="I250" i="1"/>
  <c r="F250" i="1"/>
  <c r="AJ242" i="1"/>
  <c r="AI242" i="1"/>
  <c r="AH242" i="1"/>
  <c r="AG242" i="1"/>
  <c r="AF242" i="1"/>
  <c r="AE242" i="1"/>
  <c r="AD242" i="1"/>
  <c r="AC242" i="1"/>
  <c r="AB242" i="1"/>
  <c r="AA242" i="1"/>
  <c r="X242" i="1"/>
  <c r="W242" i="1"/>
  <c r="V242" i="1"/>
  <c r="U242" i="1"/>
  <c r="T242" i="1"/>
  <c r="S242" i="1"/>
  <c r="R242" i="1"/>
  <c r="Q242" i="1"/>
  <c r="P242" i="1"/>
  <c r="O242" i="1"/>
  <c r="L242" i="1"/>
  <c r="K242" i="1"/>
  <c r="J242" i="1"/>
  <c r="I242" i="1"/>
  <c r="H242" i="1"/>
  <c r="G242" i="1"/>
  <c r="F242" i="1"/>
  <c r="E242" i="1"/>
  <c r="D242" i="1"/>
  <c r="C242" i="1"/>
  <c r="AJ241" i="1"/>
  <c r="AI241" i="1"/>
  <c r="AH241" i="1"/>
  <c r="AG241" i="1"/>
  <c r="AF241" i="1"/>
  <c r="AE241" i="1"/>
  <c r="AD241" i="1"/>
  <c r="AC241" i="1"/>
  <c r="AB241" i="1"/>
  <c r="AA241" i="1"/>
  <c r="X241" i="1"/>
  <c r="W241" i="1"/>
  <c r="V241" i="1"/>
  <c r="U241" i="1"/>
  <c r="R241" i="1"/>
  <c r="L241" i="1"/>
  <c r="K241" i="1"/>
  <c r="J241" i="1"/>
  <c r="I241" i="1"/>
  <c r="F241" i="1"/>
  <c r="AJ240" i="1"/>
  <c r="AI240" i="1"/>
  <c r="AH240" i="1"/>
  <c r="AG240" i="1"/>
  <c r="AF240" i="1"/>
  <c r="AE240" i="1"/>
  <c r="AD240" i="1"/>
  <c r="AC240" i="1"/>
  <c r="AB240" i="1"/>
  <c r="AA240" i="1"/>
  <c r="X240" i="1"/>
  <c r="W240" i="1"/>
  <c r="V240" i="1"/>
  <c r="U240" i="1"/>
  <c r="R240" i="1"/>
  <c r="L240" i="1"/>
  <c r="K240" i="1"/>
  <c r="J240" i="1"/>
  <c r="I240" i="1"/>
  <c r="F240" i="1"/>
  <c r="AJ239" i="1"/>
  <c r="AI239" i="1"/>
  <c r="AH239" i="1"/>
  <c r="AG239" i="1"/>
  <c r="AF239" i="1"/>
  <c r="AE239" i="1"/>
  <c r="AD239" i="1"/>
  <c r="AC239" i="1"/>
  <c r="AB239" i="1"/>
  <c r="AA239" i="1"/>
  <c r="X239" i="1"/>
  <c r="W239" i="1"/>
  <c r="V239" i="1"/>
  <c r="U239" i="1"/>
  <c r="R239" i="1"/>
  <c r="L239" i="1"/>
  <c r="K239" i="1"/>
  <c r="J239" i="1"/>
  <c r="I239" i="1"/>
  <c r="F239" i="1"/>
  <c r="AJ238" i="1"/>
  <c r="AI238" i="1"/>
  <c r="AH238" i="1"/>
  <c r="AG238" i="1"/>
  <c r="AF238" i="1"/>
  <c r="AE238" i="1"/>
  <c r="AD238" i="1"/>
  <c r="AC238" i="1"/>
  <c r="AB238" i="1"/>
  <c r="AA238" i="1"/>
  <c r="X238" i="1"/>
  <c r="W238" i="1"/>
  <c r="V238" i="1"/>
  <c r="U238" i="1"/>
  <c r="R238" i="1"/>
  <c r="L238" i="1"/>
  <c r="K238" i="1"/>
  <c r="J238" i="1"/>
  <c r="I238" i="1"/>
  <c r="F238" i="1"/>
  <c r="AJ237" i="1"/>
  <c r="AI237" i="1"/>
  <c r="AH237" i="1"/>
  <c r="AG237" i="1"/>
  <c r="AF237" i="1"/>
  <c r="AE237" i="1"/>
  <c r="AD237" i="1"/>
  <c r="AC237" i="1"/>
  <c r="AB237" i="1"/>
  <c r="AA237" i="1"/>
  <c r="X237" i="1"/>
  <c r="W237" i="1"/>
  <c r="V237" i="1"/>
  <c r="U237" i="1"/>
  <c r="R237" i="1"/>
  <c r="L237" i="1"/>
  <c r="K237" i="1"/>
  <c r="J237" i="1"/>
  <c r="I237" i="1"/>
  <c r="F237" i="1"/>
  <c r="AJ236" i="1"/>
  <c r="AI236" i="1"/>
  <c r="AH236" i="1"/>
  <c r="AG236" i="1"/>
  <c r="AF236" i="1"/>
  <c r="AE236" i="1"/>
  <c r="AD236" i="1"/>
  <c r="AC236" i="1"/>
  <c r="AB236" i="1"/>
  <c r="AA236" i="1"/>
  <c r="X236" i="1"/>
  <c r="W236" i="1"/>
  <c r="V236" i="1"/>
  <c r="U236" i="1"/>
  <c r="R236" i="1"/>
  <c r="L236" i="1"/>
  <c r="K236" i="1"/>
  <c r="J236" i="1"/>
  <c r="I236" i="1"/>
  <c r="F236" i="1"/>
  <c r="AJ235" i="1"/>
  <c r="AI235" i="1"/>
  <c r="AH235" i="1"/>
  <c r="AG235" i="1"/>
  <c r="AF235" i="1"/>
  <c r="AE235" i="1"/>
  <c r="AD235" i="1"/>
  <c r="AC235" i="1"/>
  <c r="AB235" i="1"/>
  <c r="AA235" i="1"/>
  <c r="X235" i="1"/>
  <c r="W235" i="1"/>
  <c r="V235" i="1"/>
  <c r="U235" i="1"/>
  <c r="R235" i="1"/>
  <c r="L235" i="1"/>
  <c r="K235" i="1"/>
  <c r="J235" i="1"/>
  <c r="I235" i="1"/>
  <c r="F235" i="1"/>
  <c r="AJ234" i="1"/>
  <c r="AI234" i="1"/>
  <c r="AH234" i="1"/>
  <c r="AG234" i="1"/>
  <c r="AF234" i="1"/>
  <c r="AE234" i="1"/>
  <c r="AD234" i="1"/>
  <c r="AC234" i="1"/>
  <c r="AB234" i="1"/>
  <c r="AA234" i="1"/>
  <c r="X234" i="1"/>
  <c r="W234" i="1"/>
  <c r="V234" i="1"/>
  <c r="U234" i="1"/>
  <c r="R234" i="1"/>
  <c r="L234" i="1"/>
  <c r="K234" i="1"/>
  <c r="J234" i="1"/>
  <c r="I234" i="1"/>
  <c r="F234" i="1"/>
  <c r="AJ233" i="1"/>
  <c r="AI233" i="1"/>
  <c r="AH233" i="1"/>
  <c r="AG233" i="1"/>
  <c r="AF233" i="1"/>
  <c r="AE233" i="1"/>
  <c r="AD233" i="1"/>
  <c r="AC233" i="1"/>
  <c r="AB233" i="1"/>
  <c r="AA233" i="1"/>
  <c r="X233" i="1"/>
  <c r="W233" i="1"/>
  <c r="V233" i="1"/>
  <c r="U233" i="1"/>
  <c r="R233" i="1"/>
  <c r="L233" i="1"/>
  <c r="K233" i="1"/>
  <c r="J233" i="1"/>
  <c r="I233" i="1"/>
  <c r="F233" i="1"/>
  <c r="AJ232" i="1"/>
  <c r="AI232" i="1"/>
  <c r="AH232" i="1"/>
  <c r="AG232" i="1"/>
  <c r="AF232" i="1"/>
  <c r="AE232" i="1"/>
  <c r="AD232" i="1"/>
  <c r="AC232" i="1"/>
  <c r="AB232" i="1"/>
  <c r="AA232" i="1"/>
  <c r="X232" i="1"/>
  <c r="W232" i="1"/>
  <c r="V232" i="1"/>
  <c r="U232" i="1"/>
  <c r="R232" i="1"/>
  <c r="L232" i="1"/>
  <c r="K232" i="1"/>
  <c r="J232" i="1"/>
  <c r="I232" i="1"/>
  <c r="F232" i="1"/>
  <c r="AJ231" i="1"/>
  <c r="AI231" i="1"/>
  <c r="AH231" i="1"/>
  <c r="AG231" i="1"/>
  <c r="AF231" i="1"/>
  <c r="AE231" i="1"/>
  <c r="AD231" i="1"/>
  <c r="AC231" i="1"/>
  <c r="AB231" i="1"/>
  <c r="AA231" i="1"/>
  <c r="X231" i="1"/>
  <c r="W231" i="1"/>
  <c r="V231" i="1"/>
  <c r="U231" i="1"/>
  <c r="R231" i="1"/>
  <c r="L231" i="1"/>
  <c r="K231" i="1"/>
  <c r="J231" i="1"/>
  <c r="I231" i="1"/>
  <c r="F231" i="1"/>
  <c r="AJ230" i="1"/>
  <c r="AI230" i="1"/>
  <c r="AH230" i="1"/>
  <c r="AG230" i="1"/>
  <c r="AF230" i="1"/>
  <c r="AE230" i="1"/>
  <c r="AD230" i="1"/>
  <c r="AC230" i="1"/>
  <c r="AB230" i="1"/>
  <c r="AA230" i="1"/>
  <c r="X230" i="1"/>
  <c r="W230" i="1"/>
  <c r="V230" i="1"/>
  <c r="U230" i="1"/>
  <c r="R230" i="1"/>
  <c r="L230" i="1"/>
  <c r="K230" i="1"/>
  <c r="J230" i="1"/>
  <c r="I230" i="1"/>
  <c r="F230" i="1"/>
  <c r="AJ229" i="1"/>
  <c r="AI229" i="1"/>
  <c r="AH229" i="1"/>
  <c r="AG229" i="1"/>
  <c r="AF229" i="1"/>
  <c r="AE229" i="1"/>
  <c r="AD229" i="1"/>
  <c r="AC229" i="1"/>
  <c r="AB229" i="1"/>
  <c r="AA229" i="1"/>
  <c r="X229" i="1"/>
  <c r="W229" i="1"/>
  <c r="V229" i="1"/>
  <c r="U229" i="1"/>
  <c r="R229" i="1"/>
  <c r="L229" i="1"/>
  <c r="K229" i="1"/>
  <c r="J229" i="1"/>
  <c r="I229" i="1"/>
  <c r="F229" i="1"/>
  <c r="AJ228" i="1"/>
  <c r="AI228" i="1"/>
  <c r="AH228" i="1"/>
  <c r="AG228" i="1"/>
  <c r="AF228" i="1"/>
  <c r="AE228" i="1"/>
  <c r="AD228" i="1"/>
  <c r="AC228" i="1"/>
  <c r="AB228" i="1"/>
  <c r="AA228" i="1"/>
  <c r="X228" i="1"/>
  <c r="W228" i="1"/>
  <c r="V228" i="1"/>
  <c r="U228" i="1"/>
  <c r="R228" i="1"/>
  <c r="L228" i="1"/>
  <c r="K228" i="1"/>
  <c r="J228" i="1"/>
  <c r="I228" i="1"/>
  <c r="F228" i="1"/>
  <c r="AJ227" i="1"/>
  <c r="AI227" i="1"/>
  <c r="AH227" i="1"/>
  <c r="AG227" i="1"/>
  <c r="AF227" i="1"/>
  <c r="AE227" i="1"/>
  <c r="AD227" i="1"/>
  <c r="AC227" i="1"/>
  <c r="AB227" i="1"/>
  <c r="AA227" i="1"/>
  <c r="X227" i="1"/>
  <c r="W227" i="1"/>
  <c r="V227" i="1"/>
  <c r="U227" i="1"/>
  <c r="R227" i="1"/>
  <c r="L227" i="1"/>
  <c r="K227" i="1"/>
  <c r="J227" i="1"/>
  <c r="I227" i="1"/>
  <c r="F227" i="1"/>
  <c r="AJ226" i="1"/>
  <c r="AI226" i="1"/>
  <c r="AH226" i="1"/>
  <c r="AG226" i="1"/>
  <c r="AF226" i="1"/>
  <c r="AE226" i="1"/>
  <c r="AD226" i="1"/>
  <c r="AC226" i="1"/>
  <c r="AB226" i="1"/>
  <c r="AA226" i="1"/>
  <c r="X226" i="1"/>
  <c r="W226" i="1"/>
  <c r="V226" i="1"/>
  <c r="U226" i="1"/>
  <c r="R226" i="1"/>
  <c r="L226" i="1"/>
  <c r="K226" i="1"/>
  <c r="J226" i="1"/>
  <c r="I226" i="1"/>
  <c r="F226" i="1"/>
  <c r="AJ225" i="1"/>
  <c r="AI225" i="1"/>
  <c r="AH225" i="1"/>
  <c r="AG225" i="1"/>
  <c r="AF225" i="1"/>
  <c r="AE225" i="1"/>
  <c r="AD225" i="1"/>
  <c r="AC225" i="1"/>
  <c r="AB225" i="1"/>
  <c r="AA225" i="1"/>
  <c r="X225" i="1"/>
  <c r="W225" i="1"/>
  <c r="V225" i="1"/>
  <c r="U225" i="1"/>
  <c r="R225" i="1"/>
  <c r="L225" i="1"/>
  <c r="K225" i="1"/>
  <c r="J225" i="1"/>
  <c r="I225" i="1"/>
  <c r="F225" i="1"/>
  <c r="AJ224" i="1"/>
  <c r="AI224" i="1"/>
  <c r="AH224" i="1"/>
  <c r="AG224" i="1"/>
  <c r="AF224" i="1"/>
  <c r="AE224" i="1"/>
  <c r="AD224" i="1"/>
  <c r="AC224" i="1"/>
  <c r="AB224" i="1"/>
  <c r="AA224" i="1"/>
  <c r="X224" i="1"/>
  <c r="W224" i="1"/>
  <c r="V224" i="1"/>
  <c r="U224" i="1"/>
  <c r="R224" i="1"/>
  <c r="L224" i="1"/>
  <c r="K224" i="1"/>
  <c r="J224" i="1"/>
  <c r="I224" i="1"/>
  <c r="F224" i="1"/>
  <c r="AJ217" i="1"/>
  <c r="AI217" i="1"/>
  <c r="AH217" i="1"/>
  <c r="AG217" i="1"/>
  <c r="AF217" i="1"/>
  <c r="AE217" i="1"/>
  <c r="AD217" i="1"/>
  <c r="AC217" i="1"/>
  <c r="AB217" i="1"/>
  <c r="AA217" i="1"/>
  <c r="X217" i="1"/>
  <c r="W217" i="1"/>
  <c r="V217" i="1"/>
  <c r="U217" i="1"/>
  <c r="T217" i="1"/>
  <c r="S217" i="1"/>
  <c r="R217" i="1"/>
  <c r="Q217" i="1"/>
  <c r="P217" i="1"/>
  <c r="O217" i="1"/>
  <c r="L217" i="1"/>
  <c r="K217" i="1"/>
  <c r="J217" i="1"/>
  <c r="I217" i="1"/>
  <c r="H217" i="1"/>
  <c r="G217" i="1"/>
  <c r="F217" i="1"/>
  <c r="E217" i="1"/>
  <c r="D217" i="1"/>
  <c r="C217" i="1"/>
  <c r="AJ216" i="1"/>
  <c r="AI216" i="1"/>
  <c r="AH216" i="1"/>
  <c r="AG216" i="1"/>
  <c r="AF216" i="1"/>
  <c r="AE216" i="1"/>
  <c r="AD216" i="1"/>
  <c r="AC216" i="1"/>
  <c r="AB216" i="1"/>
  <c r="AA216" i="1"/>
  <c r="X216" i="1"/>
  <c r="W216" i="1"/>
  <c r="V216" i="1"/>
  <c r="U216" i="1"/>
  <c r="R216" i="1"/>
  <c r="L216" i="1"/>
  <c r="K216" i="1"/>
  <c r="J216" i="1"/>
  <c r="I216" i="1"/>
  <c r="F216" i="1"/>
  <c r="AJ215" i="1"/>
  <c r="AI215" i="1"/>
  <c r="AH215" i="1"/>
  <c r="AG215" i="1"/>
  <c r="AF215" i="1"/>
  <c r="AE215" i="1"/>
  <c r="AD215" i="1"/>
  <c r="AC215" i="1"/>
  <c r="AB215" i="1"/>
  <c r="AA215" i="1"/>
  <c r="X215" i="1"/>
  <c r="W215" i="1"/>
  <c r="V215" i="1"/>
  <c r="U215" i="1"/>
  <c r="R215" i="1"/>
  <c r="L215" i="1"/>
  <c r="K215" i="1"/>
  <c r="J215" i="1"/>
  <c r="I215" i="1"/>
  <c r="F215" i="1"/>
  <c r="AJ214" i="1"/>
  <c r="AI214" i="1"/>
  <c r="AH214" i="1"/>
  <c r="AG214" i="1"/>
  <c r="AF214" i="1"/>
  <c r="AE214" i="1"/>
  <c r="AD214" i="1"/>
  <c r="AC214" i="1"/>
  <c r="AB214" i="1"/>
  <c r="AA214" i="1"/>
  <c r="X214" i="1"/>
  <c r="W214" i="1"/>
  <c r="V214" i="1"/>
  <c r="U214" i="1"/>
  <c r="R214" i="1"/>
  <c r="L214" i="1"/>
  <c r="K214" i="1"/>
  <c r="J214" i="1"/>
  <c r="I214" i="1"/>
  <c r="F214" i="1"/>
  <c r="AJ213" i="1"/>
  <c r="AI213" i="1"/>
  <c r="AH213" i="1"/>
  <c r="AG213" i="1"/>
  <c r="AF213" i="1"/>
  <c r="AE213" i="1"/>
  <c r="AD213" i="1"/>
  <c r="AC213" i="1"/>
  <c r="AB213" i="1"/>
  <c r="AA213" i="1"/>
  <c r="X213" i="1"/>
  <c r="W213" i="1"/>
  <c r="V213" i="1"/>
  <c r="U213" i="1"/>
  <c r="R213" i="1"/>
  <c r="L213" i="1"/>
  <c r="K213" i="1"/>
  <c r="J213" i="1"/>
  <c r="I213" i="1"/>
  <c r="F213" i="1"/>
  <c r="AJ212" i="1"/>
  <c r="AI212" i="1"/>
  <c r="AH212" i="1"/>
  <c r="AG212" i="1"/>
  <c r="AF212" i="1"/>
  <c r="AE212" i="1"/>
  <c r="AD212" i="1"/>
  <c r="AC212" i="1"/>
  <c r="AB212" i="1"/>
  <c r="AA212" i="1"/>
  <c r="X212" i="1"/>
  <c r="W212" i="1"/>
  <c r="V212" i="1"/>
  <c r="U212" i="1"/>
  <c r="R212" i="1"/>
  <c r="L212" i="1"/>
  <c r="K212" i="1"/>
  <c r="J212" i="1"/>
  <c r="I212" i="1"/>
  <c r="F212" i="1"/>
  <c r="AJ211" i="1"/>
  <c r="AI211" i="1"/>
  <c r="AH211" i="1"/>
  <c r="AG211" i="1"/>
  <c r="AF211" i="1"/>
  <c r="AE211" i="1"/>
  <c r="AD211" i="1"/>
  <c r="AC211" i="1"/>
  <c r="AB211" i="1"/>
  <c r="AA211" i="1"/>
  <c r="X211" i="1"/>
  <c r="W211" i="1"/>
  <c r="V211" i="1"/>
  <c r="U211" i="1"/>
  <c r="R211" i="1"/>
  <c r="L211" i="1"/>
  <c r="K211" i="1"/>
  <c r="J211" i="1"/>
  <c r="I211" i="1"/>
  <c r="F211" i="1"/>
  <c r="AJ210" i="1"/>
  <c r="AI210" i="1"/>
  <c r="AH210" i="1"/>
  <c r="AG210" i="1"/>
  <c r="AF210" i="1"/>
  <c r="AE210" i="1"/>
  <c r="AD210" i="1"/>
  <c r="AC210" i="1"/>
  <c r="AB210" i="1"/>
  <c r="AA210" i="1"/>
  <c r="X210" i="1"/>
  <c r="W210" i="1"/>
  <c r="V210" i="1"/>
  <c r="U210" i="1"/>
  <c r="R210" i="1"/>
  <c r="L210" i="1"/>
  <c r="K210" i="1"/>
  <c r="J210" i="1"/>
  <c r="I210" i="1"/>
  <c r="F210" i="1"/>
  <c r="AJ209" i="1"/>
  <c r="AI209" i="1"/>
  <c r="AH209" i="1"/>
  <c r="AG209" i="1"/>
  <c r="AF209" i="1"/>
  <c r="AE209" i="1"/>
  <c r="AD209" i="1"/>
  <c r="AC209" i="1"/>
  <c r="AB209" i="1"/>
  <c r="AA209" i="1"/>
  <c r="X209" i="1"/>
  <c r="W209" i="1"/>
  <c r="V209" i="1"/>
  <c r="U209" i="1"/>
  <c r="R209" i="1"/>
  <c r="L209" i="1"/>
  <c r="K209" i="1"/>
  <c r="J209" i="1"/>
  <c r="I209" i="1"/>
  <c r="F209" i="1"/>
  <c r="AJ208" i="1"/>
  <c r="AI208" i="1"/>
  <c r="AH208" i="1"/>
  <c r="AG208" i="1"/>
  <c r="AF208" i="1"/>
  <c r="AE208" i="1"/>
  <c r="AD208" i="1"/>
  <c r="AC208" i="1"/>
  <c r="AB208" i="1"/>
  <c r="AA208" i="1"/>
  <c r="X208" i="1"/>
  <c r="W208" i="1"/>
  <c r="V208" i="1"/>
  <c r="U208" i="1"/>
  <c r="R208" i="1"/>
  <c r="L208" i="1"/>
  <c r="K208" i="1"/>
  <c r="J208" i="1"/>
  <c r="I208" i="1"/>
  <c r="F208" i="1"/>
  <c r="AJ207" i="1"/>
  <c r="AI207" i="1"/>
  <c r="AH207" i="1"/>
  <c r="AG207" i="1"/>
  <c r="AF207" i="1"/>
  <c r="AE207" i="1"/>
  <c r="AD207" i="1"/>
  <c r="AC207" i="1"/>
  <c r="AB207" i="1"/>
  <c r="AA207" i="1"/>
  <c r="X207" i="1"/>
  <c r="W207" i="1"/>
  <c r="V207" i="1"/>
  <c r="U207" i="1"/>
  <c r="R207" i="1"/>
  <c r="L207" i="1"/>
  <c r="K207" i="1"/>
  <c r="J207" i="1"/>
  <c r="I207" i="1"/>
  <c r="F207" i="1"/>
  <c r="AJ206" i="1"/>
  <c r="AI206" i="1"/>
  <c r="AH206" i="1"/>
  <c r="AG206" i="1"/>
  <c r="AF206" i="1"/>
  <c r="AE206" i="1"/>
  <c r="AD206" i="1"/>
  <c r="AC206" i="1"/>
  <c r="AB206" i="1"/>
  <c r="AA206" i="1"/>
  <c r="X206" i="1"/>
  <c r="W206" i="1"/>
  <c r="V206" i="1"/>
  <c r="U206" i="1"/>
  <c r="R206" i="1"/>
  <c r="L206" i="1"/>
  <c r="K206" i="1"/>
  <c r="J206" i="1"/>
  <c r="I206" i="1"/>
  <c r="F206" i="1"/>
  <c r="AJ205" i="1"/>
  <c r="AI205" i="1"/>
  <c r="AH205" i="1"/>
  <c r="AG205" i="1"/>
  <c r="AF205" i="1"/>
  <c r="AE205" i="1"/>
  <c r="AD205" i="1"/>
  <c r="AC205" i="1"/>
  <c r="AB205" i="1"/>
  <c r="AA205" i="1"/>
  <c r="X205" i="1"/>
  <c r="W205" i="1"/>
  <c r="V205" i="1"/>
  <c r="U205" i="1"/>
  <c r="R205" i="1"/>
  <c r="L205" i="1"/>
  <c r="K205" i="1"/>
  <c r="J205" i="1"/>
  <c r="I205" i="1"/>
  <c r="F205" i="1"/>
  <c r="AJ204" i="1"/>
  <c r="AI204" i="1"/>
  <c r="AH204" i="1"/>
  <c r="AG204" i="1"/>
  <c r="AF204" i="1"/>
  <c r="AE204" i="1"/>
  <c r="AD204" i="1"/>
  <c r="AC204" i="1"/>
  <c r="AB204" i="1"/>
  <c r="AA204" i="1"/>
  <c r="X204" i="1"/>
  <c r="W204" i="1"/>
  <c r="V204" i="1"/>
  <c r="U204" i="1"/>
  <c r="R204" i="1"/>
  <c r="L204" i="1"/>
  <c r="K204" i="1"/>
  <c r="J204" i="1"/>
  <c r="I204" i="1"/>
  <c r="F204" i="1"/>
  <c r="AJ203" i="1"/>
  <c r="AI203" i="1"/>
  <c r="AH203" i="1"/>
  <c r="AG203" i="1"/>
  <c r="AF203" i="1"/>
  <c r="AE203" i="1"/>
  <c r="AD203" i="1"/>
  <c r="AC203" i="1"/>
  <c r="AB203" i="1"/>
  <c r="AA203" i="1"/>
  <c r="X203" i="1"/>
  <c r="W203" i="1"/>
  <c r="V203" i="1"/>
  <c r="U203" i="1"/>
  <c r="R203" i="1"/>
  <c r="L203" i="1"/>
  <c r="K203" i="1"/>
  <c r="J203" i="1"/>
  <c r="I203" i="1"/>
  <c r="F203" i="1"/>
  <c r="AJ202" i="1"/>
  <c r="AI202" i="1"/>
  <c r="AH202" i="1"/>
  <c r="AG202" i="1"/>
  <c r="AF202" i="1"/>
  <c r="AE202" i="1"/>
  <c r="AD202" i="1"/>
  <c r="AC202" i="1"/>
  <c r="AB202" i="1"/>
  <c r="AA202" i="1"/>
  <c r="X202" i="1"/>
  <c r="W202" i="1"/>
  <c r="V202" i="1"/>
  <c r="U202" i="1"/>
  <c r="R202" i="1"/>
  <c r="L202" i="1"/>
  <c r="K202" i="1"/>
  <c r="J202" i="1"/>
  <c r="I202" i="1"/>
  <c r="F202" i="1"/>
  <c r="AJ201" i="1"/>
  <c r="AI201" i="1"/>
  <c r="AH201" i="1"/>
  <c r="AG201" i="1"/>
  <c r="AF201" i="1"/>
  <c r="AE201" i="1"/>
  <c r="AD201" i="1"/>
  <c r="AC201" i="1"/>
  <c r="AB201" i="1"/>
  <c r="AA201" i="1"/>
  <c r="X201" i="1"/>
  <c r="W201" i="1"/>
  <c r="V201" i="1"/>
  <c r="U201" i="1"/>
  <c r="R201" i="1"/>
  <c r="L201" i="1"/>
  <c r="K201" i="1"/>
  <c r="J201" i="1"/>
  <c r="I201" i="1"/>
  <c r="F201" i="1"/>
  <c r="AJ200" i="1"/>
  <c r="AI200" i="1"/>
  <c r="AH200" i="1"/>
  <c r="AG200" i="1"/>
  <c r="AF200" i="1"/>
  <c r="AE200" i="1"/>
  <c r="AD200" i="1"/>
  <c r="AC200" i="1"/>
  <c r="AB200" i="1"/>
  <c r="AA200" i="1"/>
  <c r="X200" i="1"/>
  <c r="W200" i="1"/>
  <c r="V200" i="1"/>
  <c r="U200" i="1"/>
  <c r="R200" i="1"/>
  <c r="L200" i="1"/>
  <c r="K200" i="1"/>
  <c r="J200" i="1"/>
  <c r="I200" i="1"/>
  <c r="F200" i="1"/>
  <c r="AJ199" i="1"/>
  <c r="AI199" i="1"/>
  <c r="AH199" i="1"/>
  <c r="AG199" i="1"/>
  <c r="AF199" i="1"/>
  <c r="AE199" i="1"/>
  <c r="AD199" i="1"/>
  <c r="AC199" i="1"/>
  <c r="AB199" i="1"/>
  <c r="AA199" i="1"/>
  <c r="X199" i="1"/>
  <c r="W199" i="1"/>
  <c r="V199" i="1"/>
  <c r="U199" i="1"/>
  <c r="R199" i="1"/>
  <c r="L199" i="1"/>
  <c r="K199" i="1"/>
  <c r="J199" i="1"/>
  <c r="I199" i="1"/>
  <c r="F199" i="1"/>
  <c r="AJ198" i="1"/>
  <c r="AI198" i="1"/>
  <c r="AH198" i="1"/>
  <c r="AG198" i="1"/>
  <c r="AF198" i="1"/>
  <c r="AE198" i="1"/>
  <c r="AD198" i="1"/>
  <c r="AC198" i="1"/>
  <c r="AB198" i="1"/>
  <c r="AA198" i="1"/>
  <c r="X198" i="1"/>
  <c r="W198" i="1"/>
  <c r="V198" i="1"/>
  <c r="U198" i="1"/>
  <c r="R198" i="1"/>
  <c r="L198" i="1"/>
  <c r="K198" i="1"/>
  <c r="J198" i="1"/>
  <c r="I198" i="1"/>
  <c r="F198" i="1"/>
  <c r="AJ197" i="1"/>
  <c r="AI197" i="1"/>
  <c r="AH197" i="1"/>
  <c r="AG197" i="1"/>
  <c r="AF197" i="1"/>
  <c r="AE197" i="1"/>
  <c r="AD197" i="1"/>
  <c r="AC197" i="1"/>
  <c r="AB197" i="1"/>
  <c r="AA197" i="1"/>
  <c r="X197" i="1"/>
  <c r="W197" i="1"/>
  <c r="V197" i="1"/>
  <c r="U197" i="1"/>
  <c r="R197" i="1"/>
  <c r="L197" i="1"/>
  <c r="K197" i="1"/>
  <c r="J197" i="1"/>
  <c r="I197" i="1"/>
  <c r="F197" i="1"/>
  <c r="AJ196" i="1"/>
  <c r="AI196" i="1"/>
  <c r="AH196" i="1"/>
  <c r="AG196" i="1"/>
  <c r="AF196" i="1"/>
  <c r="AE196" i="1"/>
  <c r="AD196" i="1"/>
  <c r="AC196" i="1"/>
  <c r="AB196" i="1"/>
  <c r="AA196" i="1"/>
  <c r="X196" i="1"/>
  <c r="W196" i="1"/>
  <c r="V196" i="1"/>
  <c r="U196" i="1"/>
  <c r="R196" i="1"/>
  <c r="L196" i="1"/>
  <c r="K196" i="1"/>
  <c r="J196" i="1"/>
  <c r="I196" i="1"/>
  <c r="F196" i="1"/>
  <c r="AJ195" i="1"/>
  <c r="AI195" i="1"/>
  <c r="AH195" i="1"/>
  <c r="AG195" i="1"/>
  <c r="AF195" i="1"/>
  <c r="AE195" i="1"/>
  <c r="AD195" i="1"/>
  <c r="AC195" i="1"/>
  <c r="AB195" i="1"/>
  <c r="AA195" i="1"/>
  <c r="X195" i="1"/>
  <c r="W195" i="1"/>
  <c r="V195" i="1"/>
  <c r="U195" i="1"/>
  <c r="R195" i="1"/>
  <c r="L195" i="1"/>
  <c r="K195" i="1"/>
  <c r="J195" i="1"/>
  <c r="I195" i="1"/>
  <c r="F195" i="1"/>
  <c r="AJ194" i="1"/>
  <c r="AI194" i="1"/>
  <c r="AH194" i="1"/>
  <c r="AG194" i="1"/>
  <c r="AF194" i="1"/>
  <c r="AE194" i="1"/>
  <c r="AD194" i="1"/>
  <c r="AC194" i="1"/>
  <c r="AB194" i="1"/>
  <c r="AA194" i="1"/>
  <c r="X194" i="1"/>
  <c r="W194" i="1"/>
  <c r="V194" i="1"/>
  <c r="U194" i="1"/>
  <c r="R194" i="1"/>
  <c r="L194" i="1"/>
  <c r="K194" i="1"/>
  <c r="J194" i="1"/>
  <c r="I194" i="1"/>
  <c r="F194" i="1"/>
  <c r="AJ193" i="1"/>
  <c r="AI193" i="1"/>
  <c r="AH193" i="1"/>
  <c r="AG193" i="1"/>
  <c r="AF193" i="1"/>
  <c r="AE193" i="1"/>
  <c r="AD193" i="1"/>
  <c r="AC193" i="1"/>
  <c r="AB193" i="1"/>
  <c r="AA193" i="1"/>
  <c r="X193" i="1"/>
  <c r="W193" i="1"/>
  <c r="V193" i="1"/>
  <c r="U193" i="1"/>
  <c r="R193" i="1"/>
  <c r="L193" i="1"/>
  <c r="K193" i="1"/>
  <c r="J193" i="1"/>
  <c r="I193" i="1"/>
  <c r="F193" i="1"/>
  <c r="AJ192" i="1"/>
  <c r="AI192" i="1"/>
  <c r="AH192" i="1"/>
  <c r="AG192" i="1"/>
  <c r="AF192" i="1"/>
  <c r="AE192" i="1"/>
  <c r="AD192" i="1"/>
  <c r="AC192" i="1"/>
  <c r="AB192" i="1"/>
  <c r="AA192" i="1"/>
  <c r="X192" i="1"/>
  <c r="W192" i="1"/>
  <c r="V192" i="1"/>
  <c r="U192" i="1"/>
  <c r="R192" i="1"/>
  <c r="L192" i="1"/>
  <c r="K192" i="1"/>
  <c r="J192" i="1"/>
  <c r="I192" i="1"/>
  <c r="F192" i="1"/>
  <c r="AJ191" i="1"/>
  <c r="AI191" i="1"/>
  <c r="AH191" i="1"/>
  <c r="AG191" i="1"/>
  <c r="AF191" i="1"/>
  <c r="AE191" i="1"/>
  <c r="AD191" i="1"/>
  <c r="AC191" i="1"/>
  <c r="AB191" i="1"/>
  <c r="AA191" i="1"/>
  <c r="X191" i="1"/>
  <c r="W191" i="1"/>
  <c r="V191" i="1"/>
  <c r="U191" i="1"/>
  <c r="R191" i="1"/>
  <c r="L191" i="1"/>
  <c r="K191" i="1"/>
  <c r="J191" i="1"/>
  <c r="I191" i="1"/>
  <c r="F191" i="1"/>
  <c r="AJ190" i="1"/>
  <c r="AI190" i="1"/>
  <c r="AH190" i="1"/>
  <c r="AG190" i="1"/>
  <c r="AF190" i="1"/>
  <c r="AE190" i="1"/>
  <c r="AD190" i="1"/>
  <c r="AC190" i="1"/>
  <c r="AB190" i="1"/>
  <c r="AA190" i="1"/>
  <c r="X190" i="1"/>
  <c r="W190" i="1"/>
  <c r="V190" i="1"/>
  <c r="U190" i="1"/>
  <c r="R190" i="1"/>
  <c r="L190" i="1"/>
  <c r="K190" i="1"/>
  <c r="J190" i="1"/>
  <c r="I190" i="1"/>
  <c r="F190" i="1"/>
  <c r="AJ189" i="1"/>
  <c r="AI189" i="1"/>
  <c r="AH189" i="1"/>
  <c r="AG189" i="1"/>
  <c r="AF189" i="1"/>
  <c r="AE189" i="1"/>
  <c r="AD189" i="1"/>
  <c r="AC189" i="1"/>
  <c r="AB189" i="1"/>
  <c r="AA189" i="1"/>
  <c r="X189" i="1"/>
  <c r="W189" i="1"/>
  <c r="V189" i="1"/>
  <c r="U189" i="1"/>
  <c r="R189" i="1"/>
  <c r="L189" i="1"/>
  <c r="K189" i="1"/>
  <c r="J189" i="1"/>
  <c r="I189" i="1"/>
  <c r="F189" i="1"/>
  <c r="AJ188" i="1"/>
  <c r="AI188" i="1"/>
  <c r="AH188" i="1"/>
  <c r="AG188" i="1"/>
  <c r="AF188" i="1"/>
  <c r="AE188" i="1"/>
  <c r="AD188" i="1"/>
  <c r="AC188" i="1"/>
  <c r="AB188" i="1"/>
  <c r="AA188" i="1"/>
  <c r="X188" i="1"/>
  <c r="W188" i="1"/>
  <c r="V188" i="1"/>
  <c r="U188" i="1"/>
  <c r="R188" i="1"/>
  <c r="L188" i="1"/>
  <c r="K188" i="1"/>
  <c r="J188" i="1"/>
  <c r="I188" i="1"/>
  <c r="F188" i="1"/>
  <c r="AJ187" i="1"/>
  <c r="AI187" i="1"/>
  <c r="AH187" i="1"/>
  <c r="AG187" i="1"/>
  <c r="AF187" i="1"/>
  <c r="AE187" i="1"/>
  <c r="AD187" i="1"/>
  <c r="AC187" i="1"/>
  <c r="AB187" i="1"/>
  <c r="AA187" i="1"/>
  <c r="X187" i="1"/>
  <c r="W187" i="1"/>
  <c r="V187" i="1"/>
  <c r="U187" i="1"/>
  <c r="R187" i="1"/>
  <c r="L187" i="1"/>
  <c r="K187" i="1"/>
  <c r="J187" i="1"/>
  <c r="I187" i="1"/>
  <c r="F187" i="1"/>
  <c r="AJ186" i="1"/>
  <c r="AI186" i="1"/>
  <c r="AH186" i="1"/>
  <c r="AG186" i="1"/>
  <c r="AF186" i="1"/>
  <c r="AE186" i="1"/>
  <c r="AD186" i="1"/>
  <c r="AC186" i="1"/>
  <c r="AB186" i="1"/>
  <c r="AA186" i="1"/>
  <c r="X186" i="1"/>
  <c r="W186" i="1"/>
  <c r="V186" i="1"/>
  <c r="U186" i="1"/>
  <c r="R186" i="1"/>
  <c r="L186" i="1"/>
  <c r="K186" i="1"/>
  <c r="J186" i="1"/>
  <c r="I186" i="1"/>
  <c r="F186" i="1"/>
  <c r="AJ185" i="1"/>
  <c r="AI185" i="1"/>
  <c r="AH185" i="1"/>
  <c r="AG185" i="1"/>
  <c r="AF185" i="1"/>
  <c r="AE185" i="1"/>
  <c r="AD185" i="1"/>
  <c r="AC185" i="1"/>
  <c r="AB185" i="1"/>
  <c r="AA185" i="1"/>
  <c r="X185" i="1"/>
  <c r="W185" i="1"/>
  <c r="V185" i="1"/>
  <c r="U185" i="1"/>
  <c r="R185" i="1"/>
  <c r="L185" i="1"/>
  <c r="K185" i="1"/>
  <c r="J185" i="1"/>
  <c r="I185" i="1"/>
  <c r="F185" i="1"/>
  <c r="AJ184" i="1"/>
  <c r="AI184" i="1"/>
  <c r="AH184" i="1"/>
  <c r="AG184" i="1"/>
  <c r="AF184" i="1"/>
  <c r="AE184" i="1"/>
  <c r="AD184" i="1"/>
  <c r="AC184" i="1"/>
  <c r="AB184" i="1"/>
  <c r="AA184" i="1"/>
  <c r="X184" i="1"/>
  <c r="W184" i="1"/>
  <c r="V184" i="1"/>
  <c r="U184" i="1"/>
  <c r="R184" i="1"/>
  <c r="L184" i="1"/>
  <c r="K184" i="1"/>
  <c r="J184" i="1"/>
  <c r="I184" i="1"/>
  <c r="F184" i="1"/>
  <c r="AJ183" i="1"/>
  <c r="AI183" i="1"/>
  <c r="AH183" i="1"/>
  <c r="AG183" i="1"/>
  <c r="AF183" i="1"/>
  <c r="AE183" i="1"/>
  <c r="AD183" i="1"/>
  <c r="AC183" i="1"/>
  <c r="AB183" i="1"/>
  <c r="AA183" i="1"/>
  <c r="X183" i="1"/>
  <c r="W183" i="1"/>
  <c r="V183" i="1"/>
  <c r="U183" i="1"/>
  <c r="R183" i="1"/>
  <c r="L183" i="1"/>
  <c r="K183" i="1"/>
  <c r="J183" i="1"/>
  <c r="I183" i="1"/>
  <c r="F183" i="1"/>
  <c r="AJ176" i="1"/>
  <c r="AI176" i="1"/>
  <c r="AH176" i="1"/>
  <c r="AG176" i="1"/>
  <c r="AF176" i="1"/>
  <c r="AE176" i="1"/>
  <c r="AD176" i="1"/>
  <c r="AC176" i="1"/>
  <c r="AB176" i="1"/>
  <c r="AA176" i="1"/>
  <c r="X176" i="1"/>
  <c r="W176" i="1"/>
  <c r="V176" i="1"/>
  <c r="U176" i="1"/>
  <c r="T176" i="1"/>
  <c r="S176" i="1"/>
  <c r="R176" i="1"/>
  <c r="Q176" i="1"/>
  <c r="P176" i="1"/>
  <c r="O176" i="1"/>
  <c r="L176" i="1"/>
  <c r="K176" i="1"/>
  <c r="J176" i="1"/>
  <c r="I176" i="1"/>
  <c r="H176" i="1"/>
  <c r="G176" i="1"/>
  <c r="F176" i="1"/>
  <c r="E176" i="1"/>
  <c r="D176" i="1"/>
  <c r="C176" i="1"/>
  <c r="AJ175" i="1"/>
  <c r="AI175" i="1"/>
  <c r="AH175" i="1"/>
  <c r="AG175" i="1"/>
  <c r="AF175" i="1"/>
  <c r="AE175" i="1"/>
  <c r="AD175" i="1"/>
  <c r="AC175" i="1"/>
  <c r="AB175" i="1"/>
  <c r="AA175" i="1"/>
  <c r="X175" i="1"/>
  <c r="W175" i="1"/>
  <c r="V175" i="1"/>
  <c r="U175" i="1"/>
  <c r="T175" i="1"/>
  <c r="S175" i="1"/>
  <c r="R175" i="1"/>
  <c r="Q175" i="1"/>
  <c r="P175" i="1"/>
  <c r="O175" i="1"/>
  <c r="L175" i="1"/>
  <c r="K175" i="1"/>
  <c r="J175" i="1"/>
  <c r="I175" i="1"/>
  <c r="H175" i="1"/>
  <c r="G175" i="1"/>
  <c r="F175" i="1"/>
  <c r="E175" i="1"/>
  <c r="D175" i="1"/>
  <c r="C175" i="1"/>
  <c r="AJ174" i="1"/>
  <c r="AI174" i="1"/>
  <c r="AH174" i="1"/>
  <c r="AG174" i="1"/>
  <c r="AF174" i="1"/>
  <c r="AE174" i="1"/>
  <c r="AD174" i="1"/>
  <c r="AC174" i="1"/>
  <c r="AB174" i="1"/>
  <c r="AA174" i="1"/>
  <c r="X174" i="1"/>
  <c r="W174" i="1"/>
  <c r="V174" i="1"/>
  <c r="U174" i="1"/>
  <c r="R174" i="1"/>
  <c r="L174" i="1"/>
  <c r="K174" i="1"/>
  <c r="J174" i="1"/>
  <c r="I174" i="1"/>
  <c r="F174" i="1"/>
  <c r="AJ173" i="1"/>
  <c r="AI173" i="1"/>
  <c r="AH173" i="1"/>
  <c r="AG173" i="1"/>
  <c r="AF173" i="1"/>
  <c r="AE173" i="1"/>
  <c r="AD173" i="1"/>
  <c r="AC173" i="1"/>
  <c r="AB173" i="1"/>
  <c r="AA173" i="1"/>
  <c r="X173" i="1"/>
  <c r="W173" i="1"/>
  <c r="V173" i="1"/>
  <c r="U173" i="1"/>
  <c r="R173" i="1"/>
  <c r="L173" i="1"/>
  <c r="K173" i="1"/>
  <c r="J173" i="1"/>
  <c r="I173" i="1"/>
  <c r="F173" i="1"/>
  <c r="AJ172" i="1"/>
  <c r="AI172" i="1"/>
  <c r="AH172" i="1"/>
  <c r="AG172" i="1"/>
  <c r="AF172" i="1"/>
  <c r="AE172" i="1"/>
  <c r="AD172" i="1"/>
  <c r="AC172" i="1"/>
  <c r="AB172" i="1"/>
  <c r="AA172" i="1"/>
  <c r="X172" i="1"/>
  <c r="W172" i="1"/>
  <c r="V172" i="1"/>
  <c r="U172" i="1"/>
  <c r="R172" i="1"/>
  <c r="L172" i="1"/>
  <c r="K172" i="1"/>
  <c r="J172" i="1"/>
  <c r="I172" i="1"/>
  <c r="F172" i="1"/>
  <c r="AJ171" i="1"/>
  <c r="AI171" i="1"/>
  <c r="AH171" i="1"/>
  <c r="AG171" i="1"/>
  <c r="AF171" i="1"/>
  <c r="AE171" i="1"/>
  <c r="AD171" i="1"/>
  <c r="AC171" i="1"/>
  <c r="AB171" i="1"/>
  <c r="AA171" i="1"/>
  <c r="X171" i="1"/>
  <c r="W171" i="1"/>
  <c r="V171" i="1"/>
  <c r="U171" i="1"/>
  <c r="R171" i="1"/>
  <c r="L171" i="1"/>
  <c r="K171" i="1"/>
  <c r="J171" i="1"/>
  <c r="I171" i="1"/>
  <c r="F171" i="1"/>
  <c r="AJ169" i="1"/>
  <c r="AI169" i="1"/>
  <c r="AH169" i="1"/>
  <c r="AG169" i="1"/>
  <c r="AF169" i="1"/>
  <c r="AE169" i="1"/>
  <c r="AD169" i="1"/>
  <c r="AC169" i="1"/>
  <c r="AB169" i="1"/>
  <c r="AA169" i="1"/>
  <c r="X169" i="1"/>
  <c r="W169" i="1"/>
  <c r="V169" i="1"/>
  <c r="U169" i="1"/>
  <c r="T169" i="1"/>
  <c r="S169" i="1"/>
  <c r="R169" i="1"/>
  <c r="Q169" i="1"/>
  <c r="P169" i="1"/>
  <c r="O169" i="1"/>
  <c r="L169" i="1"/>
  <c r="K169" i="1"/>
  <c r="J169" i="1"/>
  <c r="I169" i="1"/>
  <c r="H169" i="1"/>
  <c r="G169" i="1"/>
  <c r="F169" i="1"/>
  <c r="E169" i="1"/>
  <c r="D169" i="1"/>
  <c r="C169" i="1"/>
  <c r="AJ168" i="1"/>
  <c r="AI168" i="1"/>
  <c r="AH168" i="1"/>
  <c r="AG168" i="1"/>
  <c r="AF168" i="1"/>
  <c r="AE168" i="1"/>
  <c r="AD168" i="1"/>
  <c r="AC168" i="1"/>
  <c r="AB168" i="1"/>
  <c r="AA168" i="1"/>
  <c r="X168" i="1"/>
  <c r="W168" i="1"/>
  <c r="V168" i="1"/>
  <c r="U168" i="1"/>
  <c r="R168" i="1"/>
  <c r="L168" i="1"/>
  <c r="K168" i="1"/>
  <c r="J168" i="1"/>
  <c r="I168" i="1"/>
  <c r="F168" i="1"/>
  <c r="AJ167" i="1"/>
  <c r="AI167" i="1"/>
  <c r="AH167" i="1"/>
  <c r="AG167" i="1"/>
  <c r="AF167" i="1"/>
  <c r="AE167" i="1"/>
  <c r="AD167" i="1"/>
  <c r="AC167" i="1"/>
  <c r="AB167" i="1"/>
  <c r="AA167" i="1"/>
  <c r="X167" i="1"/>
  <c r="W167" i="1"/>
  <c r="V167" i="1"/>
  <c r="U167" i="1"/>
  <c r="R167" i="1"/>
  <c r="L167" i="1"/>
  <c r="K167" i="1"/>
  <c r="J167" i="1"/>
  <c r="I167" i="1"/>
  <c r="F167" i="1"/>
  <c r="AJ166" i="1"/>
  <c r="AI166" i="1"/>
  <c r="AH166" i="1"/>
  <c r="AG166" i="1"/>
  <c r="AF166" i="1"/>
  <c r="AE166" i="1"/>
  <c r="AD166" i="1"/>
  <c r="AC166" i="1"/>
  <c r="AB166" i="1"/>
  <c r="AA166" i="1"/>
  <c r="X166" i="1"/>
  <c r="W166" i="1"/>
  <c r="V166" i="1"/>
  <c r="U166" i="1"/>
  <c r="R166" i="1"/>
  <c r="L166" i="1"/>
  <c r="K166" i="1"/>
  <c r="J166" i="1"/>
  <c r="I166" i="1"/>
  <c r="F166" i="1"/>
  <c r="AJ165" i="1"/>
  <c r="AI165" i="1"/>
  <c r="AH165" i="1"/>
  <c r="AG165" i="1"/>
  <c r="AF165" i="1"/>
  <c r="AE165" i="1"/>
  <c r="AD165" i="1"/>
  <c r="AC165" i="1"/>
  <c r="AB165" i="1"/>
  <c r="AA165" i="1"/>
  <c r="X165" i="1"/>
  <c r="W165" i="1"/>
  <c r="V165" i="1"/>
  <c r="U165" i="1"/>
  <c r="R165" i="1"/>
  <c r="L165" i="1"/>
  <c r="K165" i="1"/>
  <c r="J165" i="1"/>
  <c r="I165" i="1"/>
  <c r="F165" i="1"/>
  <c r="AJ164" i="1"/>
  <c r="AI164" i="1"/>
  <c r="AH164" i="1"/>
  <c r="AG164" i="1"/>
  <c r="AF164" i="1"/>
  <c r="AE164" i="1"/>
  <c r="AD164" i="1"/>
  <c r="AC164" i="1"/>
  <c r="AB164" i="1"/>
  <c r="AA164" i="1"/>
  <c r="X164" i="1"/>
  <c r="W164" i="1"/>
  <c r="V164" i="1"/>
  <c r="U164" i="1"/>
  <c r="R164" i="1"/>
  <c r="L164" i="1"/>
  <c r="K164" i="1"/>
  <c r="J164" i="1"/>
  <c r="I164" i="1"/>
  <c r="F164" i="1"/>
  <c r="AJ163" i="1"/>
  <c r="AI163" i="1"/>
  <c r="AH163" i="1"/>
  <c r="AG163" i="1"/>
  <c r="AF163" i="1"/>
  <c r="AE163" i="1"/>
  <c r="AD163" i="1"/>
  <c r="AC163" i="1"/>
  <c r="AB163" i="1"/>
  <c r="AA163" i="1"/>
  <c r="X163" i="1"/>
  <c r="W163" i="1"/>
  <c r="V163" i="1"/>
  <c r="U163" i="1"/>
  <c r="R163" i="1"/>
  <c r="L163" i="1"/>
  <c r="K163" i="1"/>
  <c r="J163" i="1"/>
  <c r="I163" i="1"/>
  <c r="F163" i="1"/>
  <c r="AJ162" i="1"/>
  <c r="AI162" i="1"/>
  <c r="AH162" i="1"/>
  <c r="AG162" i="1"/>
  <c r="AF162" i="1"/>
  <c r="AE162" i="1"/>
  <c r="AD162" i="1"/>
  <c r="AC162" i="1"/>
  <c r="AB162" i="1"/>
  <c r="AA162" i="1"/>
  <c r="X162" i="1"/>
  <c r="W162" i="1"/>
  <c r="V162" i="1"/>
  <c r="U162" i="1"/>
  <c r="R162" i="1"/>
  <c r="L162" i="1"/>
  <c r="K162" i="1"/>
  <c r="J162" i="1"/>
  <c r="I162" i="1"/>
  <c r="F162" i="1"/>
  <c r="AJ160" i="1"/>
  <c r="AI160" i="1"/>
  <c r="AH160" i="1"/>
  <c r="AG160" i="1"/>
  <c r="AF160" i="1"/>
  <c r="AE160" i="1"/>
  <c r="AD160" i="1"/>
  <c r="AC160" i="1"/>
  <c r="AB160" i="1"/>
  <c r="AA160" i="1"/>
  <c r="X160" i="1"/>
  <c r="W160" i="1"/>
  <c r="V160" i="1"/>
  <c r="U160" i="1"/>
  <c r="T160" i="1"/>
  <c r="S160" i="1"/>
  <c r="R160" i="1"/>
  <c r="Q160" i="1"/>
  <c r="P160" i="1"/>
  <c r="O160" i="1"/>
  <c r="L160" i="1"/>
  <c r="K160" i="1"/>
  <c r="J160" i="1"/>
  <c r="I160" i="1"/>
  <c r="H160" i="1"/>
  <c r="G160" i="1"/>
  <c r="F160" i="1"/>
  <c r="E160" i="1"/>
  <c r="D160" i="1"/>
  <c r="C160" i="1"/>
  <c r="AJ159" i="1"/>
  <c r="AI159" i="1"/>
  <c r="AH159" i="1"/>
  <c r="AG159" i="1"/>
  <c r="AF159" i="1"/>
  <c r="AE159" i="1"/>
  <c r="AD159" i="1"/>
  <c r="AC159" i="1"/>
  <c r="AB159" i="1"/>
  <c r="AA159" i="1"/>
  <c r="X159" i="1"/>
  <c r="W159" i="1"/>
  <c r="V159" i="1"/>
  <c r="U159" i="1"/>
  <c r="R159" i="1"/>
  <c r="L159" i="1"/>
  <c r="K159" i="1"/>
  <c r="J159" i="1"/>
  <c r="I159" i="1"/>
  <c r="F159" i="1"/>
  <c r="AJ158" i="1"/>
  <c r="AI158" i="1"/>
  <c r="AH158" i="1"/>
  <c r="AG158" i="1"/>
  <c r="AF158" i="1"/>
  <c r="AE158" i="1"/>
  <c r="AD158" i="1"/>
  <c r="AC158" i="1"/>
  <c r="AB158" i="1"/>
  <c r="AA158" i="1"/>
  <c r="X158" i="1"/>
  <c r="W158" i="1"/>
  <c r="V158" i="1"/>
  <c r="U158" i="1"/>
  <c r="R158" i="1"/>
  <c r="L158" i="1"/>
  <c r="K158" i="1"/>
  <c r="J158" i="1"/>
  <c r="I158" i="1"/>
  <c r="F158" i="1"/>
  <c r="AJ157" i="1"/>
  <c r="AI157" i="1"/>
  <c r="AH157" i="1"/>
  <c r="AG157" i="1"/>
  <c r="AF157" i="1"/>
  <c r="AE157" i="1"/>
  <c r="AD157" i="1"/>
  <c r="AC157" i="1"/>
  <c r="AB157" i="1"/>
  <c r="AA157" i="1"/>
  <c r="X157" i="1"/>
  <c r="W157" i="1"/>
  <c r="V157" i="1"/>
  <c r="U157" i="1"/>
  <c r="R157" i="1"/>
  <c r="L157" i="1"/>
  <c r="K157" i="1"/>
  <c r="J157" i="1"/>
  <c r="I157" i="1"/>
  <c r="F157" i="1"/>
  <c r="AJ156" i="1"/>
  <c r="AI156" i="1"/>
  <c r="AH156" i="1"/>
  <c r="AG156" i="1"/>
  <c r="AF156" i="1"/>
  <c r="AE156" i="1"/>
  <c r="AD156" i="1"/>
  <c r="AC156" i="1"/>
  <c r="AB156" i="1"/>
  <c r="AA156" i="1"/>
  <c r="X156" i="1"/>
  <c r="W156" i="1"/>
  <c r="V156" i="1"/>
  <c r="U156" i="1"/>
  <c r="R156" i="1"/>
  <c r="L156" i="1"/>
  <c r="K156" i="1"/>
  <c r="J156" i="1"/>
  <c r="I156" i="1"/>
  <c r="F156" i="1"/>
  <c r="AJ155" i="1"/>
  <c r="AI155" i="1"/>
  <c r="AH155" i="1"/>
  <c r="AG155" i="1"/>
  <c r="AF155" i="1"/>
  <c r="AE155" i="1"/>
  <c r="AD155" i="1"/>
  <c r="AC155" i="1"/>
  <c r="AB155" i="1"/>
  <c r="AA155" i="1"/>
  <c r="X155" i="1"/>
  <c r="W155" i="1"/>
  <c r="V155" i="1"/>
  <c r="U155" i="1"/>
  <c r="R155" i="1"/>
  <c r="L155" i="1"/>
  <c r="K155" i="1"/>
  <c r="J155" i="1"/>
  <c r="I155" i="1"/>
  <c r="F155" i="1"/>
  <c r="AJ154" i="1"/>
  <c r="AI154" i="1"/>
  <c r="AH154" i="1"/>
  <c r="AG154" i="1"/>
  <c r="AF154" i="1"/>
  <c r="AE154" i="1"/>
  <c r="AD154" i="1"/>
  <c r="AC154" i="1"/>
  <c r="AB154" i="1"/>
  <c r="AA154" i="1"/>
  <c r="X154" i="1"/>
  <c r="W154" i="1"/>
  <c r="V154" i="1"/>
  <c r="U154" i="1"/>
  <c r="R154" i="1"/>
  <c r="L154" i="1"/>
  <c r="K154" i="1"/>
  <c r="J154" i="1"/>
  <c r="I154" i="1"/>
  <c r="F154" i="1"/>
  <c r="AJ153" i="1"/>
  <c r="AI153" i="1"/>
  <c r="AH153" i="1"/>
  <c r="AG153" i="1"/>
  <c r="AF153" i="1"/>
  <c r="AE153" i="1"/>
  <c r="AD153" i="1"/>
  <c r="AC153" i="1"/>
  <c r="AB153" i="1"/>
  <c r="AA153" i="1"/>
  <c r="X153" i="1"/>
  <c r="W153" i="1"/>
  <c r="V153" i="1"/>
  <c r="U153" i="1"/>
  <c r="R153" i="1"/>
  <c r="L153" i="1"/>
  <c r="K153" i="1"/>
  <c r="J153" i="1"/>
  <c r="I153" i="1"/>
  <c r="F153" i="1"/>
  <c r="AJ152" i="1"/>
  <c r="AI152" i="1"/>
  <c r="AH152" i="1"/>
  <c r="AG152" i="1"/>
  <c r="AF152" i="1"/>
  <c r="AE152" i="1"/>
  <c r="AD152" i="1"/>
  <c r="AC152" i="1"/>
  <c r="AB152" i="1"/>
  <c r="AA152" i="1"/>
  <c r="X152" i="1"/>
  <c r="W152" i="1"/>
  <c r="V152" i="1"/>
  <c r="U152" i="1"/>
  <c r="R152" i="1"/>
  <c r="L152" i="1"/>
  <c r="K152" i="1"/>
  <c r="J152" i="1"/>
  <c r="I152" i="1"/>
  <c r="F152" i="1"/>
  <c r="AJ151" i="1"/>
  <c r="AI151" i="1"/>
  <c r="AH151" i="1"/>
  <c r="AG151" i="1"/>
  <c r="AF151" i="1"/>
  <c r="AE151" i="1"/>
  <c r="AD151" i="1"/>
  <c r="AC151" i="1"/>
  <c r="AB151" i="1"/>
  <c r="AA151" i="1"/>
  <c r="X151" i="1"/>
  <c r="W151" i="1"/>
  <c r="V151" i="1"/>
  <c r="U151" i="1"/>
  <c r="R151" i="1"/>
  <c r="L151" i="1"/>
  <c r="K151" i="1"/>
  <c r="J151" i="1"/>
  <c r="I151" i="1"/>
  <c r="F151" i="1"/>
  <c r="AJ150" i="1"/>
  <c r="AI150" i="1"/>
  <c r="AH150" i="1"/>
  <c r="AG150" i="1"/>
  <c r="AF150" i="1"/>
  <c r="AE150" i="1"/>
  <c r="AD150" i="1"/>
  <c r="AC150" i="1"/>
  <c r="AB150" i="1"/>
  <c r="AA150" i="1"/>
  <c r="X150" i="1"/>
  <c r="W150" i="1"/>
  <c r="V150" i="1"/>
  <c r="U150" i="1"/>
  <c r="R150" i="1"/>
  <c r="L150" i="1"/>
  <c r="K150" i="1"/>
  <c r="J150" i="1"/>
  <c r="I150" i="1"/>
  <c r="F150" i="1"/>
  <c r="AJ149" i="1"/>
  <c r="AI149" i="1"/>
  <c r="AH149" i="1"/>
  <c r="AG149" i="1"/>
  <c r="AF149" i="1"/>
  <c r="AE149" i="1"/>
  <c r="AD149" i="1"/>
  <c r="AC149" i="1"/>
  <c r="AB149" i="1"/>
  <c r="AA149" i="1"/>
  <c r="X149" i="1"/>
  <c r="W149" i="1"/>
  <c r="V149" i="1"/>
  <c r="U149" i="1"/>
  <c r="R149" i="1"/>
  <c r="L149" i="1"/>
  <c r="K149" i="1"/>
  <c r="J149" i="1"/>
  <c r="I149" i="1"/>
  <c r="F149" i="1"/>
  <c r="AJ148" i="1"/>
  <c r="AI148" i="1"/>
  <c r="AH148" i="1"/>
  <c r="AG148" i="1"/>
  <c r="AF148" i="1"/>
  <c r="AE148" i="1"/>
  <c r="AD148" i="1"/>
  <c r="AC148" i="1"/>
  <c r="AB148" i="1"/>
  <c r="AA148" i="1"/>
  <c r="X148" i="1"/>
  <c r="W148" i="1"/>
  <c r="V148" i="1"/>
  <c r="U148" i="1"/>
  <c r="R148" i="1"/>
  <c r="L148" i="1"/>
  <c r="K148" i="1"/>
  <c r="J148" i="1"/>
  <c r="I148" i="1"/>
  <c r="F148" i="1"/>
  <c r="AJ147" i="1"/>
  <c r="AI147" i="1"/>
  <c r="AH147" i="1"/>
  <c r="AG147" i="1"/>
  <c r="AF147" i="1"/>
  <c r="AE147" i="1"/>
  <c r="AD147" i="1"/>
  <c r="AC147" i="1"/>
  <c r="AB147" i="1"/>
  <c r="AA147" i="1"/>
  <c r="X147" i="1"/>
  <c r="W147" i="1"/>
  <c r="V147" i="1"/>
  <c r="U147" i="1"/>
  <c r="R147" i="1"/>
  <c r="L147" i="1"/>
  <c r="K147" i="1"/>
  <c r="J147" i="1"/>
  <c r="I147" i="1"/>
  <c r="F147" i="1"/>
  <c r="AJ146" i="1"/>
  <c r="AI146" i="1"/>
  <c r="AH146" i="1"/>
  <c r="AG146" i="1"/>
  <c r="AF146" i="1"/>
  <c r="AE146" i="1"/>
  <c r="AD146" i="1"/>
  <c r="AC146" i="1"/>
  <c r="AB146" i="1"/>
  <c r="AA146" i="1"/>
  <c r="X146" i="1"/>
  <c r="W146" i="1"/>
  <c r="V146" i="1"/>
  <c r="U146" i="1"/>
  <c r="R146" i="1"/>
  <c r="L146" i="1"/>
  <c r="K146" i="1"/>
  <c r="J146" i="1"/>
  <c r="I146" i="1"/>
  <c r="F146" i="1"/>
  <c r="AJ145" i="1"/>
  <c r="AI145" i="1"/>
  <c r="AH145" i="1"/>
  <c r="AG145" i="1"/>
  <c r="AF145" i="1"/>
  <c r="AE145" i="1"/>
  <c r="AD145" i="1"/>
  <c r="AC145" i="1"/>
  <c r="AB145" i="1"/>
  <c r="AA145" i="1"/>
  <c r="X145" i="1"/>
  <c r="W145" i="1"/>
  <c r="V145" i="1"/>
  <c r="U145" i="1"/>
  <c r="R145" i="1"/>
  <c r="L145" i="1"/>
  <c r="K145" i="1"/>
  <c r="J145" i="1"/>
  <c r="I145" i="1"/>
  <c r="F145" i="1"/>
  <c r="AJ143" i="1"/>
  <c r="AI143" i="1"/>
  <c r="AH143" i="1"/>
  <c r="AG143" i="1"/>
  <c r="AF143" i="1"/>
  <c r="AE143" i="1"/>
  <c r="AD143" i="1"/>
  <c r="AC143" i="1"/>
  <c r="AB143" i="1"/>
  <c r="AA143" i="1"/>
  <c r="X143" i="1"/>
  <c r="W143" i="1"/>
  <c r="V143" i="1"/>
  <c r="U143" i="1"/>
  <c r="T143" i="1"/>
  <c r="S143" i="1"/>
  <c r="R143" i="1"/>
  <c r="Q143" i="1"/>
  <c r="P143" i="1"/>
  <c r="O143" i="1"/>
  <c r="L143" i="1"/>
  <c r="K143" i="1"/>
  <c r="J143" i="1"/>
  <c r="I143" i="1"/>
  <c r="H143" i="1"/>
  <c r="G143" i="1"/>
  <c r="F143" i="1"/>
  <c r="E143" i="1"/>
  <c r="D143" i="1"/>
  <c r="C143" i="1"/>
  <c r="AJ142" i="1"/>
  <c r="AI142" i="1"/>
  <c r="AH142" i="1"/>
  <c r="AG142" i="1"/>
  <c r="AF142" i="1"/>
  <c r="AE142" i="1"/>
  <c r="AD142" i="1"/>
  <c r="AC142" i="1"/>
  <c r="AB142" i="1"/>
  <c r="AA142" i="1"/>
  <c r="X142" i="1"/>
  <c r="W142" i="1"/>
  <c r="V142" i="1"/>
  <c r="U142" i="1"/>
  <c r="R142" i="1"/>
  <c r="L142" i="1"/>
  <c r="K142" i="1"/>
  <c r="J142" i="1"/>
  <c r="I142" i="1"/>
  <c r="F142" i="1"/>
  <c r="AJ141" i="1"/>
  <c r="AI141" i="1"/>
  <c r="AH141" i="1"/>
  <c r="AG141" i="1"/>
  <c r="AF141" i="1"/>
  <c r="AE141" i="1"/>
  <c r="AD141" i="1"/>
  <c r="AC141" i="1"/>
  <c r="AB141" i="1"/>
  <c r="AA141" i="1"/>
  <c r="X141" i="1"/>
  <c r="W141" i="1"/>
  <c r="V141" i="1"/>
  <c r="U141" i="1"/>
  <c r="R141" i="1"/>
  <c r="L141" i="1"/>
  <c r="K141" i="1"/>
  <c r="J141" i="1"/>
  <c r="I141" i="1"/>
  <c r="F141" i="1"/>
  <c r="AJ140" i="1"/>
  <c r="AI140" i="1"/>
  <c r="AH140" i="1"/>
  <c r="AG140" i="1"/>
  <c r="AF140" i="1"/>
  <c r="AE140" i="1"/>
  <c r="AD140" i="1"/>
  <c r="AC140" i="1"/>
  <c r="AB140" i="1"/>
  <c r="AA140" i="1"/>
  <c r="X140" i="1"/>
  <c r="W140" i="1"/>
  <c r="V140" i="1"/>
  <c r="U140" i="1"/>
  <c r="R140" i="1"/>
  <c r="L140" i="1"/>
  <c r="K140" i="1"/>
  <c r="J140" i="1"/>
  <c r="I140" i="1"/>
  <c r="F140" i="1"/>
  <c r="AJ139" i="1"/>
  <c r="AI139" i="1"/>
  <c r="AH139" i="1"/>
  <c r="AG139" i="1"/>
  <c r="AF139" i="1"/>
  <c r="AE139" i="1"/>
  <c r="AD139" i="1"/>
  <c r="AC139" i="1"/>
  <c r="AB139" i="1"/>
  <c r="AA139" i="1"/>
  <c r="X139" i="1"/>
  <c r="W139" i="1"/>
  <c r="V139" i="1"/>
  <c r="U139" i="1"/>
  <c r="R139" i="1"/>
  <c r="L139" i="1"/>
  <c r="K139" i="1"/>
  <c r="J139" i="1"/>
  <c r="I139" i="1"/>
  <c r="F139" i="1"/>
  <c r="AJ138" i="1"/>
  <c r="AI138" i="1"/>
  <c r="AH138" i="1"/>
  <c r="AG138" i="1"/>
  <c r="AF138" i="1"/>
  <c r="AE138" i="1"/>
  <c r="AD138" i="1"/>
  <c r="AC138" i="1"/>
  <c r="AB138" i="1"/>
  <c r="AA138" i="1"/>
  <c r="X138" i="1"/>
  <c r="W138" i="1"/>
  <c r="V138" i="1"/>
  <c r="U138" i="1"/>
  <c r="R138" i="1"/>
  <c r="L138" i="1"/>
  <c r="K138" i="1"/>
  <c r="J138" i="1"/>
  <c r="I138" i="1"/>
  <c r="F138" i="1"/>
  <c r="AJ137" i="1"/>
  <c r="AI137" i="1"/>
  <c r="AH137" i="1"/>
  <c r="AG137" i="1"/>
  <c r="AF137" i="1"/>
  <c r="AE137" i="1"/>
  <c r="AD137" i="1"/>
  <c r="AC137" i="1"/>
  <c r="AB137" i="1"/>
  <c r="AA137" i="1"/>
  <c r="X137" i="1"/>
  <c r="W137" i="1"/>
  <c r="V137" i="1"/>
  <c r="U137" i="1"/>
  <c r="R137" i="1"/>
  <c r="L137" i="1"/>
  <c r="K137" i="1"/>
  <c r="J137" i="1"/>
  <c r="I137" i="1"/>
  <c r="F137" i="1"/>
  <c r="AJ136" i="1"/>
  <c r="AI136" i="1"/>
  <c r="AH136" i="1"/>
  <c r="AG136" i="1"/>
  <c r="AF136" i="1"/>
  <c r="AE136" i="1"/>
  <c r="AD136" i="1"/>
  <c r="AC136" i="1"/>
  <c r="AB136" i="1"/>
  <c r="AA136" i="1"/>
  <c r="X136" i="1"/>
  <c r="W136" i="1"/>
  <c r="V136" i="1"/>
  <c r="U136" i="1"/>
  <c r="R136" i="1"/>
  <c r="L136" i="1"/>
  <c r="K136" i="1"/>
  <c r="J136" i="1"/>
  <c r="I136" i="1"/>
  <c r="F136" i="1"/>
  <c r="AJ135" i="1"/>
  <c r="AI135" i="1"/>
  <c r="AH135" i="1"/>
  <c r="AG135" i="1"/>
  <c r="AF135" i="1"/>
  <c r="AE135" i="1"/>
  <c r="AD135" i="1"/>
  <c r="AC135" i="1"/>
  <c r="AB135" i="1"/>
  <c r="AA135" i="1"/>
  <c r="X135" i="1"/>
  <c r="W135" i="1"/>
  <c r="V135" i="1"/>
  <c r="U135" i="1"/>
  <c r="R135" i="1"/>
  <c r="L135" i="1"/>
  <c r="K135" i="1"/>
  <c r="J135" i="1"/>
  <c r="I135" i="1"/>
  <c r="F135" i="1"/>
  <c r="AJ134" i="1"/>
  <c r="AI134" i="1"/>
  <c r="AH134" i="1"/>
  <c r="AG134" i="1"/>
  <c r="AF134" i="1"/>
  <c r="AE134" i="1"/>
  <c r="AD134" i="1"/>
  <c r="AC134" i="1"/>
  <c r="AB134" i="1"/>
  <c r="AA134" i="1"/>
  <c r="X134" i="1"/>
  <c r="W134" i="1"/>
  <c r="V134" i="1"/>
  <c r="U134" i="1"/>
  <c r="R134" i="1"/>
  <c r="L134" i="1"/>
  <c r="K134" i="1"/>
  <c r="J134" i="1"/>
  <c r="I134" i="1"/>
  <c r="F134" i="1"/>
  <c r="AJ133" i="1"/>
  <c r="AI133" i="1"/>
  <c r="AH133" i="1"/>
  <c r="AG133" i="1"/>
  <c r="AF133" i="1"/>
  <c r="AE133" i="1"/>
  <c r="AD133" i="1"/>
  <c r="AC133" i="1"/>
  <c r="AB133" i="1"/>
  <c r="AA133" i="1"/>
  <c r="X133" i="1"/>
  <c r="W133" i="1"/>
  <c r="V133" i="1"/>
  <c r="U133" i="1"/>
  <c r="R133" i="1"/>
  <c r="L133" i="1"/>
  <c r="K133" i="1"/>
  <c r="J133" i="1"/>
  <c r="I133" i="1"/>
  <c r="F133" i="1"/>
  <c r="AJ132" i="1"/>
  <c r="AI132" i="1"/>
  <c r="AH132" i="1"/>
  <c r="AG132" i="1"/>
  <c r="AF132" i="1"/>
  <c r="AE132" i="1"/>
  <c r="AD132" i="1"/>
  <c r="AC132" i="1"/>
  <c r="AB132" i="1"/>
  <c r="AA132" i="1"/>
  <c r="X132" i="1"/>
  <c r="W132" i="1"/>
  <c r="V132" i="1"/>
  <c r="U132" i="1"/>
  <c r="R132" i="1"/>
  <c r="L132" i="1"/>
  <c r="K132" i="1"/>
  <c r="J132" i="1"/>
  <c r="I132" i="1"/>
  <c r="F132" i="1"/>
  <c r="AJ131" i="1"/>
  <c r="AI131" i="1"/>
  <c r="AH131" i="1"/>
  <c r="AG131" i="1"/>
  <c r="AF131" i="1"/>
  <c r="AE131" i="1"/>
  <c r="AD131" i="1"/>
  <c r="AC131" i="1"/>
  <c r="AB131" i="1"/>
  <c r="AA131" i="1"/>
  <c r="X131" i="1"/>
  <c r="W131" i="1"/>
  <c r="V131" i="1"/>
  <c r="U131" i="1"/>
  <c r="R131" i="1"/>
  <c r="L131" i="1"/>
  <c r="K131" i="1"/>
  <c r="J131" i="1"/>
  <c r="I131" i="1"/>
  <c r="F131" i="1"/>
  <c r="AJ130" i="1"/>
  <c r="AI130" i="1"/>
  <c r="AH130" i="1"/>
  <c r="AG130" i="1"/>
  <c r="AF130" i="1"/>
  <c r="AE130" i="1"/>
  <c r="AD130" i="1"/>
  <c r="AC130" i="1"/>
  <c r="AB130" i="1"/>
  <c r="AA130" i="1"/>
  <c r="X130" i="1"/>
  <c r="W130" i="1"/>
  <c r="V130" i="1"/>
  <c r="U130" i="1"/>
  <c r="R130" i="1"/>
  <c r="L130" i="1"/>
  <c r="K130" i="1"/>
  <c r="J130" i="1"/>
  <c r="I130" i="1"/>
  <c r="F130" i="1"/>
  <c r="AJ128" i="1"/>
  <c r="AI128" i="1"/>
  <c r="AH128" i="1"/>
  <c r="AG128" i="1"/>
  <c r="AF128" i="1"/>
  <c r="AE128" i="1"/>
  <c r="AD128" i="1"/>
  <c r="AC128" i="1"/>
  <c r="AB128" i="1"/>
  <c r="AA128" i="1"/>
  <c r="X128" i="1"/>
  <c r="W128" i="1"/>
  <c r="V128" i="1"/>
  <c r="U128" i="1"/>
  <c r="T128" i="1"/>
  <c r="S128" i="1"/>
  <c r="R128" i="1"/>
  <c r="Q128" i="1"/>
  <c r="P128" i="1"/>
  <c r="O128" i="1"/>
  <c r="L128" i="1"/>
  <c r="K128" i="1"/>
  <c r="J128" i="1"/>
  <c r="I128" i="1"/>
  <c r="H128" i="1"/>
  <c r="G128" i="1"/>
  <c r="F128" i="1"/>
  <c r="E128" i="1"/>
  <c r="D128" i="1"/>
  <c r="C128" i="1"/>
  <c r="AJ127" i="1"/>
  <c r="AI127" i="1"/>
  <c r="AH127" i="1"/>
  <c r="AG127" i="1"/>
  <c r="AF127" i="1"/>
  <c r="AE127" i="1"/>
  <c r="AD127" i="1"/>
  <c r="AC127" i="1"/>
  <c r="AB127" i="1"/>
  <c r="AA127" i="1"/>
  <c r="X127" i="1"/>
  <c r="W127" i="1"/>
  <c r="V127" i="1"/>
  <c r="U127" i="1"/>
  <c r="R127" i="1"/>
  <c r="L127" i="1"/>
  <c r="K127" i="1"/>
  <c r="J127" i="1"/>
  <c r="I127" i="1"/>
  <c r="F127" i="1"/>
  <c r="AJ126" i="1"/>
  <c r="AI126" i="1"/>
  <c r="AH126" i="1"/>
  <c r="AG126" i="1"/>
  <c r="AF126" i="1"/>
  <c r="AE126" i="1"/>
  <c r="AD126" i="1"/>
  <c r="AC126" i="1"/>
  <c r="AB126" i="1"/>
  <c r="AA126" i="1"/>
  <c r="X126" i="1"/>
  <c r="W126" i="1"/>
  <c r="V126" i="1"/>
  <c r="U126" i="1"/>
  <c r="R126" i="1"/>
  <c r="L126" i="1"/>
  <c r="K126" i="1"/>
  <c r="J126" i="1"/>
  <c r="I126" i="1"/>
  <c r="F126" i="1"/>
  <c r="AJ125" i="1"/>
  <c r="AI125" i="1"/>
  <c r="AH125" i="1"/>
  <c r="AG125" i="1"/>
  <c r="AF125" i="1"/>
  <c r="AE125" i="1"/>
  <c r="AD125" i="1"/>
  <c r="AC125" i="1"/>
  <c r="AB125" i="1"/>
  <c r="AA125" i="1"/>
  <c r="X125" i="1"/>
  <c r="W125" i="1"/>
  <c r="V125" i="1"/>
  <c r="U125" i="1"/>
  <c r="R125" i="1"/>
  <c r="L125" i="1"/>
  <c r="K125" i="1"/>
  <c r="J125" i="1"/>
  <c r="I125" i="1"/>
  <c r="F125" i="1"/>
  <c r="AJ124" i="1"/>
  <c r="AI124" i="1"/>
  <c r="AH124" i="1"/>
  <c r="AG124" i="1"/>
  <c r="AF124" i="1"/>
  <c r="AE124" i="1"/>
  <c r="AD124" i="1"/>
  <c r="AC124" i="1"/>
  <c r="AB124" i="1"/>
  <c r="AA124" i="1"/>
  <c r="X124" i="1"/>
  <c r="W124" i="1"/>
  <c r="V124" i="1"/>
  <c r="U124" i="1"/>
  <c r="R124" i="1"/>
  <c r="L124" i="1"/>
  <c r="K124" i="1"/>
  <c r="J124" i="1"/>
  <c r="I124" i="1"/>
  <c r="F124" i="1"/>
  <c r="AJ123" i="1"/>
  <c r="AI123" i="1"/>
  <c r="AH123" i="1"/>
  <c r="AG123" i="1"/>
  <c r="AF123" i="1"/>
  <c r="AE123" i="1"/>
  <c r="AD123" i="1"/>
  <c r="AC123" i="1"/>
  <c r="AB123" i="1"/>
  <c r="AA123" i="1"/>
  <c r="X123" i="1"/>
  <c r="W123" i="1"/>
  <c r="V123" i="1"/>
  <c r="U123" i="1"/>
  <c r="R123" i="1"/>
  <c r="L123" i="1"/>
  <c r="K123" i="1"/>
  <c r="J123" i="1"/>
  <c r="I123" i="1"/>
  <c r="F123" i="1"/>
  <c r="AJ121" i="1"/>
  <c r="AI121" i="1"/>
  <c r="AH121" i="1"/>
  <c r="AG121" i="1"/>
  <c r="AF121" i="1"/>
  <c r="AE121" i="1"/>
  <c r="AD121" i="1"/>
  <c r="AC121" i="1"/>
  <c r="AB121" i="1"/>
  <c r="AA121" i="1"/>
  <c r="X121" i="1"/>
  <c r="W121" i="1"/>
  <c r="V121" i="1"/>
  <c r="U121" i="1"/>
  <c r="T121" i="1"/>
  <c r="S121" i="1"/>
  <c r="R121" i="1"/>
  <c r="Q121" i="1"/>
  <c r="P121" i="1"/>
  <c r="O121" i="1"/>
  <c r="L121" i="1"/>
  <c r="K121" i="1"/>
  <c r="J121" i="1"/>
  <c r="I121" i="1"/>
  <c r="H121" i="1"/>
  <c r="G121" i="1"/>
  <c r="F121" i="1"/>
  <c r="E121" i="1"/>
  <c r="D121" i="1"/>
  <c r="C121" i="1"/>
  <c r="AJ120" i="1"/>
  <c r="AI120" i="1"/>
  <c r="AH120" i="1"/>
  <c r="AG120" i="1"/>
  <c r="AF120" i="1"/>
  <c r="AE120" i="1"/>
  <c r="AD120" i="1"/>
  <c r="AC120" i="1"/>
  <c r="AB120" i="1"/>
  <c r="AA120" i="1"/>
  <c r="X120" i="1"/>
  <c r="W120" i="1"/>
  <c r="V120" i="1"/>
  <c r="U120" i="1"/>
  <c r="R120" i="1"/>
  <c r="L120" i="1"/>
  <c r="K120" i="1"/>
  <c r="J120" i="1"/>
  <c r="I120" i="1"/>
  <c r="F120" i="1"/>
  <c r="AJ119" i="1"/>
  <c r="AI119" i="1"/>
  <c r="AH119" i="1"/>
  <c r="AG119" i="1"/>
  <c r="AF119" i="1"/>
  <c r="AE119" i="1"/>
  <c r="AD119" i="1"/>
  <c r="AC119" i="1"/>
  <c r="AB119" i="1"/>
  <c r="AA119" i="1"/>
  <c r="X119" i="1"/>
  <c r="W119" i="1"/>
  <c r="V119" i="1"/>
  <c r="U119" i="1"/>
  <c r="R119" i="1"/>
  <c r="L119" i="1"/>
  <c r="K119" i="1"/>
  <c r="J119" i="1"/>
  <c r="I119" i="1"/>
  <c r="F119" i="1"/>
  <c r="AJ118" i="1"/>
  <c r="AI118" i="1"/>
  <c r="AH118" i="1"/>
  <c r="AG118" i="1"/>
  <c r="AF118" i="1"/>
  <c r="AE118" i="1"/>
  <c r="AD118" i="1"/>
  <c r="AC118" i="1"/>
  <c r="AB118" i="1"/>
  <c r="AA118" i="1"/>
  <c r="X118" i="1"/>
  <c r="W118" i="1"/>
  <c r="V118" i="1"/>
  <c r="U118" i="1"/>
  <c r="R118" i="1"/>
  <c r="L118" i="1"/>
  <c r="K118" i="1"/>
  <c r="J118" i="1"/>
  <c r="I118" i="1"/>
  <c r="F118" i="1"/>
  <c r="AJ117" i="1"/>
  <c r="AI117" i="1"/>
  <c r="AH117" i="1"/>
  <c r="AG117" i="1"/>
  <c r="AF117" i="1"/>
  <c r="AE117" i="1"/>
  <c r="AD117" i="1"/>
  <c r="AC117" i="1"/>
  <c r="AB117" i="1"/>
  <c r="AA117" i="1"/>
  <c r="X117" i="1"/>
  <c r="W117" i="1"/>
  <c r="V117" i="1"/>
  <c r="U117" i="1"/>
  <c r="R117" i="1"/>
  <c r="L117" i="1"/>
  <c r="K117" i="1"/>
  <c r="J117" i="1"/>
  <c r="I117" i="1"/>
  <c r="F117" i="1"/>
  <c r="AJ116" i="1"/>
  <c r="AI116" i="1"/>
  <c r="AH116" i="1"/>
  <c r="AG116" i="1"/>
  <c r="AF116" i="1"/>
  <c r="AE116" i="1"/>
  <c r="AD116" i="1"/>
  <c r="AC116" i="1"/>
  <c r="AB116" i="1"/>
  <c r="AA116" i="1"/>
  <c r="X116" i="1"/>
  <c r="W116" i="1"/>
  <c r="V116" i="1"/>
  <c r="U116" i="1"/>
  <c r="R116" i="1"/>
  <c r="L116" i="1"/>
  <c r="K116" i="1"/>
  <c r="J116" i="1"/>
  <c r="I116" i="1"/>
  <c r="F116" i="1"/>
  <c r="AJ115" i="1"/>
  <c r="AI115" i="1"/>
  <c r="AH115" i="1"/>
  <c r="AG115" i="1"/>
  <c r="AF115" i="1"/>
  <c r="AE115" i="1"/>
  <c r="AD115" i="1"/>
  <c r="AC115" i="1"/>
  <c r="AB115" i="1"/>
  <c r="AA115" i="1"/>
  <c r="X115" i="1"/>
  <c r="W115" i="1"/>
  <c r="V115" i="1"/>
  <c r="U115" i="1"/>
  <c r="R115" i="1"/>
  <c r="L115" i="1"/>
  <c r="K115" i="1"/>
  <c r="J115" i="1"/>
  <c r="I115" i="1"/>
  <c r="F115" i="1"/>
  <c r="AJ114" i="1"/>
  <c r="AI114" i="1"/>
  <c r="AH114" i="1"/>
  <c r="AG114" i="1"/>
  <c r="AF114" i="1"/>
  <c r="AE114" i="1"/>
  <c r="AD114" i="1"/>
  <c r="AC114" i="1"/>
  <c r="AB114" i="1"/>
  <c r="AA114" i="1"/>
  <c r="X114" i="1"/>
  <c r="W114" i="1"/>
  <c r="V114" i="1"/>
  <c r="U114" i="1"/>
  <c r="R114" i="1"/>
  <c r="L114" i="1"/>
  <c r="K114" i="1"/>
  <c r="J114" i="1"/>
  <c r="I114" i="1"/>
  <c r="F114" i="1"/>
  <c r="AJ113" i="1"/>
  <c r="AI113" i="1"/>
  <c r="AH113" i="1"/>
  <c r="AG113" i="1"/>
  <c r="AF113" i="1"/>
  <c r="AE113" i="1"/>
  <c r="AD113" i="1"/>
  <c r="AC113" i="1"/>
  <c r="AB113" i="1"/>
  <c r="AA113" i="1"/>
  <c r="X113" i="1"/>
  <c r="W113" i="1"/>
  <c r="V113" i="1"/>
  <c r="U113" i="1"/>
  <c r="R113" i="1"/>
  <c r="L113" i="1"/>
  <c r="K113" i="1"/>
  <c r="J113" i="1"/>
  <c r="I113" i="1"/>
  <c r="F113" i="1"/>
  <c r="AJ112" i="1"/>
  <c r="AI112" i="1"/>
  <c r="AH112" i="1"/>
  <c r="AG112" i="1"/>
  <c r="AF112" i="1"/>
  <c r="AE112" i="1"/>
  <c r="AD112" i="1"/>
  <c r="AC112" i="1"/>
  <c r="AB112" i="1"/>
  <c r="AA112" i="1"/>
  <c r="AJ111" i="1"/>
  <c r="AI111" i="1"/>
  <c r="AH111" i="1"/>
  <c r="AG111" i="1"/>
  <c r="AF111" i="1"/>
  <c r="AE111" i="1"/>
  <c r="AD111" i="1"/>
  <c r="AC111" i="1"/>
  <c r="AB111" i="1"/>
  <c r="AA111" i="1"/>
  <c r="X111" i="1"/>
  <c r="W111" i="1"/>
  <c r="V111" i="1"/>
  <c r="U111" i="1"/>
  <c r="T111" i="1"/>
  <c r="S111" i="1"/>
  <c r="R111" i="1"/>
  <c r="Q111" i="1"/>
  <c r="P111" i="1"/>
  <c r="O111" i="1"/>
  <c r="L111" i="1"/>
  <c r="K111" i="1"/>
  <c r="J111" i="1"/>
  <c r="I111" i="1"/>
  <c r="H111" i="1"/>
  <c r="G111" i="1"/>
  <c r="F111" i="1"/>
  <c r="E111" i="1"/>
  <c r="D111" i="1"/>
  <c r="C111" i="1"/>
  <c r="AJ110" i="1"/>
  <c r="AI110" i="1"/>
  <c r="AH110" i="1"/>
  <c r="AG110" i="1"/>
  <c r="AF110" i="1"/>
  <c r="AE110" i="1"/>
  <c r="AD110" i="1"/>
  <c r="AC110" i="1"/>
  <c r="AB110" i="1"/>
  <c r="AA110" i="1"/>
  <c r="X110" i="1"/>
  <c r="W110" i="1"/>
  <c r="V110" i="1"/>
  <c r="U110" i="1"/>
  <c r="R110" i="1"/>
  <c r="L110" i="1"/>
  <c r="K110" i="1"/>
  <c r="J110" i="1"/>
  <c r="I110" i="1"/>
  <c r="F110" i="1"/>
  <c r="AJ109" i="1"/>
  <c r="AI109" i="1"/>
  <c r="AH109" i="1"/>
  <c r="AG109" i="1"/>
  <c r="AF109" i="1"/>
  <c r="AE109" i="1"/>
  <c r="AD109" i="1"/>
  <c r="AC109" i="1"/>
  <c r="AB109" i="1"/>
  <c r="AA109" i="1"/>
  <c r="X109" i="1"/>
  <c r="W109" i="1"/>
  <c r="V109" i="1"/>
  <c r="U109" i="1"/>
  <c r="R109" i="1"/>
  <c r="L109" i="1"/>
  <c r="K109" i="1"/>
  <c r="J109" i="1"/>
  <c r="I109" i="1"/>
  <c r="F109" i="1"/>
  <c r="AJ108" i="1"/>
  <c r="AI108" i="1"/>
  <c r="AH108" i="1"/>
  <c r="AG108" i="1"/>
  <c r="AF108" i="1"/>
  <c r="AE108" i="1"/>
  <c r="AD108" i="1"/>
  <c r="AC108" i="1"/>
  <c r="AB108" i="1"/>
  <c r="AA108" i="1"/>
  <c r="X108" i="1"/>
  <c r="W108" i="1"/>
  <c r="V108" i="1"/>
  <c r="U108" i="1"/>
  <c r="R108" i="1"/>
  <c r="L108" i="1"/>
  <c r="K108" i="1"/>
  <c r="J108" i="1"/>
  <c r="I108" i="1"/>
  <c r="F108" i="1"/>
  <c r="AJ107" i="1"/>
  <c r="AI107" i="1"/>
  <c r="AH107" i="1"/>
  <c r="AG107" i="1"/>
  <c r="AF107" i="1"/>
  <c r="AE107" i="1"/>
  <c r="AD107" i="1"/>
  <c r="AC107" i="1"/>
  <c r="AB107" i="1"/>
  <c r="AA107" i="1"/>
  <c r="X107" i="1"/>
  <c r="W107" i="1"/>
  <c r="V107" i="1"/>
  <c r="U107" i="1"/>
  <c r="R107" i="1"/>
  <c r="L107" i="1"/>
  <c r="K107" i="1"/>
  <c r="J107" i="1"/>
  <c r="I107" i="1"/>
  <c r="F107" i="1"/>
  <c r="AJ106" i="1"/>
  <c r="AI106" i="1"/>
  <c r="AH106" i="1"/>
  <c r="AG106" i="1"/>
  <c r="AF106" i="1"/>
  <c r="AE106" i="1"/>
  <c r="AD106" i="1"/>
  <c r="AC106" i="1"/>
  <c r="AB106" i="1"/>
  <c r="AA106" i="1"/>
  <c r="X106" i="1"/>
  <c r="W106" i="1"/>
  <c r="V106" i="1"/>
  <c r="U106" i="1"/>
  <c r="R106" i="1"/>
  <c r="L106" i="1"/>
  <c r="K106" i="1"/>
  <c r="J106" i="1"/>
  <c r="I106" i="1"/>
  <c r="F106" i="1"/>
  <c r="AJ105" i="1"/>
  <c r="AI105" i="1"/>
  <c r="AH105" i="1"/>
  <c r="AG105" i="1"/>
  <c r="AF105" i="1"/>
  <c r="AE105" i="1"/>
  <c r="AD105" i="1"/>
  <c r="AC105" i="1"/>
  <c r="AB105" i="1"/>
  <c r="AA105" i="1"/>
  <c r="X105" i="1"/>
  <c r="W105" i="1"/>
  <c r="V105" i="1"/>
  <c r="U105" i="1"/>
  <c r="R105" i="1"/>
  <c r="L105" i="1"/>
  <c r="K105" i="1"/>
  <c r="J105" i="1"/>
  <c r="I105" i="1"/>
  <c r="F105" i="1"/>
  <c r="AJ104" i="1"/>
  <c r="AI104" i="1"/>
  <c r="AH104" i="1"/>
  <c r="AG104" i="1"/>
  <c r="AF104" i="1"/>
  <c r="AE104" i="1"/>
  <c r="AD104" i="1"/>
  <c r="AC104" i="1"/>
  <c r="AB104" i="1"/>
  <c r="AA104" i="1"/>
  <c r="X104" i="1"/>
  <c r="W104" i="1"/>
  <c r="V104" i="1"/>
  <c r="U104" i="1"/>
  <c r="R104" i="1"/>
  <c r="L104" i="1"/>
  <c r="K104" i="1"/>
  <c r="J104" i="1"/>
  <c r="I104" i="1"/>
  <c r="F104" i="1"/>
  <c r="AJ103" i="1"/>
  <c r="AI103" i="1"/>
  <c r="AH103" i="1"/>
  <c r="AG103" i="1"/>
  <c r="AF103" i="1"/>
  <c r="AE103" i="1"/>
  <c r="AD103" i="1"/>
  <c r="AC103" i="1"/>
  <c r="AB103" i="1"/>
  <c r="AA103" i="1"/>
  <c r="X103" i="1"/>
  <c r="W103" i="1"/>
  <c r="V103" i="1"/>
  <c r="U103" i="1"/>
  <c r="R103" i="1"/>
  <c r="L103" i="1"/>
  <c r="K103" i="1"/>
  <c r="J103" i="1"/>
  <c r="I103" i="1"/>
  <c r="F103" i="1"/>
  <c r="AJ102" i="1"/>
  <c r="AI102" i="1"/>
  <c r="AH102" i="1"/>
  <c r="AG102" i="1"/>
  <c r="AF102" i="1"/>
  <c r="AE102" i="1"/>
  <c r="AD102" i="1"/>
  <c r="AC102" i="1"/>
  <c r="AB102" i="1"/>
  <c r="AA102" i="1"/>
  <c r="X102" i="1"/>
  <c r="W102" i="1"/>
  <c r="V102" i="1"/>
  <c r="U102" i="1"/>
  <c r="R102" i="1"/>
  <c r="L102" i="1"/>
  <c r="K102" i="1"/>
  <c r="J102" i="1"/>
  <c r="I102" i="1"/>
  <c r="F102" i="1"/>
  <c r="AJ101" i="1"/>
  <c r="AI101" i="1"/>
  <c r="AH101" i="1"/>
  <c r="AG101" i="1"/>
  <c r="AF101" i="1"/>
  <c r="AE101" i="1"/>
  <c r="AD101" i="1"/>
  <c r="AC101" i="1"/>
  <c r="AB101" i="1"/>
  <c r="AA101" i="1"/>
  <c r="X101" i="1"/>
  <c r="W101" i="1"/>
  <c r="V101" i="1"/>
  <c r="U101" i="1"/>
  <c r="R101" i="1"/>
  <c r="L101" i="1"/>
  <c r="K101" i="1"/>
  <c r="J101" i="1"/>
  <c r="I101" i="1"/>
  <c r="F101" i="1"/>
  <c r="AJ100" i="1"/>
  <c r="AI100" i="1"/>
  <c r="AH100" i="1"/>
  <c r="AG100" i="1"/>
  <c r="AF100" i="1"/>
  <c r="AE100" i="1"/>
  <c r="AD100" i="1"/>
  <c r="AC100" i="1"/>
  <c r="AB100" i="1"/>
  <c r="AA100" i="1"/>
  <c r="X100" i="1"/>
  <c r="W100" i="1"/>
  <c r="V100" i="1"/>
  <c r="U100" i="1"/>
  <c r="R100" i="1"/>
  <c r="L100" i="1"/>
  <c r="K100" i="1"/>
  <c r="J100" i="1"/>
  <c r="I100" i="1"/>
  <c r="F100" i="1"/>
  <c r="AJ99" i="1"/>
  <c r="AI99" i="1"/>
  <c r="AH99" i="1"/>
  <c r="AG99" i="1"/>
  <c r="AF99" i="1"/>
  <c r="AE99" i="1"/>
  <c r="AD99" i="1"/>
  <c r="AC99" i="1"/>
  <c r="AB99" i="1"/>
  <c r="AA99" i="1"/>
  <c r="X99" i="1"/>
  <c r="W99" i="1"/>
  <c r="V99" i="1"/>
  <c r="U99" i="1"/>
  <c r="R99" i="1"/>
  <c r="L99" i="1"/>
  <c r="K99" i="1"/>
  <c r="J99" i="1"/>
  <c r="I99" i="1"/>
  <c r="F99" i="1"/>
  <c r="AJ98" i="1"/>
  <c r="AI98" i="1"/>
  <c r="AH98" i="1"/>
  <c r="AG98" i="1"/>
  <c r="AF98" i="1"/>
  <c r="AE98" i="1"/>
  <c r="AD98" i="1"/>
  <c r="AC98" i="1"/>
  <c r="AB98" i="1"/>
  <c r="AA98" i="1"/>
  <c r="X98" i="1"/>
  <c r="W98" i="1"/>
  <c r="V98" i="1"/>
  <c r="U98" i="1"/>
  <c r="R98" i="1"/>
  <c r="L98" i="1"/>
  <c r="K98" i="1"/>
  <c r="J98" i="1"/>
  <c r="I98" i="1"/>
  <c r="F98" i="1"/>
  <c r="AJ96" i="1"/>
  <c r="AI96" i="1"/>
  <c r="AH96" i="1"/>
  <c r="AG96" i="1"/>
  <c r="AF96" i="1"/>
  <c r="AE96" i="1"/>
  <c r="AD96" i="1"/>
  <c r="AC96" i="1"/>
  <c r="AB96" i="1"/>
  <c r="AA96" i="1"/>
  <c r="X96" i="1"/>
  <c r="W96" i="1"/>
  <c r="V96" i="1"/>
  <c r="U96" i="1"/>
  <c r="T96" i="1"/>
  <c r="S96" i="1"/>
  <c r="R96" i="1"/>
  <c r="Q96" i="1"/>
  <c r="P96" i="1"/>
  <c r="O96" i="1"/>
  <c r="L96" i="1"/>
  <c r="K96" i="1"/>
  <c r="J96" i="1"/>
  <c r="I96" i="1"/>
  <c r="H96" i="1"/>
  <c r="G96" i="1"/>
  <c r="F96" i="1"/>
  <c r="E96" i="1"/>
  <c r="D96" i="1"/>
  <c r="C96" i="1"/>
  <c r="AJ95" i="1"/>
  <c r="AI95" i="1"/>
  <c r="AH95" i="1"/>
  <c r="AG95" i="1"/>
  <c r="AF95" i="1"/>
  <c r="AE95" i="1"/>
  <c r="AD95" i="1"/>
  <c r="AC95" i="1"/>
  <c r="AB95" i="1"/>
  <c r="AA95" i="1"/>
  <c r="X95" i="1"/>
  <c r="W95" i="1"/>
  <c r="V95" i="1"/>
  <c r="U95" i="1"/>
  <c r="R95" i="1"/>
  <c r="L95" i="1"/>
  <c r="K95" i="1"/>
  <c r="J95" i="1"/>
  <c r="I95" i="1"/>
  <c r="F95" i="1"/>
  <c r="AJ94" i="1"/>
  <c r="AI94" i="1"/>
  <c r="AH94" i="1"/>
  <c r="AG94" i="1"/>
  <c r="AF94" i="1"/>
  <c r="AE94" i="1"/>
  <c r="AD94" i="1"/>
  <c r="AC94" i="1"/>
  <c r="AB94" i="1"/>
  <c r="AA94" i="1"/>
  <c r="X94" i="1"/>
  <c r="W94" i="1"/>
  <c r="V94" i="1"/>
  <c r="U94" i="1"/>
  <c r="R94" i="1"/>
  <c r="L94" i="1"/>
  <c r="K94" i="1"/>
  <c r="J94" i="1"/>
  <c r="I94" i="1"/>
  <c r="F94" i="1"/>
  <c r="AJ93" i="1"/>
  <c r="AI93" i="1"/>
  <c r="AH93" i="1"/>
  <c r="AG93" i="1"/>
  <c r="AF93" i="1"/>
  <c r="AE93" i="1"/>
  <c r="AD93" i="1"/>
  <c r="AC93" i="1"/>
  <c r="AB93" i="1"/>
  <c r="AA93" i="1"/>
  <c r="X93" i="1"/>
  <c r="W93" i="1"/>
  <c r="V93" i="1"/>
  <c r="U93" i="1"/>
  <c r="R93" i="1"/>
  <c r="L93" i="1"/>
  <c r="K93" i="1"/>
  <c r="J93" i="1"/>
  <c r="I93" i="1"/>
  <c r="F93" i="1"/>
  <c r="AJ92" i="1"/>
  <c r="AI92" i="1"/>
  <c r="AH92" i="1"/>
  <c r="AG92" i="1"/>
  <c r="AF92" i="1"/>
  <c r="AE92" i="1"/>
  <c r="AD92" i="1"/>
  <c r="AC92" i="1"/>
  <c r="AB92" i="1"/>
  <c r="AA92" i="1"/>
  <c r="X92" i="1"/>
  <c r="W92" i="1"/>
  <c r="V92" i="1"/>
  <c r="U92" i="1"/>
  <c r="R92" i="1"/>
  <c r="L92" i="1"/>
  <c r="K92" i="1"/>
  <c r="J92" i="1"/>
  <c r="I92" i="1"/>
  <c r="F92" i="1"/>
  <c r="AJ91" i="1"/>
  <c r="AI91" i="1"/>
  <c r="AH91" i="1"/>
  <c r="AG91" i="1"/>
  <c r="AF91" i="1"/>
  <c r="AE91" i="1"/>
  <c r="AD91" i="1"/>
  <c r="AC91" i="1"/>
  <c r="AB91" i="1"/>
  <c r="AA91" i="1"/>
  <c r="X91" i="1"/>
  <c r="W91" i="1"/>
  <c r="V91" i="1"/>
  <c r="U91" i="1"/>
  <c r="R91" i="1"/>
  <c r="L91" i="1"/>
  <c r="K91" i="1"/>
  <c r="J91" i="1"/>
  <c r="I91" i="1"/>
  <c r="F91" i="1"/>
  <c r="AJ90" i="1"/>
  <c r="AI90" i="1"/>
  <c r="AH90" i="1"/>
  <c r="AG90" i="1"/>
  <c r="AF90" i="1"/>
  <c r="AE90" i="1"/>
  <c r="AD90" i="1"/>
  <c r="AC90" i="1"/>
  <c r="AB90" i="1"/>
  <c r="AA90" i="1"/>
  <c r="X90" i="1"/>
  <c r="W90" i="1"/>
  <c r="V90" i="1"/>
  <c r="U90" i="1"/>
  <c r="R90" i="1"/>
  <c r="L90" i="1"/>
  <c r="K90" i="1"/>
  <c r="J90" i="1"/>
  <c r="I90" i="1"/>
  <c r="F90" i="1"/>
  <c r="AJ89" i="1"/>
  <c r="AI89" i="1"/>
  <c r="AH89" i="1"/>
  <c r="AG89" i="1"/>
  <c r="AF89" i="1"/>
  <c r="AE89" i="1"/>
  <c r="AD89" i="1"/>
  <c r="AC89" i="1"/>
  <c r="AB89" i="1"/>
  <c r="AA89" i="1"/>
  <c r="X89" i="1"/>
  <c r="W89" i="1"/>
  <c r="V89" i="1"/>
  <c r="U89" i="1"/>
  <c r="R89" i="1"/>
  <c r="L89" i="1"/>
  <c r="K89" i="1"/>
  <c r="J89" i="1"/>
  <c r="I89" i="1"/>
  <c r="F89" i="1"/>
  <c r="AJ88" i="1"/>
  <c r="AI88" i="1"/>
  <c r="AH88" i="1"/>
  <c r="AG88" i="1"/>
  <c r="AF88" i="1"/>
  <c r="AE88" i="1"/>
  <c r="AD88" i="1"/>
  <c r="AC88" i="1"/>
  <c r="AB88" i="1"/>
  <c r="AA88" i="1"/>
  <c r="X88" i="1"/>
  <c r="W88" i="1"/>
  <c r="V88" i="1"/>
  <c r="U88" i="1"/>
  <c r="R88" i="1"/>
  <c r="L88" i="1"/>
  <c r="K88" i="1"/>
  <c r="J88" i="1"/>
  <c r="I88" i="1"/>
  <c r="F88" i="1"/>
  <c r="AJ87" i="1"/>
  <c r="AI87" i="1"/>
  <c r="AH87" i="1"/>
  <c r="AG87" i="1"/>
  <c r="AF87" i="1"/>
  <c r="AE87" i="1"/>
  <c r="AD87" i="1"/>
  <c r="AC87" i="1"/>
  <c r="AB87" i="1"/>
  <c r="AA87" i="1"/>
  <c r="X87" i="1"/>
  <c r="W87" i="1"/>
  <c r="V87" i="1"/>
  <c r="U87" i="1"/>
  <c r="R87" i="1"/>
  <c r="L87" i="1"/>
  <c r="K87" i="1"/>
  <c r="J87" i="1"/>
  <c r="I87" i="1"/>
  <c r="F87" i="1"/>
  <c r="AJ85" i="1"/>
  <c r="AI85" i="1"/>
  <c r="AH85" i="1"/>
  <c r="AG85" i="1"/>
  <c r="AF85" i="1"/>
  <c r="AE85" i="1"/>
  <c r="AD85" i="1"/>
  <c r="AC85" i="1"/>
  <c r="AB85" i="1"/>
  <c r="AA85" i="1"/>
  <c r="X85" i="1"/>
  <c r="W85" i="1"/>
  <c r="V85" i="1"/>
  <c r="U85" i="1"/>
  <c r="T85" i="1"/>
  <c r="S85" i="1"/>
  <c r="R85" i="1"/>
  <c r="Q85" i="1"/>
  <c r="P85" i="1"/>
  <c r="O85" i="1"/>
  <c r="L85" i="1"/>
  <c r="K85" i="1"/>
  <c r="J85" i="1"/>
  <c r="I85" i="1"/>
  <c r="H85" i="1"/>
  <c r="G85" i="1"/>
  <c r="F85" i="1"/>
  <c r="E85" i="1"/>
  <c r="D85" i="1"/>
  <c r="C85" i="1"/>
  <c r="AJ84" i="1"/>
  <c r="AI84" i="1"/>
  <c r="AH84" i="1"/>
  <c r="AG84" i="1"/>
  <c r="AF84" i="1"/>
  <c r="AE84" i="1"/>
  <c r="AD84" i="1"/>
  <c r="AC84" i="1"/>
  <c r="AB84" i="1"/>
  <c r="AA84" i="1"/>
  <c r="X84" i="1"/>
  <c r="W84" i="1"/>
  <c r="V84" i="1"/>
  <c r="U84" i="1"/>
  <c r="R84" i="1"/>
  <c r="L84" i="1"/>
  <c r="K84" i="1"/>
  <c r="J84" i="1"/>
  <c r="I84" i="1"/>
  <c r="F84" i="1"/>
  <c r="AJ83" i="1"/>
  <c r="AI83" i="1"/>
  <c r="AH83" i="1"/>
  <c r="AG83" i="1"/>
  <c r="AF83" i="1"/>
  <c r="AE83" i="1"/>
  <c r="AD83" i="1"/>
  <c r="AC83" i="1"/>
  <c r="AB83" i="1"/>
  <c r="AA83" i="1"/>
  <c r="X83" i="1"/>
  <c r="W83" i="1"/>
  <c r="V83" i="1"/>
  <c r="U83" i="1"/>
  <c r="R83" i="1"/>
  <c r="L83" i="1"/>
  <c r="K83" i="1"/>
  <c r="J83" i="1"/>
  <c r="I83" i="1"/>
  <c r="F83" i="1"/>
  <c r="AJ82" i="1"/>
  <c r="AI82" i="1"/>
  <c r="AH82" i="1"/>
  <c r="AG82" i="1"/>
  <c r="AF82" i="1"/>
  <c r="AE82" i="1"/>
  <c r="AD82" i="1"/>
  <c r="AC82" i="1"/>
  <c r="AB82" i="1"/>
  <c r="AA82" i="1"/>
  <c r="X82" i="1"/>
  <c r="W82" i="1"/>
  <c r="V82" i="1"/>
  <c r="U82" i="1"/>
  <c r="R82" i="1"/>
  <c r="L82" i="1"/>
  <c r="K82" i="1"/>
  <c r="J82" i="1"/>
  <c r="I82" i="1"/>
  <c r="F82" i="1"/>
  <c r="AJ81" i="1"/>
  <c r="AI81" i="1"/>
  <c r="AH81" i="1"/>
  <c r="AG81" i="1"/>
  <c r="AF81" i="1"/>
  <c r="AE81" i="1"/>
  <c r="AD81" i="1"/>
  <c r="AC81" i="1"/>
  <c r="AB81" i="1"/>
  <c r="AA81" i="1"/>
  <c r="X81" i="1"/>
  <c r="W81" i="1"/>
  <c r="V81" i="1"/>
  <c r="U81" i="1"/>
  <c r="R81" i="1"/>
  <c r="L81" i="1"/>
  <c r="K81" i="1"/>
  <c r="J81" i="1"/>
  <c r="I81" i="1"/>
  <c r="F81" i="1"/>
  <c r="AJ80" i="1"/>
  <c r="AI80" i="1"/>
  <c r="AH80" i="1"/>
  <c r="AG80" i="1"/>
  <c r="AF80" i="1"/>
  <c r="AE80" i="1"/>
  <c r="AD80" i="1"/>
  <c r="AC80" i="1"/>
  <c r="AB80" i="1"/>
  <c r="AA80" i="1"/>
  <c r="X80" i="1"/>
  <c r="W80" i="1"/>
  <c r="V80" i="1"/>
  <c r="U80" i="1"/>
  <c r="R80" i="1"/>
  <c r="L80" i="1"/>
  <c r="K80" i="1"/>
  <c r="J80" i="1"/>
  <c r="I80" i="1"/>
  <c r="F80" i="1"/>
  <c r="AJ79" i="1"/>
  <c r="AI79" i="1"/>
  <c r="AH79" i="1"/>
  <c r="AG79" i="1"/>
  <c r="AF79" i="1"/>
  <c r="AE79" i="1"/>
  <c r="AD79" i="1"/>
  <c r="AC79" i="1"/>
  <c r="AB79" i="1"/>
  <c r="AA79" i="1"/>
  <c r="X79" i="1"/>
  <c r="W79" i="1"/>
  <c r="V79" i="1"/>
  <c r="U79" i="1"/>
  <c r="R79" i="1"/>
  <c r="L79" i="1"/>
  <c r="K79" i="1"/>
  <c r="J79" i="1"/>
  <c r="I79" i="1"/>
  <c r="F79" i="1"/>
  <c r="AJ78" i="1"/>
  <c r="AI78" i="1"/>
  <c r="AH78" i="1"/>
  <c r="AG78" i="1"/>
  <c r="AF78" i="1"/>
  <c r="AE78" i="1"/>
  <c r="AD78" i="1"/>
  <c r="AC78" i="1"/>
  <c r="AB78" i="1"/>
  <c r="AA78" i="1"/>
  <c r="X78" i="1"/>
  <c r="W78" i="1"/>
  <c r="V78" i="1"/>
  <c r="U78" i="1"/>
  <c r="R78" i="1"/>
  <c r="L78" i="1"/>
  <c r="K78" i="1"/>
  <c r="J78" i="1"/>
  <c r="I78" i="1"/>
  <c r="F78" i="1"/>
  <c r="AJ77" i="1"/>
  <c r="AI77" i="1"/>
  <c r="AH77" i="1"/>
  <c r="AG77" i="1"/>
  <c r="AF77" i="1"/>
  <c r="AE77" i="1"/>
  <c r="AD77" i="1"/>
  <c r="AC77" i="1"/>
  <c r="AB77" i="1"/>
  <c r="AA77" i="1"/>
  <c r="X77" i="1"/>
  <c r="W77" i="1"/>
  <c r="V77" i="1"/>
  <c r="U77" i="1"/>
  <c r="R77" i="1"/>
  <c r="L77" i="1"/>
  <c r="K77" i="1"/>
  <c r="J77" i="1"/>
  <c r="I77" i="1"/>
  <c r="F77" i="1"/>
  <c r="AJ76" i="1"/>
  <c r="AI76" i="1"/>
  <c r="AH76" i="1"/>
  <c r="AG76" i="1"/>
  <c r="AF76" i="1"/>
  <c r="AE76" i="1"/>
  <c r="AD76" i="1"/>
  <c r="AC76" i="1"/>
  <c r="AB76" i="1"/>
  <c r="AA76" i="1"/>
  <c r="X76" i="1"/>
  <c r="W76" i="1"/>
  <c r="V76" i="1"/>
  <c r="U76" i="1"/>
  <c r="R76" i="1"/>
  <c r="L76" i="1"/>
  <c r="K76" i="1"/>
  <c r="J76" i="1"/>
  <c r="I76" i="1"/>
  <c r="F76" i="1"/>
  <c r="AJ75" i="1"/>
  <c r="AI75" i="1"/>
  <c r="AH75" i="1"/>
  <c r="AG75" i="1"/>
  <c r="AF75" i="1"/>
  <c r="AE75" i="1"/>
  <c r="AD75" i="1"/>
  <c r="AC75" i="1"/>
  <c r="AB75" i="1"/>
  <c r="AA75" i="1"/>
  <c r="X75" i="1"/>
  <c r="W75" i="1"/>
  <c r="V75" i="1"/>
  <c r="U75" i="1"/>
  <c r="R75" i="1"/>
  <c r="L75" i="1"/>
  <c r="K75" i="1"/>
  <c r="J75" i="1"/>
  <c r="I75" i="1"/>
  <c r="F75" i="1"/>
  <c r="AJ73" i="1"/>
  <c r="AI73" i="1"/>
  <c r="AH73" i="1"/>
  <c r="AG73" i="1"/>
  <c r="AF73" i="1"/>
  <c r="AE73" i="1"/>
  <c r="AD73" i="1"/>
  <c r="AC73" i="1"/>
  <c r="AB73" i="1"/>
  <c r="AA73" i="1"/>
  <c r="X73" i="1"/>
  <c r="W73" i="1"/>
  <c r="V73" i="1"/>
  <c r="U73" i="1"/>
  <c r="T73" i="1"/>
  <c r="S73" i="1"/>
  <c r="R73" i="1"/>
  <c r="Q73" i="1"/>
  <c r="P73" i="1"/>
  <c r="O73" i="1"/>
  <c r="L73" i="1"/>
  <c r="K73" i="1"/>
  <c r="J73" i="1"/>
  <c r="I73" i="1"/>
  <c r="H73" i="1"/>
  <c r="G73" i="1"/>
  <c r="F73" i="1"/>
  <c r="E73" i="1"/>
  <c r="D73" i="1"/>
  <c r="C73" i="1"/>
  <c r="AJ72" i="1"/>
  <c r="AI72" i="1"/>
  <c r="AH72" i="1"/>
  <c r="AG72" i="1"/>
  <c r="AF72" i="1"/>
  <c r="AE72" i="1"/>
  <c r="AD72" i="1"/>
  <c r="AC72" i="1"/>
  <c r="AB72" i="1"/>
  <c r="AA72" i="1"/>
  <c r="X72" i="1"/>
  <c r="W72" i="1"/>
  <c r="V72" i="1"/>
  <c r="U72" i="1"/>
  <c r="T72" i="1"/>
  <c r="S72" i="1"/>
  <c r="R72" i="1"/>
  <c r="Q72" i="1"/>
  <c r="P72" i="1"/>
  <c r="O72" i="1"/>
  <c r="L72" i="1"/>
  <c r="K72" i="1"/>
  <c r="J72" i="1"/>
  <c r="I72" i="1"/>
  <c r="H72" i="1"/>
  <c r="G72" i="1"/>
  <c r="F72" i="1"/>
  <c r="E72" i="1"/>
  <c r="D72" i="1"/>
  <c r="C72" i="1"/>
  <c r="AJ71" i="1"/>
  <c r="AI71" i="1"/>
  <c r="AH71" i="1"/>
  <c r="AG71" i="1"/>
  <c r="AF71" i="1"/>
  <c r="AE71" i="1"/>
  <c r="AD71" i="1"/>
  <c r="AC71" i="1"/>
  <c r="AB71" i="1"/>
  <c r="AA71" i="1"/>
  <c r="X71" i="1"/>
  <c r="W71" i="1"/>
  <c r="V71" i="1"/>
  <c r="U71" i="1"/>
  <c r="R71" i="1"/>
  <c r="L71" i="1"/>
  <c r="K71" i="1"/>
  <c r="J71" i="1"/>
  <c r="I71" i="1"/>
  <c r="F71" i="1"/>
  <c r="AJ70" i="1"/>
  <c r="AI70" i="1"/>
  <c r="AH70" i="1"/>
  <c r="AG70" i="1"/>
  <c r="AF70" i="1"/>
  <c r="AE70" i="1"/>
  <c r="AD70" i="1"/>
  <c r="AC70" i="1"/>
  <c r="AB70" i="1"/>
  <c r="AA70" i="1"/>
  <c r="X70" i="1"/>
  <c r="W70" i="1"/>
  <c r="V70" i="1"/>
  <c r="U70" i="1"/>
  <c r="R70" i="1"/>
  <c r="L70" i="1"/>
  <c r="K70" i="1"/>
  <c r="J70" i="1"/>
  <c r="I70" i="1"/>
  <c r="F70" i="1"/>
  <c r="AJ69" i="1"/>
  <c r="AI69" i="1"/>
  <c r="AH69" i="1"/>
  <c r="AG69" i="1"/>
  <c r="AF69" i="1"/>
  <c r="AE69" i="1"/>
  <c r="AD69" i="1"/>
  <c r="AC69" i="1"/>
  <c r="AB69" i="1"/>
  <c r="AA69" i="1"/>
  <c r="X69" i="1"/>
  <c r="W69" i="1"/>
  <c r="V69" i="1"/>
  <c r="U69" i="1"/>
  <c r="R69" i="1"/>
  <c r="L69" i="1"/>
  <c r="K69" i="1"/>
  <c r="J69" i="1"/>
  <c r="I69" i="1"/>
  <c r="F69" i="1"/>
  <c r="AJ68" i="1"/>
  <c r="AI68" i="1"/>
  <c r="AH68" i="1"/>
  <c r="AG68" i="1"/>
  <c r="AF68" i="1"/>
  <c r="AE68" i="1"/>
  <c r="AD68" i="1"/>
  <c r="AC68" i="1"/>
  <c r="AB68" i="1"/>
  <c r="AA68" i="1"/>
  <c r="X68" i="1"/>
  <c r="W68" i="1"/>
  <c r="V68" i="1"/>
  <c r="U68" i="1"/>
  <c r="R68" i="1"/>
  <c r="L68" i="1"/>
  <c r="K68" i="1"/>
  <c r="J68" i="1"/>
  <c r="I68" i="1"/>
  <c r="F68" i="1"/>
  <c r="AJ66" i="1"/>
  <c r="AI66" i="1"/>
  <c r="AH66" i="1"/>
  <c r="AG66" i="1"/>
  <c r="AF66" i="1"/>
  <c r="AE66" i="1"/>
  <c r="AD66" i="1"/>
  <c r="AC66" i="1"/>
  <c r="AB66" i="1"/>
  <c r="AA66" i="1"/>
  <c r="X66" i="1"/>
  <c r="W66" i="1"/>
  <c r="V66" i="1"/>
  <c r="U66" i="1"/>
  <c r="T66" i="1"/>
  <c r="S66" i="1"/>
  <c r="R66" i="1"/>
  <c r="Q66" i="1"/>
  <c r="P66" i="1"/>
  <c r="O66" i="1"/>
  <c r="L66" i="1"/>
  <c r="K66" i="1"/>
  <c r="J66" i="1"/>
  <c r="I66" i="1"/>
  <c r="H66" i="1"/>
  <c r="G66" i="1"/>
  <c r="F66" i="1"/>
  <c r="E66" i="1"/>
  <c r="D66" i="1"/>
  <c r="C66" i="1"/>
  <c r="AJ65" i="1"/>
  <c r="AI65" i="1"/>
  <c r="AH65" i="1"/>
  <c r="AG65" i="1"/>
  <c r="AF65" i="1"/>
  <c r="AE65" i="1"/>
  <c r="AD65" i="1"/>
  <c r="AC65" i="1"/>
  <c r="AB65" i="1"/>
  <c r="AA65" i="1"/>
  <c r="X65" i="1"/>
  <c r="W65" i="1"/>
  <c r="V65" i="1"/>
  <c r="U65" i="1"/>
  <c r="R65" i="1"/>
  <c r="L65" i="1"/>
  <c r="K65" i="1"/>
  <c r="J65" i="1"/>
  <c r="I65" i="1"/>
  <c r="F65" i="1"/>
  <c r="AJ64" i="1"/>
  <c r="AI64" i="1"/>
  <c r="AH64" i="1"/>
  <c r="AG64" i="1"/>
  <c r="AF64" i="1"/>
  <c r="AE64" i="1"/>
  <c r="AD64" i="1"/>
  <c r="AC64" i="1"/>
  <c r="AB64" i="1"/>
  <c r="AA64" i="1"/>
  <c r="X64" i="1"/>
  <c r="W64" i="1"/>
  <c r="V64" i="1"/>
  <c r="U64" i="1"/>
  <c r="R64" i="1"/>
  <c r="L64" i="1"/>
  <c r="K64" i="1"/>
  <c r="J64" i="1"/>
  <c r="I64" i="1"/>
  <c r="F64" i="1"/>
  <c r="AJ63" i="1"/>
  <c r="AI63" i="1"/>
  <c r="AH63" i="1"/>
  <c r="AG63" i="1"/>
  <c r="AF63" i="1"/>
  <c r="AE63" i="1"/>
  <c r="AD63" i="1"/>
  <c r="AC63" i="1"/>
  <c r="AB63" i="1"/>
  <c r="AA63" i="1"/>
  <c r="X63" i="1"/>
  <c r="W63" i="1"/>
  <c r="V63" i="1"/>
  <c r="U63" i="1"/>
  <c r="R63" i="1"/>
  <c r="L63" i="1"/>
  <c r="K63" i="1"/>
  <c r="J63" i="1"/>
  <c r="I63" i="1"/>
  <c r="F63" i="1"/>
  <c r="AJ61" i="1"/>
  <c r="AI61" i="1"/>
  <c r="AH61" i="1"/>
  <c r="AG61" i="1"/>
  <c r="AF61" i="1"/>
  <c r="AE61" i="1"/>
  <c r="AD61" i="1"/>
  <c r="AC61" i="1"/>
  <c r="AB61" i="1"/>
  <c r="AA61" i="1"/>
  <c r="X61" i="1"/>
  <c r="W61" i="1"/>
  <c r="V61" i="1"/>
  <c r="U61" i="1"/>
  <c r="T61" i="1"/>
  <c r="S61" i="1"/>
  <c r="R61" i="1"/>
  <c r="Q61" i="1"/>
  <c r="P61" i="1"/>
  <c r="O61" i="1"/>
  <c r="L61" i="1"/>
  <c r="K61" i="1"/>
  <c r="J61" i="1"/>
  <c r="I61" i="1"/>
  <c r="H61" i="1"/>
  <c r="G61" i="1"/>
  <c r="F61" i="1"/>
  <c r="E61" i="1"/>
  <c r="D61" i="1"/>
  <c r="C61" i="1"/>
  <c r="AJ60" i="1"/>
  <c r="AI60" i="1"/>
  <c r="AH60" i="1"/>
  <c r="AG60" i="1"/>
  <c r="AF60" i="1"/>
  <c r="AE60" i="1"/>
  <c r="AD60" i="1"/>
  <c r="AC60" i="1"/>
  <c r="AB60" i="1"/>
  <c r="AA60" i="1"/>
  <c r="X60" i="1"/>
  <c r="W60" i="1"/>
  <c r="V60" i="1"/>
  <c r="U60" i="1"/>
  <c r="R60" i="1"/>
  <c r="L60" i="1"/>
  <c r="K60" i="1"/>
  <c r="J60" i="1"/>
  <c r="I60" i="1"/>
  <c r="F60" i="1"/>
  <c r="AJ59" i="1"/>
  <c r="AI59" i="1"/>
  <c r="AH59" i="1"/>
  <c r="AG59" i="1"/>
  <c r="AF59" i="1"/>
  <c r="AE59" i="1"/>
  <c r="AD59" i="1"/>
  <c r="AC59" i="1"/>
  <c r="AB59" i="1"/>
  <c r="AA59" i="1"/>
  <c r="X59" i="1"/>
  <c r="W59" i="1"/>
  <c r="V59" i="1"/>
  <c r="U59" i="1"/>
  <c r="R59" i="1"/>
  <c r="L59" i="1"/>
  <c r="K59" i="1"/>
  <c r="J59" i="1"/>
  <c r="I59" i="1"/>
  <c r="F59" i="1"/>
  <c r="AJ58" i="1"/>
  <c r="AI58" i="1"/>
  <c r="AH58" i="1"/>
  <c r="AG58" i="1"/>
  <c r="AF58" i="1"/>
  <c r="AE58" i="1"/>
  <c r="AD58" i="1"/>
  <c r="AC58" i="1"/>
  <c r="AB58" i="1"/>
  <c r="AA58" i="1"/>
  <c r="X58" i="1"/>
  <c r="W58" i="1"/>
  <c r="V58" i="1"/>
  <c r="U58" i="1"/>
  <c r="R58" i="1"/>
  <c r="L58" i="1"/>
  <c r="K58" i="1"/>
  <c r="J58" i="1"/>
  <c r="I58" i="1"/>
  <c r="F58" i="1"/>
  <c r="AJ56" i="1"/>
  <c r="AI56" i="1"/>
  <c r="AH56" i="1"/>
  <c r="AG56" i="1"/>
  <c r="AF56" i="1"/>
  <c r="AE56" i="1"/>
  <c r="AD56" i="1"/>
  <c r="AC56" i="1"/>
  <c r="AB56" i="1"/>
  <c r="AA56" i="1"/>
  <c r="X56" i="1"/>
  <c r="W56" i="1"/>
  <c r="V56" i="1"/>
  <c r="U56" i="1"/>
  <c r="T56" i="1"/>
  <c r="S56" i="1"/>
  <c r="R56" i="1"/>
  <c r="Q56" i="1"/>
  <c r="P56" i="1"/>
  <c r="O56" i="1"/>
  <c r="L56" i="1"/>
  <c r="K56" i="1"/>
  <c r="J56" i="1"/>
  <c r="I56" i="1"/>
  <c r="H56" i="1"/>
  <c r="G56" i="1"/>
  <c r="F56" i="1"/>
  <c r="E56" i="1"/>
  <c r="D56" i="1"/>
  <c r="C56" i="1"/>
  <c r="X55" i="1"/>
  <c r="W55" i="1"/>
  <c r="V55" i="1"/>
  <c r="U55" i="1"/>
  <c r="R55" i="1"/>
  <c r="L55" i="1"/>
  <c r="K55" i="1"/>
  <c r="J55" i="1"/>
  <c r="I55" i="1"/>
  <c r="F55" i="1"/>
  <c r="AJ54" i="1"/>
  <c r="AI54" i="1"/>
  <c r="AH54" i="1"/>
  <c r="AG54" i="1"/>
  <c r="AF54" i="1"/>
  <c r="AE54" i="1"/>
  <c r="AD54" i="1"/>
  <c r="AC54" i="1"/>
  <c r="AB54" i="1"/>
  <c r="AA54" i="1"/>
  <c r="X54" i="1"/>
  <c r="W54" i="1"/>
  <c r="V54" i="1"/>
  <c r="U54" i="1"/>
  <c r="R54" i="1"/>
  <c r="L54" i="1"/>
  <c r="K54" i="1"/>
  <c r="J54" i="1"/>
  <c r="I54" i="1"/>
  <c r="F54" i="1"/>
  <c r="AJ53" i="1"/>
  <c r="AI53" i="1"/>
  <c r="AH53" i="1"/>
  <c r="AG53" i="1"/>
  <c r="AF53" i="1"/>
  <c r="AE53" i="1"/>
  <c r="AD53" i="1"/>
  <c r="AC53" i="1"/>
  <c r="AB53" i="1"/>
  <c r="AA53" i="1"/>
  <c r="X53" i="1"/>
  <c r="W53" i="1"/>
  <c r="V53" i="1"/>
  <c r="U53" i="1"/>
  <c r="R53" i="1"/>
  <c r="L53" i="1"/>
  <c r="K53" i="1"/>
  <c r="J53" i="1"/>
  <c r="I53" i="1"/>
  <c r="F53" i="1"/>
  <c r="AJ51" i="1"/>
  <c r="AI51" i="1"/>
  <c r="AH51" i="1"/>
  <c r="AG51" i="1"/>
  <c r="AF51" i="1"/>
  <c r="AE51" i="1"/>
  <c r="AD51" i="1"/>
  <c r="AC51" i="1"/>
  <c r="AB51" i="1"/>
  <c r="AA51" i="1"/>
  <c r="X51" i="1"/>
  <c r="W51" i="1"/>
  <c r="V51" i="1"/>
  <c r="U51" i="1"/>
  <c r="T51" i="1"/>
  <c r="S51" i="1"/>
  <c r="R51" i="1"/>
  <c r="Q51" i="1"/>
  <c r="P51" i="1"/>
  <c r="O51" i="1"/>
  <c r="L51" i="1"/>
  <c r="K51" i="1"/>
  <c r="J51" i="1"/>
  <c r="I51" i="1"/>
  <c r="F51" i="1"/>
  <c r="E51" i="1"/>
  <c r="D51" i="1"/>
  <c r="C51" i="1"/>
  <c r="X50" i="1"/>
  <c r="W50" i="1"/>
  <c r="V50" i="1"/>
  <c r="U50" i="1"/>
  <c r="R50" i="1"/>
  <c r="L50" i="1"/>
  <c r="K50" i="1"/>
  <c r="J50" i="1"/>
  <c r="I50" i="1"/>
  <c r="F50" i="1"/>
  <c r="AJ49" i="1"/>
  <c r="AI49" i="1"/>
  <c r="AH49" i="1"/>
  <c r="AG49" i="1"/>
  <c r="AF49" i="1"/>
  <c r="AE49" i="1"/>
  <c r="AD49" i="1"/>
  <c r="AC49" i="1"/>
  <c r="AB49" i="1"/>
  <c r="AA49" i="1"/>
  <c r="X49" i="1"/>
  <c r="W49" i="1"/>
  <c r="V49" i="1"/>
  <c r="U49" i="1"/>
  <c r="R49" i="1"/>
  <c r="L49" i="1"/>
  <c r="K49" i="1"/>
  <c r="J49" i="1"/>
  <c r="I49" i="1"/>
  <c r="F49" i="1"/>
  <c r="AJ48" i="1"/>
  <c r="AI48" i="1"/>
  <c r="AH48" i="1"/>
  <c r="AG48" i="1"/>
  <c r="AF48" i="1"/>
  <c r="AE48" i="1"/>
  <c r="AD48" i="1"/>
  <c r="AC48" i="1"/>
  <c r="AB48" i="1"/>
  <c r="AA48" i="1"/>
  <c r="X48" i="1"/>
  <c r="W48" i="1"/>
  <c r="V48" i="1"/>
  <c r="U48" i="1"/>
  <c r="R48" i="1"/>
  <c r="L48" i="1"/>
  <c r="K48" i="1"/>
  <c r="J48" i="1"/>
  <c r="I48" i="1"/>
  <c r="F48" i="1"/>
  <c r="AJ47" i="1"/>
  <c r="AI47" i="1"/>
  <c r="AH47" i="1"/>
  <c r="AG47" i="1"/>
  <c r="AF47" i="1"/>
  <c r="AE47" i="1"/>
  <c r="AD47" i="1"/>
  <c r="AC47" i="1"/>
  <c r="AB47" i="1"/>
  <c r="AA47" i="1"/>
  <c r="X47" i="1"/>
  <c r="W47" i="1"/>
  <c r="V47" i="1"/>
  <c r="U47" i="1"/>
  <c r="R47" i="1"/>
  <c r="L47" i="1"/>
  <c r="K47" i="1"/>
  <c r="J47" i="1"/>
  <c r="I47" i="1"/>
  <c r="F47" i="1"/>
  <c r="AJ46" i="1"/>
  <c r="AI46" i="1"/>
  <c r="AH46" i="1"/>
  <c r="AG46" i="1"/>
  <c r="AF46" i="1"/>
  <c r="AE46" i="1"/>
  <c r="AD46" i="1"/>
  <c r="AC46" i="1"/>
  <c r="AB46" i="1"/>
  <c r="AA46" i="1"/>
  <c r="X46" i="1"/>
  <c r="W46" i="1"/>
  <c r="V46" i="1"/>
  <c r="U46" i="1"/>
  <c r="L46" i="1"/>
  <c r="K46" i="1"/>
  <c r="J46" i="1"/>
  <c r="I46" i="1"/>
  <c r="F46" i="1"/>
  <c r="AJ44" i="1"/>
  <c r="AI44" i="1"/>
  <c r="AH44" i="1"/>
  <c r="AG44" i="1"/>
  <c r="AF44" i="1"/>
  <c r="AE44" i="1"/>
  <c r="AD44" i="1"/>
  <c r="AC44" i="1"/>
  <c r="AB44" i="1"/>
  <c r="AA44" i="1"/>
  <c r="X44" i="1"/>
  <c r="W44" i="1"/>
  <c r="V44" i="1"/>
  <c r="U44" i="1"/>
  <c r="T44" i="1"/>
  <c r="S44" i="1"/>
  <c r="R44" i="1"/>
  <c r="Q44" i="1"/>
  <c r="P44" i="1"/>
  <c r="O44" i="1"/>
  <c r="L44" i="1"/>
  <c r="K44" i="1"/>
  <c r="J44" i="1"/>
  <c r="I44" i="1"/>
  <c r="H44" i="1"/>
  <c r="G44" i="1"/>
  <c r="F44" i="1"/>
  <c r="E44" i="1"/>
  <c r="D44" i="1"/>
  <c r="C44" i="1"/>
  <c r="AC43" i="1"/>
  <c r="AB43" i="1"/>
  <c r="AA43" i="1"/>
  <c r="X43" i="1"/>
  <c r="W43" i="1"/>
  <c r="V43" i="1"/>
  <c r="U43" i="1"/>
  <c r="R43" i="1"/>
  <c r="L43" i="1"/>
  <c r="K43" i="1"/>
  <c r="J43" i="1"/>
  <c r="I43" i="1"/>
  <c r="F43" i="1"/>
  <c r="AJ42" i="1"/>
  <c r="AI42" i="1"/>
  <c r="AH42" i="1"/>
  <c r="AG42" i="1"/>
  <c r="AF42" i="1"/>
  <c r="AE42" i="1"/>
  <c r="AD42" i="1"/>
  <c r="AC42" i="1"/>
  <c r="AB42" i="1"/>
  <c r="AA42" i="1"/>
  <c r="X42" i="1"/>
  <c r="W42" i="1"/>
  <c r="V42" i="1"/>
  <c r="U42" i="1"/>
  <c r="R42" i="1"/>
  <c r="L42" i="1"/>
  <c r="K42" i="1"/>
  <c r="J42" i="1"/>
  <c r="I42" i="1"/>
  <c r="F42" i="1"/>
  <c r="AJ41" i="1"/>
  <c r="AI41" i="1"/>
  <c r="AH41" i="1"/>
  <c r="AG41" i="1"/>
  <c r="AF41" i="1"/>
  <c r="AE41" i="1"/>
  <c r="AD41" i="1"/>
  <c r="AC41" i="1"/>
  <c r="AB41" i="1"/>
  <c r="AA41" i="1"/>
  <c r="X41" i="1"/>
  <c r="W41" i="1"/>
  <c r="V41" i="1"/>
  <c r="U41" i="1"/>
  <c r="R41" i="1"/>
  <c r="L41" i="1"/>
  <c r="K41" i="1"/>
  <c r="J41" i="1"/>
  <c r="I41" i="1"/>
  <c r="F41" i="1"/>
  <c r="AJ40" i="1"/>
  <c r="AI40" i="1"/>
  <c r="AH40" i="1"/>
  <c r="AG40" i="1"/>
  <c r="AF40" i="1"/>
  <c r="AE40" i="1"/>
  <c r="AD40" i="1"/>
  <c r="AC40" i="1"/>
  <c r="AB40" i="1"/>
  <c r="AA40" i="1"/>
  <c r="X40" i="1"/>
  <c r="W40" i="1"/>
  <c r="V40" i="1"/>
  <c r="U40" i="1"/>
  <c r="R40" i="1"/>
  <c r="L40" i="1"/>
  <c r="K40" i="1"/>
  <c r="J40" i="1"/>
  <c r="I40" i="1"/>
  <c r="F40" i="1"/>
  <c r="AJ39" i="1"/>
  <c r="AI39" i="1"/>
  <c r="AH39" i="1"/>
  <c r="AG39" i="1"/>
  <c r="AF39" i="1"/>
  <c r="AE39" i="1"/>
  <c r="AD39" i="1"/>
  <c r="AC39" i="1"/>
  <c r="AB39" i="1"/>
  <c r="AA39" i="1"/>
  <c r="X39" i="1"/>
  <c r="W39" i="1"/>
  <c r="V39" i="1"/>
  <c r="U39" i="1"/>
  <c r="R39" i="1"/>
  <c r="L39" i="1"/>
  <c r="K39" i="1"/>
  <c r="J39" i="1"/>
  <c r="I39" i="1"/>
  <c r="F39" i="1"/>
  <c r="AJ38" i="1"/>
  <c r="AI38" i="1"/>
  <c r="AH38" i="1"/>
  <c r="AG38" i="1"/>
  <c r="AF38" i="1"/>
  <c r="AE38" i="1"/>
  <c r="AD38" i="1"/>
  <c r="AC38" i="1"/>
  <c r="AB38" i="1"/>
  <c r="AA38" i="1"/>
  <c r="X38" i="1"/>
  <c r="W38" i="1"/>
  <c r="V38" i="1"/>
  <c r="U38" i="1"/>
  <c r="R38" i="1"/>
  <c r="L38" i="1"/>
  <c r="K38" i="1"/>
  <c r="J38" i="1"/>
  <c r="I38" i="1"/>
  <c r="F38" i="1"/>
  <c r="AJ37" i="1"/>
  <c r="AI37" i="1"/>
  <c r="AH37" i="1"/>
  <c r="AG37" i="1"/>
  <c r="AF37" i="1"/>
  <c r="AE37" i="1"/>
  <c r="AD37" i="1"/>
  <c r="AC37" i="1"/>
  <c r="AB37" i="1"/>
  <c r="AA37" i="1"/>
  <c r="X37" i="1"/>
  <c r="W37" i="1"/>
  <c r="V37" i="1"/>
  <c r="U37" i="1"/>
  <c r="R37" i="1"/>
  <c r="L37" i="1"/>
  <c r="K37" i="1"/>
  <c r="J37" i="1"/>
  <c r="I37" i="1"/>
  <c r="F37" i="1"/>
  <c r="AJ36" i="1"/>
  <c r="AI36" i="1"/>
  <c r="AH36" i="1"/>
  <c r="AG36" i="1"/>
  <c r="AF36" i="1"/>
  <c r="AE36" i="1"/>
  <c r="AD36" i="1"/>
  <c r="AC36" i="1"/>
  <c r="AB36" i="1"/>
  <c r="AA36" i="1"/>
  <c r="X36" i="1"/>
  <c r="W36" i="1"/>
  <c r="V36" i="1"/>
  <c r="U36" i="1"/>
  <c r="R36" i="1"/>
  <c r="L36" i="1"/>
  <c r="K36" i="1"/>
  <c r="J36" i="1"/>
  <c r="I36" i="1"/>
  <c r="F36" i="1"/>
  <c r="AJ35" i="1"/>
  <c r="AI35" i="1"/>
  <c r="AH35" i="1"/>
  <c r="AG35" i="1"/>
  <c r="AF35" i="1"/>
  <c r="AE35" i="1"/>
  <c r="AD35" i="1"/>
  <c r="AC35" i="1"/>
  <c r="AB35" i="1"/>
  <c r="AA35" i="1"/>
  <c r="X35" i="1"/>
  <c r="W35" i="1"/>
  <c r="V35" i="1"/>
  <c r="U35" i="1"/>
  <c r="R35" i="1"/>
  <c r="L35" i="1"/>
  <c r="K35" i="1"/>
  <c r="J35" i="1"/>
  <c r="I35" i="1"/>
  <c r="F35" i="1"/>
  <c r="AJ33" i="1"/>
  <c r="AI33" i="1"/>
  <c r="AH33" i="1"/>
  <c r="AG33" i="1"/>
  <c r="AF33" i="1"/>
  <c r="AE33" i="1"/>
  <c r="AD33" i="1"/>
  <c r="AC33" i="1"/>
  <c r="AB33" i="1"/>
  <c r="AA33" i="1"/>
  <c r="X33" i="1"/>
  <c r="W33" i="1"/>
  <c r="V33" i="1"/>
  <c r="U33" i="1"/>
  <c r="T33" i="1"/>
  <c r="S33" i="1"/>
  <c r="R33" i="1"/>
  <c r="Q33" i="1"/>
  <c r="P33" i="1"/>
  <c r="O33" i="1"/>
  <c r="L33" i="1"/>
  <c r="K33" i="1"/>
  <c r="J33" i="1"/>
  <c r="I33" i="1"/>
  <c r="H33" i="1"/>
  <c r="G33" i="1"/>
  <c r="F33" i="1"/>
  <c r="E33" i="1"/>
  <c r="D33" i="1"/>
  <c r="C33" i="1"/>
  <c r="X32" i="1"/>
  <c r="W32" i="1"/>
  <c r="V32" i="1"/>
  <c r="U32" i="1"/>
  <c r="R32" i="1"/>
  <c r="L32" i="1"/>
  <c r="K32" i="1"/>
  <c r="J32" i="1"/>
  <c r="I32" i="1"/>
  <c r="F32" i="1"/>
  <c r="AJ31" i="1"/>
  <c r="AI31" i="1"/>
  <c r="AH31" i="1"/>
  <c r="AG31" i="1"/>
  <c r="AF31" i="1"/>
  <c r="AE31" i="1"/>
  <c r="AD31" i="1"/>
  <c r="AC31" i="1"/>
  <c r="AB31" i="1"/>
  <c r="AA31" i="1"/>
  <c r="X31" i="1"/>
  <c r="W31" i="1"/>
  <c r="V31" i="1"/>
  <c r="U31" i="1"/>
  <c r="R31" i="1"/>
  <c r="L31" i="1"/>
  <c r="K31" i="1"/>
  <c r="J31" i="1"/>
  <c r="I31" i="1"/>
  <c r="F31" i="1"/>
  <c r="AJ30" i="1"/>
  <c r="AI30" i="1"/>
  <c r="AH30" i="1"/>
  <c r="AG30" i="1"/>
  <c r="AF30" i="1"/>
  <c r="AE30" i="1"/>
  <c r="AD30" i="1"/>
  <c r="AC30" i="1"/>
  <c r="AB30" i="1"/>
  <c r="AA30" i="1"/>
  <c r="X30" i="1"/>
  <c r="W30" i="1"/>
  <c r="V30" i="1"/>
  <c r="U30" i="1"/>
  <c r="R30" i="1"/>
  <c r="L30" i="1"/>
  <c r="K30" i="1"/>
  <c r="J30" i="1"/>
  <c r="I30" i="1"/>
  <c r="F30" i="1"/>
  <c r="AJ29" i="1"/>
  <c r="AI29" i="1"/>
  <c r="AH29" i="1"/>
  <c r="AG29" i="1"/>
  <c r="AF29" i="1"/>
  <c r="AE29" i="1"/>
  <c r="AD29" i="1"/>
  <c r="AC29" i="1"/>
  <c r="AB29" i="1"/>
  <c r="AA29" i="1"/>
  <c r="X29" i="1"/>
  <c r="W29" i="1"/>
  <c r="V29" i="1"/>
  <c r="U29" i="1"/>
  <c r="R29" i="1"/>
  <c r="L29" i="1"/>
  <c r="K29" i="1"/>
  <c r="J29" i="1"/>
  <c r="I29" i="1"/>
  <c r="F29" i="1"/>
  <c r="AJ28" i="1"/>
  <c r="AI28" i="1"/>
  <c r="AH28" i="1"/>
  <c r="AG28" i="1"/>
  <c r="AF28" i="1"/>
  <c r="AE28" i="1"/>
  <c r="AD28" i="1"/>
  <c r="AC28" i="1"/>
  <c r="AB28" i="1"/>
  <c r="AA28" i="1"/>
  <c r="X28" i="1"/>
  <c r="W28" i="1"/>
  <c r="V28" i="1"/>
  <c r="U28" i="1"/>
  <c r="R28" i="1"/>
  <c r="L28" i="1"/>
  <c r="K28" i="1"/>
  <c r="J28" i="1"/>
  <c r="I28" i="1"/>
  <c r="F28" i="1"/>
  <c r="AJ27" i="1"/>
  <c r="AI27" i="1"/>
  <c r="AH27" i="1"/>
  <c r="AG27" i="1"/>
  <c r="AF27" i="1"/>
  <c r="AE27" i="1"/>
  <c r="AD27" i="1"/>
  <c r="AC27" i="1"/>
  <c r="AB27" i="1"/>
  <c r="AA27" i="1"/>
  <c r="X27" i="1"/>
  <c r="W27" i="1"/>
  <c r="V27" i="1"/>
  <c r="U27" i="1"/>
  <c r="R27" i="1"/>
  <c r="L27" i="1"/>
  <c r="K27" i="1"/>
  <c r="J27" i="1"/>
  <c r="I27" i="1"/>
  <c r="F27" i="1"/>
  <c r="AJ26" i="1"/>
  <c r="AI26" i="1"/>
  <c r="AH26" i="1"/>
  <c r="AG26" i="1"/>
  <c r="AF26" i="1"/>
  <c r="AE26" i="1"/>
  <c r="AD26" i="1"/>
  <c r="AC26" i="1"/>
  <c r="AB26" i="1"/>
  <c r="AA26" i="1"/>
  <c r="X26" i="1"/>
  <c r="W26" i="1"/>
  <c r="V26" i="1"/>
  <c r="U26" i="1"/>
  <c r="R26" i="1"/>
  <c r="L26" i="1"/>
  <c r="K26" i="1"/>
  <c r="J26" i="1"/>
  <c r="I26" i="1"/>
  <c r="F26" i="1"/>
  <c r="AJ25" i="1"/>
  <c r="AI25" i="1"/>
  <c r="AH25" i="1"/>
  <c r="AG25" i="1"/>
  <c r="AF25" i="1"/>
  <c r="AE25" i="1"/>
  <c r="AD25" i="1"/>
  <c r="AC25" i="1"/>
  <c r="AB25" i="1"/>
  <c r="AA25" i="1"/>
  <c r="X25" i="1"/>
  <c r="W25" i="1"/>
  <c r="V25" i="1"/>
  <c r="U25" i="1"/>
  <c r="R25" i="1"/>
  <c r="L25" i="1"/>
  <c r="K25" i="1"/>
  <c r="J25" i="1"/>
  <c r="I25" i="1"/>
  <c r="F25" i="1"/>
  <c r="AJ22" i="1"/>
  <c r="AI22" i="1"/>
  <c r="AH22" i="1"/>
  <c r="AG22" i="1"/>
  <c r="AF22" i="1"/>
  <c r="AE22" i="1"/>
  <c r="AD22" i="1"/>
  <c r="AC22" i="1"/>
  <c r="AB22" i="1"/>
  <c r="AA22" i="1"/>
  <c r="X22" i="1"/>
  <c r="W22" i="1"/>
  <c r="V22" i="1"/>
  <c r="U22" i="1"/>
  <c r="T22" i="1"/>
  <c r="S22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X21" i="1"/>
  <c r="W21" i="1"/>
  <c r="V21" i="1"/>
  <c r="U21" i="1"/>
  <c r="R21" i="1"/>
  <c r="L21" i="1"/>
  <c r="K21" i="1"/>
  <c r="J21" i="1"/>
  <c r="I21" i="1"/>
  <c r="F21" i="1"/>
  <c r="AJ20" i="1"/>
  <c r="AI20" i="1"/>
  <c r="AH20" i="1"/>
  <c r="AG20" i="1"/>
  <c r="AF20" i="1"/>
  <c r="AE20" i="1"/>
  <c r="AD20" i="1"/>
  <c r="AC20" i="1"/>
  <c r="AB20" i="1"/>
  <c r="AA20" i="1"/>
  <c r="X20" i="1"/>
  <c r="W20" i="1"/>
  <c r="V20" i="1"/>
  <c r="U20" i="1"/>
  <c r="R20" i="1"/>
  <c r="L20" i="1"/>
  <c r="K20" i="1"/>
  <c r="J20" i="1"/>
  <c r="I20" i="1"/>
  <c r="F20" i="1"/>
  <c r="AJ19" i="1"/>
  <c r="AI19" i="1"/>
  <c r="AH19" i="1"/>
  <c r="AG19" i="1"/>
  <c r="AF19" i="1"/>
  <c r="AE19" i="1"/>
  <c r="AD19" i="1"/>
  <c r="AC19" i="1"/>
  <c r="AB19" i="1"/>
  <c r="AA19" i="1"/>
  <c r="X19" i="1"/>
  <c r="W19" i="1"/>
  <c r="V19" i="1"/>
  <c r="U19" i="1"/>
  <c r="R19" i="1"/>
  <c r="L19" i="1"/>
  <c r="K19" i="1"/>
  <c r="J19" i="1"/>
  <c r="I19" i="1"/>
  <c r="F19" i="1"/>
  <c r="AJ18" i="1"/>
  <c r="AI18" i="1"/>
  <c r="AH18" i="1"/>
  <c r="AG18" i="1"/>
  <c r="AF18" i="1"/>
  <c r="AE18" i="1"/>
  <c r="AD18" i="1"/>
  <c r="AC18" i="1"/>
  <c r="AB18" i="1"/>
  <c r="AA18" i="1"/>
  <c r="X18" i="1"/>
  <c r="W18" i="1"/>
  <c r="V18" i="1"/>
  <c r="U18" i="1"/>
  <c r="R18" i="1"/>
  <c r="L18" i="1"/>
  <c r="K18" i="1"/>
  <c r="J18" i="1"/>
  <c r="I18" i="1"/>
  <c r="F18" i="1"/>
  <c r="AJ17" i="1"/>
  <c r="AI17" i="1"/>
  <c r="AH17" i="1"/>
  <c r="AG17" i="1"/>
  <c r="AF17" i="1"/>
  <c r="AE17" i="1"/>
  <c r="AD17" i="1"/>
  <c r="AC17" i="1"/>
  <c r="AB17" i="1"/>
  <c r="AA17" i="1"/>
  <c r="X17" i="1"/>
  <c r="W17" i="1"/>
  <c r="V17" i="1"/>
  <c r="U17" i="1"/>
  <c r="R17" i="1"/>
  <c r="L17" i="1"/>
  <c r="K17" i="1"/>
  <c r="J17" i="1"/>
  <c r="I17" i="1"/>
  <c r="F17" i="1"/>
  <c r="AJ16" i="1"/>
  <c r="AI16" i="1"/>
  <c r="AH16" i="1"/>
  <c r="AG16" i="1"/>
  <c r="AF16" i="1"/>
  <c r="AE16" i="1"/>
  <c r="AD16" i="1"/>
  <c r="AC16" i="1"/>
  <c r="AB16" i="1"/>
  <c r="AA16" i="1"/>
  <c r="X16" i="1"/>
  <c r="W16" i="1"/>
  <c r="V16" i="1"/>
  <c r="U16" i="1"/>
  <c r="R16" i="1"/>
  <c r="L16" i="1"/>
  <c r="K16" i="1"/>
  <c r="J16" i="1"/>
  <c r="I16" i="1"/>
  <c r="F16" i="1"/>
  <c r="AJ15" i="1"/>
  <c r="AI15" i="1"/>
  <c r="AH15" i="1"/>
  <c r="AG15" i="1"/>
  <c r="AF15" i="1"/>
  <c r="AE15" i="1"/>
  <c r="AD15" i="1"/>
  <c r="AC15" i="1"/>
  <c r="AB15" i="1"/>
  <c r="AA15" i="1"/>
  <c r="X15" i="1"/>
  <c r="W15" i="1"/>
  <c r="V15" i="1"/>
  <c r="U15" i="1"/>
  <c r="R15" i="1"/>
  <c r="L15" i="1"/>
  <c r="K15" i="1"/>
  <c r="J15" i="1"/>
  <c r="I15" i="1"/>
  <c r="F15" i="1"/>
  <c r="AJ14" i="1"/>
  <c r="AI14" i="1"/>
  <c r="AH14" i="1"/>
  <c r="AG14" i="1"/>
  <c r="AF14" i="1"/>
  <c r="AE14" i="1"/>
  <c r="AD14" i="1"/>
  <c r="AC14" i="1"/>
  <c r="AB14" i="1"/>
  <c r="AA14" i="1"/>
  <c r="X14" i="1"/>
  <c r="W14" i="1"/>
  <c r="V14" i="1"/>
  <c r="U14" i="1"/>
  <c r="R14" i="1"/>
  <c r="L14" i="1"/>
  <c r="K14" i="1"/>
  <c r="J14" i="1"/>
  <c r="I14" i="1"/>
  <c r="F14" i="1"/>
  <c r="AJ13" i="1"/>
  <c r="AI13" i="1"/>
  <c r="AH13" i="1"/>
  <c r="AG13" i="1"/>
  <c r="AF13" i="1"/>
  <c r="AE13" i="1"/>
  <c r="AD13" i="1"/>
  <c r="AC13" i="1"/>
  <c r="AB13" i="1"/>
  <c r="AA13" i="1"/>
  <c r="X13" i="1"/>
  <c r="W13" i="1"/>
  <c r="V13" i="1"/>
  <c r="U13" i="1"/>
  <c r="R13" i="1"/>
  <c r="L13" i="1"/>
  <c r="K13" i="1"/>
  <c r="J13" i="1"/>
  <c r="I13" i="1"/>
  <c r="F13" i="1"/>
  <c r="AJ12" i="1"/>
  <c r="AI12" i="1"/>
  <c r="AH12" i="1"/>
  <c r="AG12" i="1"/>
  <c r="AF12" i="1"/>
  <c r="AE12" i="1"/>
  <c r="AD12" i="1"/>
  <c r="AC12" i="1"/>
  <c r="AB12" i="1"/>
  <c r="AA12" i="1"/>
  <c r="X12" i="1"/>
  <c r="W12" i="1"/>
  <c r="V12" i="1"/>
  <c r="U12" i="1"/>
  <c r="R12" i="1"/>
  <c r="L12" i="1"/>
  <c r="K12" i="1"/>
  <c r="J12" i="1"/>
  <c r="I12" i="1"/>
  <c r="F12" i="1"/>
  <c r="AJ11" i="1"/>
  <c r="AI11" i="1"/>
  <c r="AH11" i="1"/>
  <c r="AG11" i="1"/>
  <c r="AF11" i="1"/>
  <c r="AE11" i="1"/>
  <c r="AD11" i="1"/>
  <c r="AC11" i="1"/>
  <c r="AB11" i="1"/>
  <c r="AA11" i="1"/>
  <c r="X11" i="1"/>
  <c r="W11" i="1"/>
  <c r="V11" i="1"/>
  <c r="U11" i="1"/>
  <c r="R11" i="1"/>
  <c r="L11" i="1"/>
  <c r="K11" i="1"/>
  <c r="J11" i="1"/>
  <c r="I11" i="1"/>
  <c r="F11" i="1"/>
  <c r="AJ10" i="1"/>
  <c r="AI10" i="1"/>
  <c r="AH10" i="1"/>
  <c r="AG10" i="1"/>
  <c r="AF10" i="1"/>
  <c r="AE10" i="1"/>
  <c r="AD10" i="1"/>
  <c r="AC10" i="1"/>
  <c r="AB10" i="1"/>
  <c r="AA10" i="1"/>
  <c r="X10" i="1"/>
  <c r="W10" i="1"/>
  <c r="V10" i="1"/>
  <c r="U10" i="1"/>
  <c r="R10" i="1"/>
  <c r="L10" i="1"/>
  <c r="K10" i="1"/>
  <c r="J10" i="1"/>
  <c r="I10" i="1"/>
  <c r="F10" i="1"/>
  <c r="AJ9" i="1"/>
  <c r="AI9" i="1"/>
  <c r="AH9" i="1"/>
  <c r="AG9" i="1"/>
  <c r="AF9" i="1"/>
  <c r="AE9" i="1"/>
  <c r="AD9" i="1"/>
  <c r="AC9" i="1"/>
  <c r="AB9" i="1"/>
  <c r="AA9" i="1"/>
  <c r="X9" i="1"/>
  <c r="W9" i="1"/>
  <c r="V9" i="1"/>
  <c r="U9" i="1"/>
  <c r="R9" i="1"/>
  <c r="L9" i="1"/>
  <c r="K9" i="1"/>
  <c r="J9" i="1"/>
  <c r="I9" i="1"/>
  <c r="F9" i="1"/>
  <c r="R327" i="1"/>
  <c r="E325" i="6"/>
  <c r="F327" i="1"/>
  <c r="W327" i="1"/>
  <c r="K327" i="1"/>
  <c r="U327" i="1"/>
  <c r="I327" i="1"/>
  <c r="V327" i="1"/>
  <c r="J327" i="1"/>
  <c r="X327" i="1"/>
  <c r="L327" i="1"/>
  <c r="H325" i="6"/>
  <c r="H326" i="6" s="1"/>
  <c r="H331" i="6" s="1"/>
  <c r="I325" i="6"/>
  <c r="I326" i="6" s="1"/>
  <c r="I331" i="6" s="1"/>
  <c r="K325" i="6"/>
  <c r="K326" i="6" s="1"/>
  <c r="K331" i="6" s="1"/>
  <c r="J325" i="6"/>
  <c r="J326" i="6" s="1"/>
  <c r="J331" i="6" s="1"/>
</calcChain>
</file>

<file path=xl/sharedStrings.xml><?xml version="1.0" encoding="utf-8"?>
<sst xmlns="http://schemas.openxmlformats.org/spreadsheetml/2006/main" count="5631" uniqueCount="260">
  <si>
    <t>a)  Farmers’ Training  including sponsored training programmes (ON Campus)</t>
  </si>
  <si>
    <t>a)  Farmers’ Training  including sponsored training programmes (OFF Campus)</t>
  </si>
  <si>
    <t>Area of training</t>
  </si>
  <si>
    <t xml:space="preserve">No. of </t>
  </si>
  <si>
    <t xml:space="preserve">No. of  Participants </t>
  </si>
  <si>
    <t>Courses</t>
  </si>
  <si>
    <t>General</t>
  </si>
  <si>
    <t xml:space="preserve">SC/ST </t>
  </si>
  <si>
    <t xml:space="preserve">Grand Total </t>
  </si>
  <si>
    <t xml:space="preserve">Male </t>
  </si>
  <si>
    <t>Female</t>
  </si>
  <si>
    <t>Total</t>
  </si>
  <si>
    <t>Crop Production</t>
  </si>
  <si>
    <t>Weed Management</t>
  </si>
  <si>
    <t>Resource Conservation Technologies</t>
  </si>
  <si>
    <t>Cropping Systems</t>
  </si>
  <si>
    <t>Crop Diversification</t>
  </si>
  <si>
    <t>Integrated Farming</t>
  </si>
  <si>
    <t>Micro irrigation/irrigation</t>
  </si>
  <si>
    <t>Seed production</t>
  </si>
  <si>
    <t xml:space="preserve">Nursery management </t>
  </si>
  <si>
    <t xml:space="preserve">Integrated Crop Management </t>
  </si>
  <si>
    <t>Soil &amp; water conservation</t>
  </si>
  <si>
    <t>Integrated nutrient Management</t>
  </si>
  <si>
    <t>Production of organic inputs</t>
  </si>
  <si>
    <t>Others</t>
  </si>
  <si>
    <t>Horticulture</t>
  </si>
  <si>
    <t>a) Vegetable Crops</t>
  </si>
  <si>
    <t>Production of low volume and high value crops</t>
  </si>
  <si>
    <t>Off0season vegetables</t>
  </si>
  <si>
    <t>Nursery raising</t>
  </si>
  <si>
    <t>Exotic vegetables</t>
  </si>
  <si>
    <t>Export potential vegetables</t>
  </si>
  <si>
    <t xml:space="preserve">Grading and standardization </t>
  </si>
  <si>
    <t>Protective cultivation</t>
  </si>
  <si>
    <t>Total (a)</t>
  </si>
  <si>
    <t>b) Fruits</t>
  </si>
  <si>
    <t>Training and Pruning</t>
  </si>
  <si>
    <t>Layout and Management of Orchards</t>
  </si>
  <si>
    <t>Cultivation of Fruit</t>
  </si>
  <si>
    <t>Management of young plants/orchards</t>
  </si>
  <si>
    <t>Rejuvenation of old orchards</t>
  </si>
  <si>
    <t>Export potential fruits</t>
  </si>
  <si>
    <t>Micro irrigation systems of orchards</t>
  </si>
  <si>
    <t>Plant propagation techniques</t>
  </si>
  <si>
    <t>Total (b)</t>
  </si>
  <si>
    <t>c) Ornamental Plants</t>
  </si>
  <si>
    <t>Nursery Management</t>
  </si>
  <si>
    <t>Management of potted plants</t>
  </si>
  <si>
    <t>Export potential of ornamental plants</t>
  </si>
  <si>
    <t xml:space="preserve">Propagation techniques of Ornamental Plants </t>
  </si>
  <si>
    <t>Total (c)</t>
  </si>
  <si>
    <t>d) Plantation crops</t>
  </si>
  <si>
    <t>Production and Management technology</t>
  </si>
  <si>
    <t>Processing and value addition</t>
  </si>
  <si>
    <t>Total (d)</t>
  </si>
  <si>
    <t>e) Tuber crops</t>
  </si>
  <si>
    <t>Total (e)</t>
  </si>
  <si>
    <t>f) Spices</t>
  </si>
  <si>
    <t>Total (f)</t>
  </si>
  <si>
    <t>g) Medicinal and Aromatic Plants</t>
  </si>
  <si>
    <t>Nursery management</t>
  </si>
  <si>
    <t>Production and management technology</t>
  </si>
  <si>
    <t>Post harvest technology and value addition</t>
  </si>
  <si>
    <t>Total (g)</t>
  </si>
  <si>
    <t>Total(a0g)</t>
  </si>
  <si>
    <t>Soil Health and Fertility Management</t>
  </si>
  <si>
    <t>Soil fertility management</t>
  </si>
  <si>
    <t>Integrated water management</t>
  </si>
  <si>
    <t>Integrated Nutrient Management</t>
  </si>
  <si>
    <t>Production and use of organic inputs</t>
  </si>
  <si>
    <t>Management of Problematic soils</t>
  </si>
  <si>
    <t>Micro nutrient deficiency in crops</t>
  </si>
  <si>
    <t>Nutrient Use Efficiency</t>
  </si>
  <si>
    <t>Balance Use of fertilizer</t>
  </si>
  <si>
    <t>Soil &amp; water testing</t>
  </si>
  <si>
    <t>others</t>
  </si>
  <si>
    <t>Livestock Production and Management</t>
  </si>
  <si>
    <t>Dairy Management</t>
  </si>
  <si>
    <t>Poultry Management</t>
  </si>
  <si>
    <t xml:space="preserve">Piggery Management </t>
  </si>
  <si>
    <t xml:space="preserve">Rabbit Management </t>
  </si>
  <si>
    <t>Animal Nutrition Management</t>
  </si>
  <si>
    <t xml:space="preserve">Disease Management </t>
  </si>
  <si>
    <t xml:space="preserve">Feed &amp; fodder technologies </t>
  </si>
  <si>
    <t>Production of quality animal products</t>
  </si>
  <si>
    <t>Home Science/Women empowerment</t>
  </si>
  <si>
    <t>Household food security by kitchen gardening and nutrition gardening</t>
  </si>
  <si>
    <t>Design and development of low/minimum cost diet</t>
  </si>
  <si>
    <t>Designing and development for high nutrient efficiency diet</t>
  </si>
  <si>
    <t xml:space="preserve">Minimization of nutrient loss in processing </t>
  </si>
  <si>
    <t>Processing &amp; cooking</t>
  </si>
  <si>
    <t>Gender mainstreaming through SHGs</t>
  </si>
  <si>
    <t>Storage loss minimization techniques</t>
  </si>
  <si>
    <t>Value addition</t>
  </si>
  <si>
    <t>Women empowerment</t>
  </si>
  <si>
    <t xml:space="preserve">Location specific drudgery reduction technologies </t>
  </si>
  <si>
    <t xml:space="preserve">Rural Crafts </t>
  </si>
  <si>
    <t xml:space="preserve">Women and child care </t>
  </si>
  <si>
    <t>Agril. Engineering</t>
  </si>
  <si>
    <t>Farm machinery &amp; its maintenance</t>
  </si>
  <si>
    <t>Installation and maintenance of micro irrigation systems</t>
  </si>
  <si>
    <t>Use of Plastics in farming practices</t>
  </si>
  <si>
    <t>Production of small tools and implements</t>
  </si>
  <si>
    <t>Repair and maintenance of farm machinery and implements</t>
  </si>
  <si>
    <t>Small scale processing and value addition</t>
  </si>
  <si>
    <t>Post Harvest Technology</t>
  </si>
  <si>
    <t>Plant Protection</t>
  </si>
  <si>
    <t xml:space="preserve">Integrated Pest Management </t>
  </si>
  <si>
    <t xml:space="preserve">Integrated Disease Management </t>
  </si>
  <si>
    <t xml:space="preserve">Bio0control of pests and diseases </t>
  </si>
  <si>
    <t>Production of  bio control agents and bio pesticides</t>
  </si>
  <si>
    <t>Fisheries</t>
  </si>
  <si>
    <t>Integrated fish farming</t>
  </si>
  <si>
    <t>Carp breeding and hatchery management</t>
  </si>
  <si>
    <t>Carp fry and fingerling rearing</t>
  </si>
  <si>
    <t>Composite fish culture</t>
  </si>
  <si>
    <t>Hatchery management and culture of freshwater prawn</t>
  </si>
  <si>
    <t>Breeding and culture of ornamental fishes</t>
  </si>
  <si>
    <t>Portable plastic carp hatchery</t>
  </si>
  <si>
    <t>Pen culture of fish and prawn</t>
  </si>
  <si>
    <t>Shrimp farming</t>
  </si>
  <si>
    <t>Edible oyster farming</t>
  </si>
  <si>
    <t>Pearl culture</t>
  </si>
  <si>
    <t>Fish processing and value addition</t>
  </si>
  <si>
    <t>Production of Input at site</t>
  </si>
  <si>
    <t>Seed Production</t>
  </si>
  <si>
    <t>Planting material production</t>
  </si>
  <si>
    <t>Bio0agents production</t>
  </si>
  <si>
    <t>Bio0pesticides production</t>
  </si>
  <si>
    <t>Bio0fertilizer production</t>
  </si>
  <si>
    <t>Vermi0compost production</t>
  </si>
  <si>
    <t>Organic manures production</t>
  </si>
  <si>
    <t>Production of fry and fingerlings</t>
  </si>
  <si>
    <t>Production of Bee0colonies and wax sheets</t>
  </si>
  <si>
    <t>Small tools and implements</t>
  </si>
  <si>
    <t>Production of livestock feed and fodder</t>
  </si>
  <si>
    <t>Production of Fish feed</t>
  </si>
  <si>
    <t>Mushroom production</t>
  </si>
  <si>
    <t>Apiculture</t>
  </si>
  <si>
    <t>Capacity Building and Group Dynamics</t>
  </si>
  <si>
    <t>Leadership development</t>
  </si>
  <si>
    <t xml:space="preserve">Group dynamics </t>
  </si>
  <si>
    <t>Formation and Management of SHGs</t>
  </si>
  <si>
    <t>Mobilization of social capital</t>
  </si>
  <si>
    <t>Entrepreneurial development of farmers/youths</t>
  </si>
  <si>
    <t xml:space="preserve">WTO and IPR issues </t>
  </si>
  <si>
    <t>Agro forestry</t>
  </si>
  <si>
    <t xml:space="preserve">Production technologies </t>
  </si>
  <si>
    <t xml:space="preserve">Integrated Farming Systems </t>
  </si>
  <si>
    <t>Grand Total</t>
  </si>
  <si>
    <t>b)  Training for Rural Youths  including sponsored training programmes (ON Campus)</t>
  </si>
  <si>
    <t>Nursery Management of Horticulture crops</t>
  </si>
  <si>
    <t>Training and pruning of orchards</t>
  </si>
  <si>
    <t>Protected cultivation of vegetable crops</t>
  </si>
  <si>
    <t>Commercial fruit production</t>
  </si>
  <si>
    <t>Integrated farming</t>
  </si>
  <si>
    <t xml:space="preserve">Seed production </t>
  </si>
  <si>
    <t xml:space="preserve">Planting material production </t>
  </si>
  <si>
    <t>Vermi0culture</t>
  </si>
  <si>
    <t>Mushroom Production</t>
  </si>
  <si>
    <t>Bee0keeping</t>
  </si>
  <si>
    <t>Sericulture</t>
  </si>
  <si>
    <t xml:space="preserve">Small scale processing </t>
  </si>
  <si>
    <t>Tailoring and Stitching</t>
  </si>
  <si>
    <t>Rural Crafts</t>
  </si>
  <si>
    <t>Dairying</t>
  </si>
  <si>
    <t>Sheep and goat rearing</t>
  </si>
  <si>
    <t>Quail farming</t>
  </si>
  <si>
    <t>Piggery</t>
  </si>
  <si>
    <t>Rabbit farming</t>
  </si>
  <si>
    <t>Poultry production</t>
  </si>
  <si>
    <t>Ornamental fisheries</t>
  </si>
  <si>
    <t>Freshwater prawn culture</t>
  </si>
  <si>
    <t xml:space="preserve">Cold water fisheries </t>
  </si>
  <si>
    <t>Fish harvest and processing technology</t>
  </si>
  <si>
    <t xml:space="preserve">Fry and fingerling rearing </t>
  </si>
  <si>
    <t>c) Training programmes for Extension Personnel  including sponsored training programmes (ON Campus)</t>
  </si>
  <si>
    <t>Productivity enhancement in field crops</t>
  </si>
  <si>
    <t>Integrated Pest Management</t>
  </si>
  <si>
    <t>Integrated Nutrient management</t>
  </si>
  <si>
    <t xml:space="preserve">Rejuvenation of old orchards  </t>
  </si>
  <si>
    <t>Protected cultivation technology</t>
  </si>
  <si>
    <t>Care and maintenance of farm machinery and implements</t>
  </si>
  <si>
    <t>Women and Child care</t>
  </si>
  <si>
    <t xml:space="preserve">Low cost and nutrient efficient diet designing </t>
  </si>
  <si>
    <t>Group Dynamics and farmers organization</t>
  </si>
  <si>
    <t>Information networking among farmers</t>
  </si>
  <si>
    <t>Capacity building for ICT application</t>
  </si>
  <si>
    <t>Management in farm animals</t>
  </si>
  <si>
    <t>Livestock feed and fodder production</t>
  </si>
  <si>
    <t>Household food security</t>
  </si>
  <si>
    <t xml:space="preserve">Crop production and management </t>
  </si>
  <si>
    <t>Increasing production and productivity of crops</t>
  </si>
  <si>
    <t>Commercial production of vegetables</t>
  </si>
  <si>
    <t>Production and value addition</t>
  </si>
  <si>
    <t xml:space="preserve">     Fruit Plants</t>
  </si>
  <si>
    <t xml:space="preserve">     Ornamental plants</t>
  </si>
  <si>
    <t xml:space="preserve">     Spices crops</t>
  </si>
  <si>
    <t>Soil health and fertility management</t>
  </si>
  <si>
    <t>Production of Inputs at site</t>
  </si>
  <si>
    <t>Methods of protective cultivation</t>
  </si>
  <si>
    <t xml:space="preserve">Post harvest technology and value addition </t>
  </si>
  <si>
    <t>Farm machinery</t>
  </si>
  <si>
    <t>Farm machinery, tools and implements</t>
  </si>
  <si>
    <t xml:space="preserve">Livestock and fisheries </t>
  </si>
  <si>
    <t>Livestock production and management</t>
  </si>
  <si>
    <t xml:space="preserve">Animal Nutrition Management  </t>
  </si>
  <si>
    <t xml:space="preserve">Animal Disease Management </t>
  </si>
  <si>
    <t xml:space="preserve">Fisheries Nutrition </t>
  </si>
  <si>
    <t xml:space="preserve">Fisheries Management </t>
  </si>
  <si>
    <t xml:space="preserve">Home Science </t>
  </si>
  <si>
    <t>Household nutritional security</t>
  </si>
  <si>
    <t>Economic empowerment of women</t>
  </si>
  <si>
    <t>Drudgery reduction of women</t>
  </si>
  <si>
    <t xml:space="preserve">Agricultural Extension </t>
  </si>
  <si>
    <t>Grant Total</t>
  </si>
  <si>
    <t>Commercial floriculture</t>
  </si>
  <si>
    <t>Commercial vegetable production</t>
  </si>
  <si>
    <t>Integrated crop management</t>
  </si>
  <si>
    <t>Organic farming</t>
  </si>
  <si>
    <t>Dairy farming</t>
  </si>
  <si>
    <t>Poultry farming</t>
  </si>
  <si>
    <t>Income generation activities</t>
  </si>
  <si>
    <t>Vermi0composting</t>
  </si>
  <si>
    <t xml:space="preserve">Production of bio0agents, bio0pesticides, </t>
  </si>
  <si>
    <t>bio0fertilizers etc.</t>
  </si>
  <si>
    <t>Repair and maintenance of farm machinery &amp; imlements</t>
  </si>
  <si>
    <t>Mushroom cultivation</t>
  </si>
  <si>
    <t>Nursery, grafting etc.</t>
  </si>
  <si>
    <t>Tailoring, stitching, embroidery, dying etc.</t>
  </si>
  <si>
    <t>Agril. para0workers, para0vet training</t>
  </si>
  <si>
    <t>Capacity building and group dynamics</t>
  </si>
  <si>
    <t>TRAINING PROGRAMMES</t>
  </si>
  <si>
    <t>other</t>
  </si>
  <si>
    <t>Other</t>
  </si>
  <si>
    <t>a)  Farmers’ Training  including sponsored training programmes (ON+OFF Campus)</t>
  </si>
  <si>
    <t>b)  Training for Rural Youths  including sponsored training programmes (ON+OFF Campus)</t>
  </si>
  <si>
    <t>c) Training programmes for Extension Personnel  including sponsored training programmes (ON+OFF  Campus)</t>
  </si>
  <si>
    <t>d) Sponsored training programmes</t>
  </si>
  <si>
    <t>e) Details of vocational training programmes carried out by KVKs for rural youth</t>
  </si>
  <si>
    <t>...........</t>
  </si>
  <si>
    <t>b)  Training for Rural Youths  including sponsored training programmes (OFF Campus)</t>
  </si>
  <si>
    <t>c) Training programmes for Extension Personnel  including sponsored training programmes (OFF Campus)</t>
  </si>
  <si>
    <t>Total of All States</t>
  </si>
  <si>
    <t>State-V</t>
  </si>
  <si>
    <t>State-IV</t>
  </si>
  <si>
    <t>State-III</t>
  </si>
  <si>
    <t>State-II</t>
  </si>
  <si>
    <t>State-I</t>
  </si>
  <si>
    <t>KARNATAKA</t>
  </si>
  <si>
    <t>KERALA</t>
  </si>
  <si>
    <t>Lakshadweep</t>
  </si>
  <si>
    <t>Vermi-composting</t>
  </si>
  <si>
    <t xml:space="preserve">Production of bio-agents, bio-pesticides, </t>
  </si>
  <si>
    <t>bio-fertilizers etc.</t>
  </si>
  <si>
    <t xml:space="preserve">Repair and maintenance of farm machinery </t>
  </si>
  <si>
    <t>and implements</t>
  </si>
  <si>
    <t>Agril. para-workers, para-vet training</t>
  </si>
  <si>
    <t>Production of bio0agents, bio0pesticides, bio0fertilizers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</si>
</sst>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Calibri"/>
      <family val="2"/>
    </font>
    <font>
      <sz val="10"/>
      <color rgb="FFFF0000"/>
      <name val="Times New Roman"/>
      <family val="1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336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6" fillId="16" borderId="5" applyNumberFormat="0" applyAlignment="0" applyProtection="0"/>
  </cellStyleXfs>
  <cellXfs count="150">
    <xf numFmtId="0" fontId="0" fillId="0" borderId="0" xfId="0"/>
    <xf numFmtId="0" fontId="1" fillId="0" borderId="0" xfId="0" applyFont="1" applyBorder="1"/>
    <xf numFmtId="0" fontId="2" fillId="2" borderId="0" xfId="0" applyFont="1" applyFill="1" applyBorder="1"/>
    <xf numFmtId="0" fontId="4" fillId="0" borderId="0" xfId="0" applyFont="1" applyBorder="1"/>
    <xf numFmtId="0" fontId="4" fillId="2" borderId="0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1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/>
    <xf numFmtId="0" fontId="7" fillId="0" borderId="1" xfId="0" applyFont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0" fontId="3" fillId="0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2" borderId="2" xfId="0" applyFont="1" applyFill="1" applyBorder="1"/>
    <xf numFmtId="0" fontId="12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12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/>
    </xf>
    <xf numFmtId="0" fontId="12" fillId="6" borderId="1" xfId="0" applyFont="1" applyFill="1" applyBorder="1" applyAlignment="1">
      <alignment vertical="top"/>
    </xf>
    <xf numFmtId="0" fontId="1" fillId="0" borderId="1" xfId="0" applyFont="1" applyBorder="1" applyAlignment="1">
      <alignment horizontal="right"/>
    </xf>
    <xf numFmtId="0" fontId="4" fillId="4" borderId="1" xfId="0" applyFont="1" applyFill="1" applyBorder="1"/>
    <xf numFmtId="0" fontId="5" fillId="7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0" borderId="1" xfId="0" applyFont="1" applyBorder="1" applyAlignment="1">
      <alignment horizontal="right"/>
    </xf>
    <xf numFmtId="0" fontId="15" fillId="0" borderId="0" xfId="0" applyFont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" fillId="0" borderId="0" xfId="0" applyFont="1" applyFill="1" applyBorder="1"/>
    <xf numFmtId="0" fontId="7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7" fillId="8" borderId="1" xfId="0" applyFont="1" applyFill="1" applyBorder="1" applyAlignment="1">
      <alignment vertical="top"/>
    </xf>
    <xf numFmtId="0" fontId="5" fillId="8" borderId="0" xfId="0" applyFont="1" applyFill="1" applyBorder="1"/>
    <xf numFmtId="0" fontId="7" fillId="8" borderId="1" xfId="0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vertical="top" wrapText="1"/>
    </xf>
    <xf numFmtId="0" fontId="7" fillId="9" borderId="1" xfId="0" applyFont="1" applyFill="1" applyBorder="1" applyAlignment="1">
      <alignment vertical="top"/>
    </xf>
    <xf numFmtId="0" fontId="5" fillId="9" borderId="0" xfId="0" applyFont="1" applyFill="1" applyBorder="1"/>
    <xf numFmtId="0" fontId="7" fillId="9" borderId="1" xfId="0" applyFont="1" applyFill="1" applyBorder="1" applyAlignment="1">
      <alignment horizontal="right" vertical="top"/>
    </xf>
    <xf numFmtId="0" fontId="5" fillId="10" borderId="1" xfId="0" applyFont="1" applyFill="1" applyBorder="1" applyAlignment="1">
      <alignment horizontal="right" vertical="top"/>
    </xf>
    <xf numFmtId="0" fontId="7" fillId="10" borderId="1" xfId="0" applyFont="1" applyFill="1" applyBorder="1" applyAlignment="1">
      <alignment horizontal="right" wrapText="1"/>
    </xf>
    <xf numFmtId="0" fontId="5" fillId="10" borderId="1" xfId="0" applyFont="1" applyFill="1" applyBorder="1" applyAlignment="1">
      <alignment horizontal="right" vertical="top" wrapText="1"/>
    </xf>
    <xf numFmtId="0" fontId="6" fillId="9" borderId="1" xfId="0" applyFont="1" applyFill="1" applyBorder="1" applyAlignment="1">
      <alignment horizontal="right" vertical="top"/>
    </xf>
    <xf numFmtId="0" fontId="4" fillId="10" borderId="1" xfId="0" applyFont="1" applyFill="1" applyBorder="1" applyAlignment="1">
      <alignment horizontal="right" vertical="top"/>
    </xf>
    <xf numFmtId="0" fontId="7" fillId="11" borderId="1" xfId="0" applyFont="1" applyFill="1" applyBorder="1" applyAlignment="1">
      <alignment vertical="top"/>
    </xf>
    <xf numFmtId="0" fontId="5" fillId="11" borderId="0" xfId="0" applyFont="1" applyFill="1" applyBorder="1"/>
    <xf numFmtId="0" fontId="6" fillId="11" borderId="1" xfId="0" applyFont="1" applyFill="1" applyBorder="1" applyAlignment="1">
      <alignment horizontal="right" vertical="top"/>
    </xf>
    <xf numFmtId="0" fontId="7" fillId="11" borderId="1" xfId="0" applyFont="1" applyFill="1" applyBorder="1" applyAlignment="1">
      <alignment horizontal="right" vertical="top"/>
    </xf>
    <xf numFmtId="0" fontId="4" fillId="12" borderId="1" xfId="0" applyFont="1" applyFill="1" applyBorder="1" applyAlignment="1">
      <alignment horizontal="right" vertical="top"/>
    </xf>
    <xf numFmtId="0" fontId="7" fillId="12" borderId="1" xfId="0" applyFont="1" applyFill="1" applyBorder="1" applyAlignment="1">
      <alignment horizontal="right" wrapText="1"/>
    </xf>
    <xf numFmtId="0" fontId="5" fillId="12" borderId="1" xfId="0" applyFont="1" applyFill="1" applyBorder="1" applyAlignment="1">
      <alignment horizontal="right" vertical="top" wrapText="1"/>
    </xf>
    <xf numFmtId="0" fontId="5" fillId="11" borderId="1" xfId="0" applyFont="1" applyFill="1" applyBorder="1" applyAlignment="1">
      <alignment horizontal="right" vertical="top"/>
    </xf>
    <xf numFmtId="0" fontId="4" fillId="11" borderId="1" xfId="0" applyFont="1" applyFill="1" applyBorder="1" applyAlignment="1">
      <alignment horizontal="right" vertical="top"/>
    </xf>
    <xf numFmtId="0" fontId="5" fillId="11" borderId="1" xfId="0" applyFont="1" applyFill="1" applyBorder="1" applyAlignment="1">
      <alignment vertical="top"/>
    </xf>
    <xf numFmtId="0" fontId="4" fillId="12" borderId="4" xfId="0" applyFont="1" applyFill="1" applyBorder="1" applyAlignment="1">
      <alignment horizontal="right" vertical="top"/>
    </xf>
    <xf numFmtId="0" fontId="7" fillId="12" borderId="4" xfId="0" applyFont="1" applyFill="1" applyBorder="1" applyAlignment="1">
      <alignment horizontal="right" wrapText="1"/>
    </xf>
    <xf numFmtId="0" fontId="5" fillId="12" borderId="4" xfId="0" applyFont="1" applyFill="1" applyBorder="1" applyAlignment="1">
      <alignment horizontal="right" vertical="top" wrapText="1"/>
    </xf>
    <xf numFmtId="0" fontId="5" fillId="13" borderId="1" xfId="0" applyFont="1" applyFill="1" applyBorder="1" applyAlignment="1">
      <alignment horizontal="right" vertical="top" wrapText="1"/>
    </xf>
    <xf numFmtId="0" fontId="5" fillId="13" borderId="1" xfId="0" applyFont="1" applyFill="1" applyBorder="1" applyAlignment="1">
      <alignment horizontal="right" vertical="top"/>
    </xf>
    <xf numFmtId="0" fontId="5" fillId="14" borderId="1" xfId="0" applyFont="1" applyFill="1" applyBorder="1" applyAlignment="1">
      <alignment horizontal="right"/>
    </xf>
    <xf numFmtId="0" fontId="5" fillId="14" borderId="1" xfId="0" applyFont="1" applyFill="1" applyBorder="1" applyAlignment="1">
      <alignment horizontal="right" vertical="top"/>
    </xf>
    <xf numFmtId="0" fontId="5" fillId="15" borderId="1" xfId="0" applyFont="1" applyFill="1" applyBorder="1" applyAlignment="1">
      <alignment horizontal="right" vertical="top" wrapText="1"/>
    </xf>
    <xf numFmtId="0" fontId="5" fillId="15" borderId="1" xfId="0" applyFont="1" applyFill="1" applyBorder="1" applyAlignment="1">
      <alignment horizontal="right" vertical="top"/>
    </xf>
    <xf numFmtId="0" fontId="6" fillId="0" borderId="1" xfId="0" applyFont="1" applyBorder="1"/>
    <xf numFmtId="0" fontId="4" fillId="0" borderId="1" xfId="0" applyFont="1" applyBorder="1"/>
    <xf numFmtId="0" fontId="7" fillId="8" borderId="1" xfId="0" applyFont="1" applyFill="1" applyBorder="1" applyAlignment="1">
      <alignment wrapText="1"/>
    </xf>
    <xf numFmtId="0" fontId="15" fillId="0" borderId="0" xfId="0" applyFont="1" applyBorder="1" applyAlignment="1"/>
    <xf numFmtId="0" fontId="16" fillId="16" borderId="5" xfId="1"/>
    <xf numFmtId="0" fontId="4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0"/>
  <sheetViews>
    <sheetView topLeftCell="A284" zoomScale="78" zoomScaleNormal="78" workbookViewId="0">
      <selection activeCell="E336" sqref="E336"/>
    </sheetView>
  </sheetViews>
  <sheetFormatPr defaultRowHeight="12.75" x14ac:dyDescent="0.2"/>
  <cols>
    <col min="1" max="2" width="35.5703125" style="1" customWidth="1"/>
    <col min="3" max="13" width="9.140625" style="1"/>
    <col min="14" max="14" width="47.42578125" style="1" customWidth="1"/>
    <col min="15" max="19" width="9.140625" style="1"/>
    <col min="20" max="20" width="13.140625" style="1" customWidth="1"/>
    <col min="21" max="25" width="9.140625" style="1"/>
    <col min="26" max="26" width="47.42578125" style="1" customWidth="1"/>
    <col min="27" max="257" width="9.140625" style="1"/>
    <col min="258" max="258" width="47.42578125" style="1" customWidth="1"/>
    <col min="259" max="269" width="9.140625" style="1"/>
    <col min="270" max="270" width="47.42578125" style="1" customWidth="1"/>
    <col min="271" max="281" width="9.140625" style="1"/>
    <col min="282" max="282" width="47.42578125" style="1" customWidth="1"/>
    <col min="283" max="513" width="9.140625" style="1"/>
    <col min="514" max="514" width="47.42578125" style="1" customWidth="1"/>
    <col min="515" max="525" width="9.140625" style="1"/>
    <col min="526" max="526" width="47.42578125" style="1" customWidth="1"/>
    <col min="527" max="537" width="9.140625" style="1"/>
    <col min="538" max="538" width="47.42578125" style="1" customWidth="1"/>
    <col min="539" max="769" width="9.140625" style="1"/>
    <col min="770" max="770" width="47.42578125" style="1" customWidth="1"/>
    <col min="771" max="781" width="9.140625" style="1"/>
    <col min="782" max="782" width="47.42578125" style="1" customWidth="1"/>
    <col min="783" max="793" width="9.140625" style="1"/>
    <col min="794" max="794" width="47.42578125" style="1" customWidth="1"/>
    <col min="795" max="1025" width="9.140625" style="1"/>
    <col min="1026" max="1026" width="47.42578125" style="1" customWidth="1"/>
    <col min="1027" max="1037" width="9.140625" style="1"/>
    <col min="1038" max="1038" width="47.42578125" style="1" customWidth="1"/>
    <col min="1039" max="1049" width="9.140625" style="1"/>
    <col min="1050" max="1050" width="47.42578125" style="1" customWidth="1"/>
    <col min="1051" max="1281" width="9.140625" style="1"/>
    <col min="1282" max="1282" width="47.42578125" style="1" customWidth="1"/>
    <col min="1283" max="1293" width="9.140625" style="1"/>
    <col min="1294" max="1294" width="47.42578125" style="1" customWidth="1"/>
    <col min="1295" max="1305" width="9.140625" style="1"/>
    <col min="1306" max="1306" width="47.42578125" style="1" customWidth="1"/>
    <col min="1307" max="1537" width="9.140625" style="1"/>
    <col min="1538" max="1538" width="47.42578125" style="1" customWidth="1"/>
    <col min="1539" max="1549" width="9.140625" style="1"/>
    <col min="1550" max="1550" width="47.42578125" style="1" customWidth="1"/>
    <col min="1551" max="1561" width="9.140625" style="1"/>
    <col min="1562" max="1562" width="47.42578125" style="1" customWidth="1"/>
    <col min="1563" max="1793" width="9.140625" style="1"/>
    <col min="1794" max="1794" width="47.42578125" style="1" customWidth="1"/>
    <col min="1795" max="1805" width="9.140625" style="1"/>
    <col min="1806" max="1806" width="47.42578125" style="1" customWidth="1"/>
    <col min="1807" max="1817" width="9.140625" style="1"/>
    <col min="1818" max="1818" width="47.42578125" style="1" customWidth="1"/>
    <col min="1819" max="2049" width="9.140625" style="1"/>
    <col min="2050" max="2050" width="47.42578125" style="1" customWidth="1"/>
    <col min="2051" max="2061" width="9.140625" style="1"/>
    <col min="2062" max="2062" width="47.42578125" style="1" customWidth="1"/>
    <col min="2063" max="2073" width="9.140625" style="1"/>
    <col min="2074" max="2074" width="47.42578125" style="1" customWidth="1"/>
    <col min="2075" max="2305" width="9.140625" style="1"/>
    <col min="2306" max="2306" width="47.42578125" style="1" customWidth="1"/>
    <col min="2307" max="2317" width="9.140625" style="1"/>
    <col min="2318" max="2318" width="47.42578125" style="1" customWidth="1"/>
    <col min="2319" max="2329" width="9.140625" style="1"/>
    <col min="2330" max="2330" width="47.42578125" style="1" customWidth="1"/>
    <col min="2331" max="2561" width="9.140625" style="1"/>
    <col min="2562" max="2562" width="47.42578125" style="1" customWidth="1"/>
    <col min="2563" max="2573" width="9.140625" style="1"/>
    <col min="2574" max="2574" width="47.42578125" style="1" customWidth="1"/>
    <col min="2575" max="2585" width="9.140625" style="1"/>
    <col min="2586" max="2586" width="47.42578125" style="1" customWidth="1"/>
    <col min="2587" max="2817" width="9.140625" style="1"/>
    <col min="2818" max="2818" width="47.42578125" style="1" customWidth="1"/>
    <col min="2819" max="2829" width="9.140625" style="1"/>
    <col min="2830" max="2830" width="47.42578125" style="1" customWidth="1"/>
    <col min="2831" max="2841" width="9.140625" style="1"/>
    <col min="2842" max="2842" width="47.42578125" style="1" customWidth="1"/>
    <col min="2843" max="3073" width="9.140625" style="1"/>
    <col min="3074" max="3074" width="47.42578125" style="1" customWidth="1"/>
    <col min="3075" max="3085" width="9.140625" style="1"/>
    <col min="3086" max="3086" width="47.42578125" style="1" customWidth="1"/>
    <col min="3087" max="3097" width="9.140625" style="1"/>
    <col min="3098" max="3098" width="47.42578125" style="1" customWidth="1"/>
    <col min="3099" max="3329" width="9.140625" style="1"/>
    <col min="3330" max="3330" width="47.42578125" style="1" customWidth="1"/>
    <col min="3331" max="3341" width="9.140625" style="1"/>
    <col min="3342" max="3342" width="47.42578125" style="1" customWidth="1"/>
    <col min="3343" max="3353" width="9.140625" style="1"/>
    <col min="3354" max="3354" width="47.42578125" style="1" customWidth="1"/>
    <col min="3355" max="3585" width="9.140625" style="1"/>
    <col min="3586" max="3586" width="47.42578125" style="1" customWidth="1"/>
    <col min="3587" max="3597" width="9.140625" style="1"/>
    <col min="3598" max="3598" width="47.42578125" style="1" customWidth="1"/>
    <col min="3599" max="3609" width="9.140625" style="1"/>
    <col min="3610" max="3610" width="47.42578125" style="1" customWidth="1"/>
    <col min="3611" max="3841" width="9.140625" style="1"/>
    <col min="3842" max="3842" width="47.42578125" style="1" customWidth="1"/>
    <col min="3843" max="3853" width="9.140625" style="1"/>
    <col min="3854" max="3854" width="47.42578125" style="1" customWidth="1"/>
    <col min="3855" max="3865" width="9.140625" style="1"/>
    <col min="3866" max="3866" width="47.42578125" style="1" customWidth="1"/>
    <col min="3867" max="4097" width="9.140625" style="1"/>
    <col min="4098" max="4098" width="47.42578125" style="1" customWidth="1"/>
    <col min="4099" max="4109" width="9.140625" style="1"/>
    <col min="4110" max="4110" width="47.42578125" style="1" customWidth="1"/>
    <col min="4111" max="4121" width="9.140625" style="1"/>
    <col min="4122" max="4122" width="47.42578125" style="1" customWidth="1"/>
    <col min="4123" max="4353" width="9.140625" style="1"/>
    <col min="4354" max="4354" width="47.42578125" style="1" customWidth="1"/>
    <col min="4355" max="4365" width="9.140625" style="1"/>
    <col min="4366" max="4366" width="47.42578125" style="1" customWidth="1"/>
    <col min="4367" max="4377" width="9.140625" style="1"/>
    <col min="4378" max="4378" width="47.42578125" style="1" customWidth="1"/>
    <col min="4379" max="4609" width="9.140625" style="1"/>
    <col min="4610" max="4610" width="47.42578125" style="1" customWidth="1"/>
    <col min="4611" max="4621" width="9.140625" style="1"/>
    <col min="4622" max="4622" width="47.42578125" style="1" customWidth="1"/>
    <col min="4623" max="4633" width="9.140625" style="1"/>
    <col min="4634" max="4634" width="47.42578125" style="1" customWidth="1"/>
    <col min="4635" max="4865" width="9.140625" style="1"/>
    <col min="4866" max="4866" width="47.42578125" style="1" customWidth="1"/>
    <col min="4867" max="4877" width="9.140625" style="1"/>
    <col min="4878" max="4878" width="47.42578125" style="1" customWidth="1"/>
    <col min="4879" max="4889" width="9.140625" style="1"/>
    <col min="4890" max="4890" width="47.42578125" style="1" customWidth="1"/>
    <col min="4891" max="5121" width="9.140625" style="1"/>
    <col min="5122" max="5122" width="47.42578125" style="1" customWidth="1"/>
    <col min="5123" max="5133" width="9.140625" style="1"/>
    <col min="5134" max="5134" width="47.42578125" style="1" customWidth="1"/>
    <col min="5135" max="5145" width="9.140625" style="1"/>
    <col min="5146" max="5146" width="47.42578125" style="1" customWidth="1"/>
    <col min="5147" max="5377" width="9.140625" style="1"/>
    <col min="5378" max="5378" width="47.42578125" style="1" customWidth="1"/>
    <col min="5379" max="5389" width="9.140625" style="1"/>
    <col min="5390" max="5390" width="47.42578125" style="1" customWidth="1"/>
    <col min="5391" max="5401" width="9.140625" style="1"/>
    <col min="5402" max="5402" width="47.42578125" style="1" customWidth="1"/>
    <col min="5403" max="5633" width="9.140625" style="1"/>
    <col min="5634" max="5634" width="47.42578125" style="1" customWidth="1"/>
    <col min="5635" max="5645" width="9.140625" style="1"/>
    <col min="5646" max="5646" width="47.42578125" style="1" customWidth="1"/>
    <col min="5647" max="5657" width="9.140625" style="1"/>
    <col min="5658" max="5658" width="47.42578125" style="1" customWidth="1"/>
    <col min="5659" max="5889" width="9.140625" style="1"/>
    <col min="5890" max="5890" width="47.42578125" style="1" customWidth="1"/>
    <col min="5891" max="5901" width="9.140625" style="1"/>
    <col min="5902" max="5902" width="47.42578125" style="1" customWidth="1"/>
    <col min="5903" max="5913" width="9.140625" style="1"/>
    <col min="5914" max="5914" width="47.42578125" style="1" customWidth="1"/>
    <col min="5915" max="6145" width="9.140625" style="1"/>
    <col min="6146" max="6146" width="47.42578125" style="1" customWidth="1"/>
    <col min="6147" max="6157" width="9.140625" style="1"/>
    <col min="6158" max="6158" width="47.42578125" style="1" customWidth="1"/>
    <col min="6159" max="6169" width="9.140625" style="1"/>
    <col min="6170" max="6170" width="47.42578125" style="1" customWidth="1"/>
    <col min="6171" max="6401" width="9.140625" style="1"/>
    <col min="6402" max="6402" width="47.42578125" style="1" customWidth="1"/>
    <col min="6403" max="6413" width="9.140625" style="1"/>
    <col min="6414" max="6414" width="47.42578125" style="1" customWidth="1"/>
    <col min="6415" max="6425" width="9.140625" style="1"/>
    <col min="6426" max="6426" width="47.42578125" style="1" customWidth="1"/>
    <col min="6427" max="6657" width="9.140625" style="1"/>
    <col min="6658" max="6658" width="47.42578125" style="1" customWidth="1"/>
    <col min="6659" max="6669" width="9.140625" style="1"/>
    <col min="6670" max="6670" width="47.42578125" style="1" customWidth="1"/>
    <col min="6671" max="6681" width="9.140625" style="1"/>
    <col min="6682" max="6682" width="47.42578125" style="1" customWidth="1"/>
    <col min="6683" max="6913" width="9.140625" style="1"/>
    <col min="6914" max="6914" width="47.42578125" style="1" customWidth="1"/>
    <col min="6915" max="6925" width="9.140625" style="1"/>
    <col min="6926" max="6926" width="47.42578125" style="1" customWidth="1"/>
    <col min="6927" max="6937" width="9.140625" style="1"/>
    <col min="6938" max="6938" width="47.42578125" style="1" customWidth="1"/>
    <col min="6939" max="7169" width="9.140625" style="1"/>
    <col min="7170" max="7170" width="47.42578125" style="1" customWidth="1"/>
    <col min="7171" max="7181" width="9.140625" style="1"/>
    <col min="7182" max="7182" width="47.42578125" style="1" customWidth="1"/>
    <col min="7183" max="7193" width="9.140625" style="1"/>
    <col min="7194" max="7194" width="47.42578125" style="1" customWidth="1"/>
    <col min="7195" max="7425" width="9.140625" style="1"/>
    <col min="7426" max="7426" width="47.42578125" style="1" customWidth="1"/>
    <col min="7427" max="7437" width="9.140625" style="1"/>
    <col min="7438" max="7438" width="47.42578125" style="1" customWidth="1"/>
    <col min="7439" max="7449" width="9.140625" style="1"/>
    <col min="7450" max="7450" width="47.42578125" style="1" customWidth="1"/>
    <col min="7451" max="7681" width="9.140625" style="1"/>
    <col min="7682" max="7682" width="47.42578125" style="1" customWidth="1"/>
    <col min="7683" max="7693" width="9.140625" style="1"/>
    <col min="7694" max="7694" width="47.42578125" style="1" customWidth="1"/>
    <col min="7695" max="7705" width="9.140625" style="1"/>
    <col min="7706" max="7706" width="47.42578125" style="1" customWidth="1"/>
    <col min="7707" max="7937" width="9.140625" style="1"/>
    <col min="7938" max="7938" width="47.42578125" style="1" customWidth="1"/>
    <col min="7939" max="7949" width="9.140625" style="1"/>
    <col min="7950" max="7950" width="47.42578125" style="1" customWidth="1"/>
    <col min="7951" max="7961" width="9.140625" style="1"/>
    <col min="7962" max="7962" width="47.42578125" style="1" customWidth="1"/>
    <col min="7963" max="8193" width="9.140625" style="1"/>
    <col min="8194" max="8194" width="47.42578125" style="1" customWidth="1"/>
    <col min="8195" max="8205" width="9.140625" style="1"/>
    <col min="8206" max="8206" width="47.42578125" style="1" customWidth="1"/>
    <col min="8207" max="8217" width="9.140625" style="1"/>
    <col min="8218" max="8218" width="47.42578125" style="1" customWidth="1"/>
    <col min="8219" max="8449" width="9.140625" style="1"/>
    <col min="8450" max="8450" width="47.42578125" style="1" customWidth="1"/>
    <col min="8451" max="8461" width="9.140625" style="1"/>
    <col min="8462" max="8462" width="47.42578125" style="1" customWidth="1"/>
    <col min="8463" max="8473" width="9.140625" style="1"/>
    <col min="8474" max="8474" width="47.42578125" style="1" customWidth="1"/>
    <col min="8475" max="8705" width="9.140625" style="1"/>
    <col min="8706" max="8706" width="47.42578125" style="1" customWidth="1"/>
    <col min="8707" max="8717" width="9.140625" style="1"/>
    <col min="8718" max="8718" width="47.42578125" style="1" customWidth="1"/>
    <col min="8719" max="8729" width="9.140625" style="1"/>
    <col min="8730" max="8730" width="47.42578125" style="1" customWidth="1"/>
    <col min="8731" max="8961" width="9.140625" style="1"/>
    <col min="8962" max="8962" width="47.42578125" style="1" customWidth="1"/>
    <col min="8963" max="8973" width="9.140625" style="1"/>
    <col min="8974" max="8974" width="47.42578125" style="1" customWidth="1"/>
    <col min="8975" max="8985" width="9.140625" style="1"/>
    <col min="8986" max="8986" width="47.42578125" style="1" customWidth="1"/>
    <col min="8987" max="9217" width="9.140625" style="1"/>
    <col min="9218" max="9218" width="47.42578125" style="1" customWidth="1"/>
    <col min="9219" max="9229" width="9.140625" style="1"/>
    <col min="9230" max="9230" width="47.42578125" style="1" customWidth="1"/>
    <col min="9231" max="9241" width="9.140625" style="1"/>
    <col min="9242" max="9242" width="47.42578125" style="1" customWidth="1"/>
    <col min="9243" max="9473" width="9.140625" style="1"/>
    <col min="9474" max="9474" width="47.42578125" style="1" customWidth="1"/>
    <col min="9475" max="9485" width="9.140625" style="1"/>
    <col min="9486" max="9486" width="47.42578125" style="1" customWidth="1"/>
    <col min="9487" max="9497" width="9.140625" style="1"/>
    <col min="9498" max="9498" width="47.42578125" style="1" customWidth="1"/>
    <col min="9499" max="9729" width="9.140625" style="1"/>
    <col min="9730" max="9730" width="47.42578125" style="1" customWidth="1"/>
    <col min="9731" max="9741" width="9.140625" style="1"/>
    <col min="9742" max="9742" width="47.42578125" style="1" customWidth="1"/>
    <col min="9743" max="9753" width="9.140625" style="1"/>
    <col min="9754" max="9754" width="47.42578125" style="1" customWidth="1"/>
    <col min="9755" max="9985" width="9.140625" style="1"/>
    <col min="9986" max="9986" width="47.42578125" style="1" customWidth="1"/>
    <col min="9987" max="9997" width="9.140625" style="1"/>
    <col min="9998" max="9998" width="47.42578125" style="1" customWidth="1"/>
    <col min="9999" max="10009" width="9.140625" style="1"/>
    <col min="10010" max="10010" width="47.42578125" style="1" customWidth="1"/>
    <col min="10011" max="10241" width="9.140625" style="1"/>
    <col min="10242" max="10242" width="47.42578125" style="1" customWidth="1"/>
    <col min="10243" max="10253" width="9.140625" style="1"/>
    <col min="10254" max="10254" width="47.42578125" style="1" customWidth="1"/>
    <col min="10255" max="10265" width="9.140625" style="1"/>
    <col min="10266" max="10266" width="47.42578125" style="1" customWidth="1"/>
    <col min="10267" max="10497" width="9.140625" style="1"/>
    <col min="10498" max="10498" width="47.42578125" style="1" customWidth="1"/>
    <col min="10499" max="10509" width="9.140625" style="1"/>
    <col min="10510" max="10510" width="47.42578125" style="1" customWidth="1"/>
    <col min="10511" max="10521" width="9.140625" style="1"/>
    <col min="10522" max="10522" width="47.42578125" style="1" customWidth="1"/>
    <col min="10523" max="10753" width="9.140625" style="1"/>
    <col min="10754" max="10754" width="47.42578125" style="1" customWidth="1"/>
    <col min="10755" max="10765" width="9.140625" style="1"/>
    <col min="10766" max="10766" width="47.42578125" style="1" customWidth="1"/>
    <col min="10767" max="10777" width="9.140625" style="1"/>
    <col min="10778" max="10778" width="47.42578125" style="1" customWidth="1"/>
    <col min="10779" max="11009" width="9.140625" style="1"/>
    <col min="11010" max="11010" width="47.42578125" style="1" customWidth="1"/>
    <col min="11011" max="11021" width="9.140625" style="1"/>
    <col min="11022" max="11022" width="47.42578125" style="1" customWidth="1"/>
    <col min="11023" max="11033" width="9.140625" style="1"/>
    <col min="11034" max="11034" width="47.42578125" style="1" customWidth="1"/>
    <col min="11035" max="11265" width="9.140625" style="1"/>
    <col min="11266" max="11266" width="47.42578125" style="1" customWidth="1"/>
    <col min="11267" max="11277" width="9.140625" style="1"/>
    <col min="11278" max="11278" width="47.42578125" style="1" customWidth="1"/>
    <col min="11279" max="11289" width="9.140625" style="1"/>
    <col min="11290" max="11290" width="47.42578125" style="1" customWidth="1"/>
    <col min="11291" max="11521" width="9.140625" style="1"/>
    <col min="11522" max="11522" width="47.42578125" style="1" customWidth="1"/>
    <col min="11523" max="11533" width="9.140625" style="1"/>
    <col min="11534" max="11534" width="47.42578125" style="1" customWidth="1"/>
    <col min="11535" max="11545" width="9.140625" style="1"/>
    <col min="11546" max="11546" width="47.42578125" style="1" customWidth="1"/>
    <col min="11547" max="11777" width="9.140625" style="1"/>
    <col min="11778" max="11778" width="47.42578125" style="1" customWidth="1"/>
    <col min="11779" max="11789" width="9.140625" style="1"/>
    <col min="11790" max="11790" width="47.42578125" style="1" customWidth="1"/>
    <col min="11791" max="11801" width="9.140625" style="1"/>
    <col min="11802" max="11802" width="47.42578125" style="1" customWidth="1"/>
    <col min="11803" max="12033" width="9.140625" style="1"/>
    <col min="12034" max="12034" width="47.42578125" style="1" customWidth="1"/>
    <col min="12035" max="12045" width="9.140625" style="1"/>
    <col min="12046" max="12046" width="47.42578125" style="1" customWidth="1"/>
    <col min="12047" max="12057" width="9.140625" style="1"/>
    <col min="12058" max="12058" width="47.42578125" style="1" customWidth="1"/>
    <col min="12059" max="12289" width="9.140625" style="1"/>
    <col min="12290" max="12290" width="47.42578125" style="1" customWidth="1"/>
    <col min="12291" max="12301" width="9.140625" style="1"/>
    <col min="12302" max="12302" width="47.42578125" style="1" customWidth="1"/>
    <col min="12303" max="12313" width="9.140625" style="1"/>
    <col min="12314" max="12314" width="47.42578125" style="1" customWidth="1"/>
    <col min="12315" max="12545" width="9.140625" style="1"/>
    <col min="12546" max="12546" width="47.42578125" style="1" customWidth="1"/>
    <col min="12547" max="12557" width="9.140625" style="1"/>
    <col min="12558" max="12558" width="47.42578125" style="1" customWidth="1"/>
    <col min="12559" max="12569" width="9.140625" style="1"/>
    <col min="12570" max="12570" width="47.42578125" style="1" customWidth="1"/>
    <col min="12571" max="12801" width="9.140625" style="1"/>
    <col min="12802" max="12802" width="47.42578125" style="1" customWidth="1"/>
    <col min="12803" max="12813" width="9.140625" style="1"/>
    <col min="12814" max="12814" width="47.42578125" style="1" customWidth="1"/>
    <col min="12815" max="12825" width="9.140625" style="1"/>
    <col min="12826" max="12826" width="47.42578125" style="1" customWidth="1"/>
    <col min="12827" max="13057" width="9.140625" style="1"/>
    <col min="13058" max="13058" width="47.42578125" style="1" customWidth="1"/>
    <col min="13059" max="13069" width="9.140625" style="1"/>
    <col min="13070" max="13070" width="47.42578125" style="1" customWidth="1"/>
    <col min="13071" max="13081" width="9.140625" style="1"/>
    <col min="13082" max="13082" width="47.42578125" style="1" customWidth="1"/>
    <col min="13083" max="13313" width="9.140625" style="1"/>
    <col min="13314" max="13314" width="47.42578125" style="1" customWidth="1"/>
    <col min="13315" max="13325" width="9.140625" style="1"/>
    <col min="13326" max="13326" width="47.42578125" style="1" customWidth="1"/>
    <col min="13327" max="13337" width="9.140625" style="1"/>
    <col min="13338" max="13338" width="47.42578125" style="1" customWidth="1"/>
    <col min="13339" max="13569" width="9.140625" style="1"/>
    <col min="13570" max="13570" width="47.42578125" style="1" customWidth="1"/>
    <col min="13571" max="13581" width="9.140625" style="1"/>
    <col min="13582" max="13582" width="47.42578125" style="1" customWidth="1"/>
    <col min="13583" max="13593" width="9.140625" style="1"/>
    <col min="13594" max="13594" width="47.42578125" style="1" customWidth="1"/>
    <col min="13595" max="13825" width="9.140625" style="1"/>
    <col min="13826" max="13826" width="47.42578125" style="1" customWidth="1"/>
    <col min="13827" max="13837" width="9.140625" style="1"/>
    <col min="13838" max="13838" width="47.42578125" style="1" customWidth="1"/>
    <col min="13839" max="13849" width="9.140625" style="1"/>
    <col min="13850" max="13850" width="47.42578125" style="1" customWidth="1"/>
    <col min="13851" max="14081" width="9.140625" style="1"/>
    <col min="14082" max="14082" width="47.42578125" style="1" customWidth="1"/>
    <col min="14083" max="14093" width="9.140625" style="1"/>
    <col min="14094" max="14094" width="47.42578125" style="1" customWidth="1"/>
    <col min="14095" max="14105" width="9.140625" style="1"/>
    <col min="14106" max="14106" width="47.42578125" style="1" customWidth="1"/>
    <col min="14107" max="14337" width="9.140625" style="1"/>
    <col min="14338" max="14338" width="47.42578125" style="1" customWidth="1"/>
    <col min="14339" max="14349" width="9.140625" style="1"/>
    <col min="14350" max="14350" width="47.42578125" style="1" customWidth="1"/>
    <col min="14351" max="14361" width="9.140625" style="1"/>
    <col min="14362" max="14362" width="47.42578125" style="1" customWidth="1"/>
    <col min="14363" max="14593" width="9.140625" style="1"/>
    <col min="14594" max="14594" width="47.42578125" style="1" customWidth="1"/>
    <col min="14595" max="14605" width="9.140625" style="1"/>
    <col min="14606" max="14606" width="47.42578125" style="1" customWidth="1"/>
    <col min="14607" max="14617" width="9.140625" style="1"/>
    <col min="14618" max="14618" width="47.42578125" style="1" customWidth="1"/>
    <col min="14619" max="14849" width="9.140625" style="1"/>
    <col min="14850" max="14850" width="47.42578125" style="1" customWidth="1"/>
    <col min="14851" max="14861" width="9.140625" style="1"/>
    <col min="14862" max="14862" width="47.42578125" style="1" customWidth="1"/>
    <col min="14863" max="14873" width="9.140625" style="1"/>
    <col min="14874" max="14874" width="47.42578125" style="1" customWidth="1"/>
    <col min="14875" max="15105" width="9.140625" style="1"/>
    <col min="15106" max="15106" width="47.42578125" style="1" customWidth="1"/>
    <col min="15107" max="15117" width="9.140625" style="1"/>
    <col min="15118" max="15118" width="47.42578125" style="1" customWidth="1"/>
    <col min="15119" max="15129" width="9.140625" style="1"/>
    <col min="15130" max="15130" width="47.42578125" style="1" customWidth="1"/>
    <col min="15131" max="15361" width="9.140625" style="1"/>
    <col min="15362" max="15362" width="47.42578125" style="1" customWidth="1"/>
    <col min="15363" max="15373" width="9.140625" style="1"/>
    <col min="15374" max="15374" width="47.42578125" style="1" customWidth="1"/>
    <col min="15375" max="15385" width="9.140625" style="1"/>
    <col min="15386" max="15386" width="47.42578125" style="1" customWidth="1"/>
    <col min="15387" max="15617" width="9.140625" style="1"/>
    <col min="15618" max="15618" width="47.42578125" style="1" customWidth="1"/>
    <col min="15619" max="15629" width="9.140625" style="1"/>
    <col min="15630" max="15630" width="47.42578125" style="1" customWidth="1"/>
    <col min="15631" max="15641" width="9.140625" style="1"/>
    <col min="15642" max="15642" width="47.42578125" style="1" customWidth="1"/>
    <col min="15643" max="15873" width="9.140625" style="1"/>
    <col min="15874" max="15874" width="47.42578125" style="1" customWidth="1"/>
    <col min="15875" max="15885" width="9.140625" style="1"/>
    <col min="15886" max="15886" width="47.42578125" style="1" customWidth="1"/>
    <col min="15887" max="15897" width="9.140625" style="1"/>
    <col min="15898" max="15898" width="47.42578125" style="1" customWidth="1"/>
    <col min="15899" max="16129" width="9.140625" style="1"/>
    <col min="16130" max="16130" width="47.42578125" style="1" customWidth="1"/>
    <col min="16131" max="16141" width="9.140625" style="1"/>
    <col min="16142" max="16142" width="47.42578125" style="1" customWidth="1"/>
    <col min="16143" max="16153" width="9.140625" style="1"/>
    <col min="16154" max="16154" width="47.42578125" style="1" customWidth="1"/>
    <col min="16155" max="16384" width="9.140625" style="1"/>
  </cols>
  <sheetData>
    <row r="1" spans="1:36" s="67" customFormat="1" x14ac:dyDescent="0.2">
      <c r="A1" s="67" t="s">
        <v>233</v>
      </c>
      <c r="C1" s="67" t="s">
        <v>249</v>
      </c>
      <c r="D1" s="67" t="s">
        <v>250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3" customFormat="1" x14ac:dyDescent="0.2">
      <c r="A3" s="135" t="s">
        <v>0</v>
      </c>
      <c r="B3" s="135"/>
      <c r="C3" s="135"/>
      <c r="D3" s="135"/>
      <c r="E3" s="135"/>
      <c r="F3" s="135"/>
      <c r="G3" s="135"/>
      <c r="H3" s="135"/>
      <c r="N3" s="135" t="s">
        <v>1</v>
      </c>
      <c r="O3" s="135"/>
      <c r="P3" s="135"/>
      <c r="Q3" s="135"/>
      <c r="R3" s="135"/>
      <c r="S3" s="135"/>
      <c r="T3" s="135"/>
      <c r="Z3" s="136" t="s">
        <v>236</v>
      </c>
      <c r="AA3" s="136"/>
      <c r="AB3" s="136"/>
      <c r="AC3" s="136"/>
      <c r="AD3" s="136"/>
      <c r="AE3" s="136"/>
      <c r="AF3" s="136"/>
      <c r="AG3" s="4"/>
      <c r="AH3" s="4"/>
      <c r="AI3" s="4"/>
      <c r="AJ3" s="4"/>
    </row>
    <row r="4" spans="1:36" s="5" customFormat="1" x14ac:dyDescent="0.2"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s="5" customFormat="1" x14ac:dyDescent="0.2">
      <c r="A5" s="137" t="s">
        <v>2</v>
      </c>
      <c r="B5" s="129"/>
      <c r="C5" s="7" t="s">
        <v>3</v>
      </c>
      <c r="D5" s="138" t="s">
        <v>4</v>
      </c>
      <c r="E5" s="138"/>
      <c r="F5" s="138"/>
      <c r="G5" s="138"/>
      <c r="H5" s="138"/>
      <c r="I5" s="138"/>
      <c r="J5" s="138"/>
      <c r="K5" s="138"/>
      <c r="L5" s="138"/>
      <c r="N5" s="137" t="s">
        <v>2</v>
      </c>
      <c r="O5" s="7" t="s">
        <v>3</v>
      </c>
      <c r="P5" s="138" t="s">
        <v>4</v>
      </c>
      <c r="Q5" s="138"/>
      <c r="R5" s="138"/>
      <c r="S5" s="138"/>
      <c r="T5" s="138"/>
      <c r="U5" s="138"/>
      <c r="V5" s="138"/>
      <c r="W5" s="138"/>
      <c r="X5" s="138"/>
      <c r="Z5" s="139" t="s">
        <v>2</v>
      </c>
      <c r="AA5" s="8" t="s">
        <v>3</v>
      </c>
      <c r="AB5" s="134" t="s">
        <v>4</v>
      </c>
      <c r="AC5" s="134"/>
      <c r="AD5" s="134"/>
      <c r="AE5" s="134"/>
      <c r="AF5" s="134"/>
      <c r="AG5" s="134"/>
      <c r="AH5" s="134"/>
      <c r="AI5" s="134"/>
      <c r="AJ5" s="134"/>
    </row>
    <row r="6" spans="1:36" s="5" customFormat="1" x14ac:dyDescent="0.2">
      <c r="A6" s="137"/>
      <c r="B6" s="129"/>
      <c r="C6" s="7" t="s">
        <v>5</v>
      </c>
      <c r="D6" s="138" t="s">
        <v>6</v>
      </c>
      <c r="E6" s="138"/>
      <c r="F6" s="138"/>
      <c r="G6" s="144" t="s">
        <v>7</v>
      </c>
      <c r="H6" s="144"/>
      <c r="I6" s="144"/>
      <c r="J6" s="144" t="s">
        <v>8</v>
      </c>
      <c r="K6" s="144"/>
      <c r="L6" s="144"/>
      <c r="N6" s="137"/>
      <c r="O6" s="7" t="s">
        <v>5</v>
      </c>
      <c r="P6" s="138" t="s">
        <v>6</v>
      </c>
      <c r="Q6" s="138"/>
      <c r="R6" s="138"/>
      <c r="S6" s="144" t="s">
        <v>7</v>
      </c>
      <c r="T6" s="144"/>
      <c r="U6" s="144"/>
      <c r="V6" s="144" t="s">
        <v>8</v>
      </c>
      <c r="W6" s="144"/>
      <c r="X6" s="144"/>
      <c r="Z6" s="139"/>
      <c r="AA6" s="8" t="s">
        <v>5</v>
      </c>
      <c r="AB6" s="134" t="s">
        <v>6</v>
      </c>
      <c r="AC6" s="134"/>
      <c r="AD6" s="134"/>
      <c r="AE6" s="140" t="s">
        <v>7</v>
      </c>
      <c r="AF6" s="140"/>
      <c r="AG6" s="140"/>
      <c r="AH6" s="140" t="s">
        <v>8</v>
      </c>
      <c r="AI6" s="140"/>
      <c r="AJ6" s="140"/>
    </row>
    <row r="7" spans="1:36" s="5" customFormat="1" x14ac:dyDescent="0.2">
      <c r="A7" s="137"/>
      <c r="B7" s="129"/>
      <c r="C7" s="9"/>
      <c r="D7" s="7" t="s">
        <v>9</v>
      </c>
      <c r="E7" s="7" t="s">
        <v>10</v>
      </c>
      <c r="F7" s="7" t="s">
        <v>11</v>
      </c>
      <c r="G7" s="10" t="s">
        <v>9</v>
      </c>
      <c r="H7" s="10" t="s">
        <v>10</v>
      </c>
      <c r="I7" s="10" t="s">
        <v>11</v>
      </c>
      <c r="J7" s="10" t="s">
        <v>9</v>
      </c>
      <c r="K7" s="10" t="s">
        <v>10</v>
      </c>
      <c r="L7" s="10" t="s">
        <v>11</v>
      </c>
      <c r="N7" s="137"/>
      <c r="O7" s="9"/>
      <c r="P7" s="7" t="s">
        <v>9</v>
      </c>
      <c r="Q7" s="7" t="s">
        <v>10</v>
      </c>
      <c r="R7" s="7" t="s">
        <v>11</v>
      </c>
      <c r="S7" s="10" t="s">
        <v>9</v>
      </c>
      <c r="T7" s="10" t="s">
        <v>10</v>
      </c>
      <c r="U7" s="10" t="s">
        <v>11</v>
      </c>
      <c r="V7" s="10" t="s">
        <v>9</v>
      </c>
      <c r="W7" s="10" t="s">
        <v>10</v>
      </c>
      <c r="X7" s="10" t="s">
        <v>11</v>
      </c>
      <c r="Z7" s="139"/>
      <c r="AA7" s="11"/>
      <c r="AB7" s="8" t="s">
        <v>9</v>
      </c>
      <c r="AC7" s="8" t="s">
        <v>10</v>
      </c>
      <c r="AD7" s="8" t="s">
        <v>11</v>
      </c>
      <c r="AE7" s="12" t="s">
        <v>9</v>
      </c>
      <c r="AF7" s="12" t="s">
        <v>10</v>
      </c>
      <c r="AG7" s="12" t="s">
        <v>11</v>
      </c>
      <c r="AH7" s="12" t="s">
        <v>9</v>
      </c>
      <c r="AI7" s="12" t="s">
        <v>10</v>
      </c>
      <c r="AJ7" s="12" t="s">
        <v>11</v>
      </c>
    </row>
    <row r="8" spans="1:36" s="5" customFormat="1" x14ac:dyDescent="0.2">
      <c r="A8" s="13" t="s">
        <v>12</v>
      </c>
      <c r="B8" s="13"/>
      <c r="C8" s="14"/>
      <c r="D8" s="14"/>
      <c r="E8" s="14"/>
      <c r="F8" s="14"/>
      <c r="G8" s="15"/>
      <c r="H8" s="15"/>
      <c r="I8" s="15"/>
      <c r="J8" s="15"/>
      <c r="K8" s="15"/>
      <c r="L8" s="15"/>
      <c r="N8" s="13" t="s">
        <v>12</v>
      </c>
      <c r="O8" s="14"/>
      <c r="P8" s="14"/>
      <c r="Q8" s="14"/>
      <c r="R8" s="14"/>
      <c r="S8" s="15"/>
      <c r="T8" s="15"/>
      <c r="U8" s="15"/>
      <c r="V8" s="15"/>
      <c r="W8" s="15"/>
      <c r="X8" s="15"/>
      <c r="Z8" s="16" t="s">
        <v>12</v>
      </c>
      <c r="AA8" s="17"/>
      <c r="AB8" s="17"/>
      <c r="AC8" s="17"/>
      <c r="AD8" s="17"/>
      <c r="AE8" s="18"/>
      <c r="AF8" s="18"/>
      <c r="AG8" s="18"/>
      <c r="AH8" s="18"/>
      <c r="AI8" s="18"/>
      <c r="AJ8" s="18"/>
    </row>
    <row r="9" spans="1:36" s="5" customFormat="1" ht="15" x14ac:dyDescent="0.25">
      <c r="A9" s="19" t="s">
        <v>13</v>
      </c>
      <c r="B9" s="19"/>
      <c r="C9" s="20">
        <v>17</v>
      </c>
      <c r="D9" s="20">
        <v>278</v>
      </c>
      <c r="E9" s="20">
        <v>35</v>
      </c>
      <c r="F9" s="131">
        <f>D9+E9</f>
        <v>313</v>
      </c>
      <c r="G9" s="22">
        <v>71</v>
      </c>
      <c r="H9" s="22">
        <v>12</v>
      </c>
      <c r="I9" s="131">
        <f>G9+H9</f>
        <v>83</v>
      </c>
      <c r="J9" s="131">
        <f>D9+G9</f>
        <v>349</v>
      </c>
      <c r="K9" s="131">
        <f>E9+H9</f>
        <v>47</v>
      </c>
      <c r="L9" s="131">
        <f>SUM(J9:K9)</f>
        <v>396</v>
      </c>
      <c r="N9" s="19" t="s">
        <v>13</v>
      </c>
      <c r="O9" s="23">
        <v>16</v>
      </c>
      <c r="P9" s="23">
        <v>429</v>
      </c>
      <c r="Q9" s="23">
        <v>90</v>
      </c>
      <c r="R9" s="24">
        <f>P9+Q9</f>
        <v>519</v>
      </c>
      <c r="S9" s="23">
        <v>110</v>
      </c>
      <c r="T9" s="23">
        <v>19</v>
      </c>
      <c r="U9" s="24">
        <f>S9+T9</f>
        <v>129</v>
      </c>
      <c r="V9" s="24">
        <f>P9+S9</f>
        <v>539</v>
      </c>
      <c r="W9" s="24">
        <f>Q9+T9</f>
        <v>109</v>
      </c>
      <c r="X9" s="24">
        <f>SUM(V9:W9)</f>
        <v>648</v>
      </c>
      <c r="Z9" s="25" t="s">
        <v>13</v>
      </c>
      <c r="AA9" s="26">
        <f t="shared" ref="AA9:AA20" si="0">C9+O9</f>
        <v>33</v>
      </c>
      <c r="AB9" s="26">
        <f t="shared" ref="AB9:AB20" si="1">D9+P9</f>
        <v>707</v>
      </c>
      <c r="AC9" s="26">
        <f t="shared" ref="AC9:AC20" si="2">E9+Q9</f>
        <v>125</v>
      </c>
      <c r="AD9" s="26">
        <f t="shared" ref="AD9:AD20" si="3">F9+R9</f>
        <v>832</v>
      </c>
      <c r="AE9" s="26">
        <f t="shared" ref="AE9:AE20" si="4">G9+S9</f>
        <v>181</v>
      </c>
      <c r="AF9" s="26">
        <f t="shared" ref="AF9:AF20" si="5">H9+T9</f>
        <v>31</v>
      </c>
      <c r="AG9" s="26">
        <f t="shared" ref="AG9:AG20" si="6">I9+U9</f>
        <v>212</v>
      </c>
      <c r="AH9" s="18">
        <f t="shared" ref="AH9:AH20" si="7">J9+V9</f>
        <v>888</v>
      </c>
      <c r="AI9" s="18">
        <f t="shared" ref="AI9:AI20" si="8">K9+W9</f>
        <v>156</v>
      </c>
      <c r="AJ9" s="18">
        <f t="shared" ref="AJ9:AJ20" si="9">L9+X9</f>
        <v>1044</v>
      </c>
    </row>
    <row r="10" spans="1:36" s="5" customFormat="1" ht="15" x14ac:dyDescent="0.25">
      <c r="A10" s="19" t="s">
        <v>14</v>
      </c>
      <c r="B10" s="19"/>
      <c r="C10" s="20">
        <v>15</v>
      </c>
      <c r="D10" s="20">
        <v>409</v>
      </c>
      <c r="E10" s="20">
        <v>44</v>
      </c>
      <c r="F10" s="131">
        <f t="shared" ref="F10:F21" si="10">D10+E10</f>
        <v>453</v>
      </c>
      <c r="G10" s="22">
        <v>130</v>
      </c>
      <c r="H10" s="22">
        <v>24</v>
      </c>
      <c r="I10" s="131">
        <f t="shared" ref="I10:I21" si="11">G10+H10</f>
        <v>154</v>
      </c>
      <c r="J10" s="131">
        <f t="shared" ref="J10:K21" si="12">D10+G10</f>
        <v>539</v>
      </c>
      <c r="K10" s="131">
        <f t="shared" si="12"/>
        <v>68</v>
      </c>
      <c r="L10" s="131">
        <f t="shared" ref="L10:L21" si="13">SUM(J10:K10)</f>
        <v>607</v>
      </c>
      <c r="N10" s="19" t="s">
        <v>14</v>
      </c>
      <c r="O10" s="27">
        <v>10</v>
      </c>
      <c r="P10" s="27">
        <v>273</v>
      </c>
      <c r="Q10" s="27">
        <v>89</v>
      </c>
      <c r="R10" s="24">
        <f t="shared" ref="R10:R21" si="14">P10+Q10</f>
        <v>362</v>
      </c>
      <c r="S10" s="28">
        <v>130</v>
      </c>
      <c r="T10" s="28">
        <v>45</v>
      </c>
      <c r="U10" s="24">
        <f t="shared" ref="U10:U21" si="15">S10+T10</f>
        <v>175</v>
      </c>
      <c r="V10" s="24">
        <f t="shared" ref="V10:W21" si="16">P10+S10</f>
        <v>403</v>
      </c>
      <c r="W10" s="24">
        <f t="shared" si="16"/>
        <v>134</v>
      </c>
      <c r="X10" s="24">
        <f t="shared" ref="X10:X21" si="17">SUM(V10:W10)</f>
        <v>537</v>
      </c>
      <c r="Z10" s="25" t="s">
        <v>14</v>
      </c>
      <c r="AA10" s="26">
        <f t="shared" si="0"/>
        <v>25</v>
      </c>
      <c r="AB10" s="26">
        <f t="shared" si="1"/>
        <v>682</v>
      </c>
      <c r="AC10" s="26">
        <f t="shared" si="2"/>
        <v>133</v>
      </c>
      <c r="AD10" s="26">
        <f t="shared" si="3"/>
        <v>815</v>
      </c>
      <c r="AE10" s="26">
        <f t="shared" si="4"/>
        <v>260</v>
      </c>
      <c r="AF10" s="26">
        <f t="shared" si="5"/>
        <v>69</v>
      </c>
      <c r="AG10" s="26">
        <f t="shared" si="6"/>
        <v>329</v>
      </c>
      <c r="AH10" s="18">
        <f t="shared" si="7"/>
        <v>942</v>
      </c>
      <c r="AI10" s="18">
        <f t="shared" si="8"/>
        <v>202</v>
      </c>
      <c r="AJ10" s="18">
        <f t="shared" si="9"/>
        <v>1144</v>
      </c>
    </row>
    <row r="11" spans="1:36" s="5" customFormat="1" ht="15" x14ac:dyDescent="0.25">
      <c r="A11" s="19" t="s">
        <v>15</v>
      </c>
      <c r="B11" s="19"/>
      <c r="C11" s="29">
        <v>38</v>
      </c>
      <c r="D11" s="29">
        <v>831</v>
      </c>
      <c r="E11" s="29">
        <v>97</v>
      </c>
      <c r="F11" s="131">
        <f t="shared" si="10"/>
        <v>928</v>
      </c>
      <c r="G11" s="22">
        <v>246</v>
      </c>
      <c r="H11" s="22">
        <v>40</v>
      </c>
      <c r="I11" s="131">
        <f t="shared" si="11"/>
        <v>286</v>
      </c>
      <c r="J11" s="131">
        <f t="shared" si="12"/>
        <v>1077</v>
      </c>
      <c r="K11" s="131">
        <f t="shared" si="12"/>
        <v>137</v>
      </c>
      <c r="L11" s="131">
        <f t="shared" si="13"/>
        <v>1214</v>
      </c>
      <c r="N11" s="19" t="s">
        <v>15</v>
      </c>
      <c r="O11" s="27">
        <v>38</v>
      </c>
      <c r="P11" s="27">
        <v>846</v>
      </c>
      <c r="Q11" s="27">
        <v>109</v>
      </c>
      <c r="R11" s="24">
        <f t="shared" si="14"/>
        <v>955</v>
      </c>
      <c r="S11" s="28">
        <v>169</v>
      </c>
      <c r="T11" s="28">
        <v>64</v>
      </c>
      <c r="U11" s="24">
        <f t="shared" si="15"/>
        <v>233</v>
      </c>
      <c r="V11" s="24">
        <f t="shared" si="16"/>
        <v>1015</v>
      </c>
      <c r="W11" s="24">
        <f t="shared" si="16"/>
        <v>173</v>
      </c>
      <c r="X11" s="24">
        <f t="shared" si="17"/>
        <v>1188</v>
      </c>
      <c r="Z11" s="25" t="s">
        <v>15</v>
      </c>
      <c r="AA11" s="26">
        <f t="shared" si="0"/>
        <v>76</v>
      </c>
      <c r="AB11" s="26">
        <f t="shared" si="1"/>
        <v>1677</v>
      </c>
      <c r="AC11" s="26">
        <f t="shared" si="2"/>
        <v>206</v>
      </c>
      <c r="AD11" s="26">
        <f t="shared" si="3"/>
        <v>1883</v>
      </c>
      <c r="AE11" s="26">
        <f t="shared" si="4"/>
        <v>415</v>
      </c>
      <c r="AF11" s="26">
        <f t="shared" si="5"/>
        <v>104</v>
      </c>
      <c r="AG11" s="26">
        <f t="shared" si="6"/>
        <v>519</v>
      </c>
      <c r="AH11" s="18">
        <f t="shared" si="7"/>
        <v>2092</v>
      </c>
      <c r="AI11" s="18">
        <f t="shared" si="8"/>
        <v>310</v>
      </c>
      <c r="AJ11" s="18">
        <f t="shared" si="9"/>
        <v>2402</v>
      </c>
    </row>
    <row r="12" spans="1:36" s="5" customFormat="1" ht="15" x14ac:dyDescent="0.25">
      <c r="A12" s="19" t="s">
        <v>16</v>
      </c>
      <c r="B12" s="19"/>
      <c r="C12" s="20">
        <v>7</v>
      </c>
      <c r="D12" s="20">
        <v>174</v>
      </c>
      <c r="E12" s="20">
        <v>47</v>
      </c>
      <c r="F12" s="131">
        <f t="shared" si="10"/>
        <v>221</v>
      </c>
      <c r="G12" s="22">
        <v>61</v>
      </c>
      <c r="H12" s="22">
        <v>10</v>
      </c>
      <c r="I12" s="131">
        <f t="shared" si="11"/>
        <v>71</v>
      </c>
      <c r="J12" s="131">
        <f t="shared" si="12"/>
        <v>235</v>
      </c>
      <c r="K12" s="131">
        <f t="shared" si="12"/>
        <v>57</v>
      </c>
      <c r="L12" s="131">
        <f t="shared" si="13"/>
        <v>292</v>
      </c>
      <c r="N12" s="19" t="s">
        <v>16</v>
      </c>
      <c r="O12" s="27">
        <v>20</v>
      </c>
      <c r="P12" s="27">
        <v>380</v>
      </c>
      <c r="Q12" s="27">
        <v>104</v>
      </c>
      <c r="R12" s="24">
        <f t="shared" si="14"/>
        <v>484</v>
      </c>
      <c r="S12" s="28">
        <v>121</v>
      </c>
      <c r="T12" s="28">
        <v>17</v>
      </c>
      <c r="U12" s="24">
        <f t="shared" si="15"/>
        <v>138</v>
      </c>
      <c r="V12" s="24">
        <f t="shared" si="16"/>
        <v>501</v>
      </c>
      <c r="W12" s="24">
        <f t="shared" si="16"/>
        <v>121</v>
      </c>
      <c r="X12" s="24">
        <f t="shared" si="17"/>
        <v>622</v>
      </c>
      <c r="Z12" s="25" t="s">
        <v>16</v>
      </c>
      <c r="AA12" s="26">
        <f t="shared" si="0"/>
        <v>27</v>
      </c>
      <c r="AB12" s="26">
        <f t="shared" si="1"/>
        <v>554</v>
      </c>
      <c r="AC12" s="26">
        <f t="shared" si="2"/>
        <v>151</v>
      </c>
      <c r="AD12" s="26">
        <f t="shared" si="3"/>
        <v>705</v>
      </c>
      <c r="AE12" s="26">
        <f t="shared" si="4"/>
        <v>182</v>
      </c>
      <c r="AF12" s="26">
        <f t="shared" si="5"/>
        <v>27</v>
      </c>
      <c r="AG12" s="26">
        <f t="shared" si="6"/>
        <v>209</v>
      </c>
      <c r="AH12" s="18">
        <f t="shared" si="7"/>
        <v>736</v>
      </c>
      <c r="AI12" s="18">
        <f t="shared" si="8"/>
        <v>178</v>
      </c>
      <c r="AJ12" s="18">
        <f t="shared" si="9"/>
        <v>914</v>
      </c>
    </row>
    <row r="13" spans="1:36" s="5" customFormat="1" ht="15" x14ac:dyDescent="0.25">
      <c r="A13" s="19" t="s">
        <v>17</v>
      </c>
      <c r="B13" s="19"/>
      <c r="C13" s="20">
        <v>18</v>
      </c>
      <c r="D13" s="20">
        <v>255</v>
      </c>
      <c r="E13" s="20">
        <v>80</v>
      </c>
      <c r="F13" s="131">
        <f t="shared" si="10"/>
        <v>335</v>
      </c>
      <c r="G13" s="22">
        <v>138</v>
      </c>
      <c r="H13" s="22">
        <v>63</v>
      </c>
      <c r="I13" s="131">
        <f t="shared" si="11"/>
        <v>201</v>
      </c>
      <c r="J13" s="131">
        <f t="shared" si="12"/>
        <v>393</v>
      </c>
      <c r="K13" s="131">
        <f t="shared" si="12"/>
        <v>143</v>
      </c>
      <c r="L13" s="131">
        <f t="shared" si="13"/>
        <v>536</v>
      </c>
      <c r="N13" s="19" t="s">
        <v>17</v>
      </c>
      <c r="O13" s="27">
        <v>21</v>
      </c>
      <c r="P13" s="27">
        <v>373</v>
      </c>
      <c r="Q13" s="27">
        <v>60</v>
      </c>
      <c r="R13" s="24">
        <f t="shared" si="14"/>
        <v>433</v>
      </c>
      <c r="S13" s="28">
        <v>58</v>
      </c>
      <c r="T13" s="28">
        <v>72</v>
      </c>
      <c r="U13" s="24">
        <f t="shared" si="15"/>
        <v>130</v>
      </c>
      <c r="V13" s="24">
        <f t="shared" si="16"/>
        <v>431</v>
      </c>
      <c r="W13" s="24">
        <f t="shared" si="16"/>
        <v>132</v>
      </c>
      <c r="X13" s="24">
        <f t="shared" si="17"/>
        <v>563</v>
      </c>
      <c r="Z13" s="25" t="s">
        <v>17</v>
      </c>
      <c r="AA13" s="26">
        <f t="shared" si="0"/>
        <v>39</v>
      </c>
      <c r="AB13" s="26">
        <f t="shared" si="1"/>
        <v>628</v>
      </c>
      <c r="AC13" s="26">
        <f t="shared" si="2"/>
        <v>140</v>
      </c>
      <c r="AD13" s="26">
        <f t="shared" si="3"/>
        <v>768</v>
      </c>
      <c r="AE13" s="26">
        <f t="shared" si="4"/>
        <v>196</v>
      </c>
      <c r="AF13" s="26">
        <f t="shared" si="5"/>
        <v>135</v>
      </c>
      <c r="AG13" s="26">
        <f t="shared" si="6"/>
        <v>331</v>
      </c>
      <c r="AH13" s="18">
        <f t="shared" si="7"/>
        <v>824</v>
      </c>
      <c r="AI13" s="18">
        <f t="shared" si="8"/>
        <v>275</v>
      </c>
      <c r="AJ13" s="18">
        <f t="shared" si="9"/>
        <v>1099</v>
      </c>
    </row>
    <row r="14" spans="1:36" s="5" customFormat="1" ht="15" x14ac:dyDescent="0.25">
      <c r="A14" s="19" t="s">
        <v>18</v>
      </c>
      <c r="B14" s="19"/>
      <c r="C14" s="20">
        <v>6</v>
      </c>
      <c r="D14" s="20">
        <v>127</v>
      </c>
      <c r="E14" s="20">
        <v>7</v>
      </c>
      <c r="F14" s="131">
        <f t="shared" si="10"/>
        <v>134</v>
      </c>
      <c r="G14" s="22">
        <v>58</v>
      </c>
      <c r="H14" s="22">
        <v>8</v>
      </c>
      <c r="I14" s="131">
        <f t="shared" si="11"/>
        <v>66</v>
      </c>
      <c r="J14" s="131">
        <f t="shared" si="12"/>
        <v>185</v>
      </c>
      <c r="K14" s="131">
        <f t="shared" si="12"/>
        <v>15</v>
      </c>
      <c r="L14" s="131">
        <f t="shared" si="13"/>
        <v>200</v>
      </c>
      <c r="N14" s="19" t="s">
        <v>18</v>
      </c>
      <c r="O14" s="27">
        <v>1</v>
      </c>
      <c r="P14" s="27">
        <v>15</v>
      </c>
      <c r="Q14" s="27">
        <v>0</v>
      </c>
      <c r="R14" s="24">
        <f t="shared" si="14"/>
        <v>15</v>
      </c>
      <c r="S14" s="28">
        <v>4</v>
      </c>
      <c r="T14" s="28">
        <v>0</v>
      </c>
      <c r="U14" s="24">
        <f t="shared" si="15"/>
        <v>4</v>
      </c>
      <c r="V14" s="24">
        <f t="shared" si="16"/>
        <v>19</v>
      </c>
      <c r="W14" s="24">
        <f t="shared" si="16"/>
        <v>0</v>
      </c>
      <c r="X14" s="24">
        <f t="shared" si="17"/>
        <v>19</v>
      </c>
      <c r="Z14" s="25" t="s">
        <v>18</v>
      </c>
      <c r="AA14" s="26">
        <f t="shared" si="0"/>
        <v>7</v>
      </c>
      <c r="AB14" s="26">
        <f t="shared" si="1"/>
        <v>142</v>
      </c>
      <c r="AC14" s="26">
        <f t="shared" si="2"/>
        <v>7</v>
      </c>
      <c r="AD14" s="26">
        <f t="shared" si="3"/>
        <v>149</v>
      </c>
      <c r="AE14" s="26">
        <f t="shared" si="4"/>
        <v>62</v>
      </c>
      <c r="AF14" s="26">
        <f t="shared" si="5"/>
        <v>8</v>
      </c>
      <c r="AG14" s="26">
        <f t="shared" si="6"/>
        <v>70</v>
      </c>
      <c r="AH14" s="18">
        <f t="shared" si="7"/>
        <v>204</v>
      </c>
      <c r="AI14" s="18">
        <f t="shared" si="8"/>
        <v>15</v>
      </c>
      <c r="AJ14" s="18">
        <f t="shared" si="9"/>
        <v>219</v>
      </c>
    </row>
    <row r="15" spans="1:36" s="5" customFormat="1" ht="15" x14ac:dyDescent="0.25">
      <c r="A15" s="19" t="s">
        <v>19</v>
      </c>
      <c r="B15" s="19"/>
      <c r="C15" s="20">
        <v>2</v>
      </c>
      <c r="D15" s="20">
        <v>38</v>
      </c>
      <c r="E15" s="20">
        <v>3</v>
      </c>
      <c r="F15" s="131">
        <f t="shared" si="10"/>
        <v>41</v>
      </c>
      <c r="G15" s="22">
        <v>21</v>
      </c>
      <c r="H15" s="22">
        <v>2</v>
      </c>
      <c r="I15" s="131">
        <f t="shared" si="11"/>
        <v>23</v>
      </c>
      <c r="J15" s="131">
        <f t="shared" si="12"/>
        <v>59</v>
      </c>
      <c r="K15" s="131">
        <f t="shared" si="12"/>
        <v>5</v>
      </c>
      <c r="L15" s="131">
        <f t="shared" si="13"/>
        <v>64</v>
      </c>
      <c r="N15" s="19" t="s">
        <v>19</v>
      </c>
      <c r="O15" s="27">
        <v>14</v>
      </c>
      <c r="P15" s="27">
        <v>260</v>
      </c>
      <c r="Q15" s="27">
        <v>80</v>
      </c>
      <c r="R15" s="24">
        <f t="shared" si="14"/>
        <v>340</v>
      </c>
      <c r="S15" s="28">
        <v>63</v>
      </c>
      <c r="T15" s="28">
        <v>7</v>
      </c>
      <c r="U15" s="24">
        <f t="shared" si="15"/>
        <v>70</v>
      </c>
      <c r="V15" s="24">
        <f t="shared" si="16"/>
        <v>323</v>
      </c>
      <c r="W15" s="24">
        <f t="shared" si="16"/>
        <v>87</v>
      </c>
      <c r="X15" s="24">
        <f t="shared" si="17"/>
        <v>410</v>
      </c>
      <c r="Z15" s="25" t="s">
        <v>19</v>
      </c>
      <c r="AA15" s="26">
        <f t="shared" si="0"/>
        <v>16</v>
      </c>
      <c r="AB15" s="26">
        <f t="shared" si="1"/>
        <v>298</v>
      </c>
      <c r="AC15" s="26">
        <f t="shared" si="2"/>
        <v>83</v>
      </c>
      <c r="AD15" s="26">
        <f t="shared" si="3"/>
        <v>381</v>
      </c>
      <c r="AE15" s="26">
        <f t="shared" si="4"/>
        <v>84</v>
      </c>
      <c r="AF15" s="26">
        <f t="shared" si="5"/>
        <v>9</v>
      </c>
      <c r="AG15" s="26">
        <f t="shared" si="6"/>
        <v>93</v>
      </c>
      <c r="AH15" s="18">
        <f t="shared" si="7"/>
        <v>382</v>
      </c>
      <c r="AI15" s="18">
        <f t="shared" si="8"/>
        <v>92</v>
      </c>
      <c r="AJ15" s="18">
        <f t="shared" si="9"/>
        <v>474</v>
      </c>
    </row>
    <row r="16" spans="1:36" s="5" customFormat="1" ht="15" x14ac:dyDescent="0.25">
      <c r="A16" s="19" t="s">
        <v>20</v>
      </c>
      <c r="B16" s="19"/>
      <c r="C16" s="30">
        <v>1</v>
      </c>
      <c r="D16" s="30">
        <v>20</v>
      </c>
      <c r="E16" s="30">
        <v>2</v>
      </c>
      <c r="F16" s="131">
        <f t="shared" si="10"/>
        <v>22</v>
      </c>
      <c r="G16" s="30">
        <v>2</v>
      </c>
      <c r="H16" s="30">
        <v>3</v>
      </c>
      <c r="I16" s="131">
        <f t="shared" si="11"/>
        <v>5</v>
      </c>
      <c r="J16" s="131">
        <f t="shared" si="12"/>
        <v>22</v>
      </c>
      <c r="K16" s="131">
        <f t="shared" si="12"/>
        <v>5</v>
      </c>
      <c r="L16" s="131">
        <f t="shared" si="13"/>
        <v>27</v>
      </c>
      <c r="N16" s="19" t="s">
        <v>20</v>
      </c>
      <c r="O16" s="27">
        <v>2</v>
      </c>
      <c r="P16" s="27">
        <v>35</v>
      </c>
      <c r="Q16" s="27">
        <v>6</v>
      </c>
      <c r="R16" s="24">
        <f t="shared" si="14"/>
        <v>41</v>
      </c>
      <c r="S16" s="28">
        <v>10</v>
      </c>
      <c r="T16" s="28">
        <v>2</v>
      </c>
      <c r="U16" s="24">
        <f t="shared" si="15"/>
        <v>12</v>
      </c>
      <c r="V16" s="24">
        <f t="shared" si="16"/>
        <v>45</v>
      </c>
      <c r="W16" s="24">
        <f t="shared" si="16"/>
        <v>8</v>
      </c>
      <c r="X16" s="24">
        <f t="shared" si="17"/>
        <v>53</v>
      </c>
      <c r="Z16" s="25" t="s">
        <v>20</v>
      </c>
      <c r="AA16" s="26">
        <f t="shared" si="0"/>
        <v>3</v>
      </c>
      <c r="AB16" s="26">
        <f t="shared" si="1"/>
        <v>55</v>
      </c>
      <c r="AC16" s="26">
        <f t="shared" si="2"/>
        <v>8</v>
      </c>
      <c r="AD16" s="26">
        <f t="shared" si="3"/>
        <v>63</v>
      </c>
      <c r="AE16" s="26">
        <f t="shared" si="4"/>
        <v>12</v>
      </c>
      <c r="AF16" s="26">
        <f t="shared" si="5"/>
        <v>5</v>
      </c>
      <c r="AG16" s="26">
        <f t="shared" si="6"/>
        <v>17</v>
      </c>
      <c r="AH16" s="18">
        <f t="shared" si="7"/>
        <v>67</v>
      </c>
      <c r="AI16" s="18">
        <f t="shared" si="8"/>
        <v>13</v>
      </c>
      <c r="AJ16" s="18">
        <f t="shared" si="9"/>
        <v>80</v>
      </c>
    </row>
    <row r="17" spans="1:36" s="5" customFormat="1" ht="15" x14ac:dyDescent="0.25">
      <c r="A17" s="19" t="s">
        <v>21</v>
      </c>
      <c r="B17" s="19"/>
      <c r="C17" s="20">
        <v>84</v>
      </c>
      <c r="D17" s="20">
        <v>1679</v>
      </c>
      <c r="E17" s="20">
        <v>227</v>
      </c>
      <c r="F17" s="131">
        <f t="shared" si="10"/>
        <v>1906</v>
      </c>
      <c r="G17" s="22">
        <v>450</v>
      </c>
      <c r="H17" s="22">
        <v>61</v>
      </c>
      <c r="I17" s="131">
        <f t="shared" si="11"/>
        <v>511</v>
      </c>
      <c r="J17" s="131">
        <f t="shared" si="12"/>
        <v>2129</v>
      </c>
      <c r="K17" s="131">
        <f t="shared" si="12"/>
        <v>288</v>
      </c>
      <c r="L17" s="131">
        <f t="shared" si="13"/>
        <v>2417</v>
      </c>
      <c r="N17" s="19" t="s">
        <v>21</v>
      </c>
      <c r="O17" s="27">
        <v>81</v>
      </c>
      <c r="P17" s="27">
        <v>1565</v>
      </c>
      <c r="Q17" s="27">
        <v>234</v>
      </c>
      <c r="R17" s="24">
        <f t="shared" si="14"/>
        <v>1799</v>
      </c>
      <c r="S17" s="28">
        <v>431</v>
      </c>
      <c r="T17" s="28">
        <v>65</v>
      </c>
      <c r="U17" s="24">
        <f t="shared" si="15"/>
        <v>496</v>
      </c>
      <c r="V17" s="24">
        <f t="shared" si="16"/>
        <v>1996</v>
      </c>
      <c r="W17" s="24">
        <f t="shared" si="16"/>
        <v>299</v>
      </c>
      <c r="X17" s="24">
        <f t="shared" si="17"/>
        <v>2295</v>
      </c>
      <c r="Z17" s="25" t="s">
        <v>21</v>
      </c>
      <c r="AA17" s="26">
        <f t="shared" si="0"/>
        <v>165</v>
      </c>
      <c r="AB17" s="26">
        <f t="shared" si="1"/>
        <v>3244</v>
      </c>
      <c r="AC17" s="26">
        <f t="shared" si="2"/>
        <v>461</v>
      </c>
      <c r="AD17" s="26">
        <f t="shared" si="3"/>
        <v>3705</v>
      </c>
      <c r="AE17" s="26">
        <f t="shared" si="4"/>
        <v>881</v>
      </c>
      <c r="AF17" s="26">
        <f t="shared" si="5"/>
        <v>126</v>
      </c>
      <c r="AG17" s="26">
        <f t="shared" si="6"/>
        <v>1007</v>
      </c>
      <c r="AH17" s="18">
        <f t="shared" si="7"/>
        <v>4125</v>
      </c>
      <c r="AI17" s="18">
        <f t="shared" si="8"/>
        <v>587</v>
      </c>
      <c r="AJ17" s="18">
        <f t="shared" si="9"/>
        <v>4712</v>
      </c>
    </row>
    <row r="18" spans="1:36" s="5" customFormat="1" x14ac:dyDescent="0.2">
      <c r="A18" s="9" t="s">
        <v>22</v>
      </c>
      <c r="B18" s="9"/>
      <c r="C18" s="30">
        <v>2</v>
      </c>
      <c r="D18" s="30">
        <v>46</v>
      </c>
      <c r="E18" s="30">
        <v>21</v>
      </c>
      <c r="F18" s="131">
        <f t="shared" si="10"/>
        <v>67</v>
      </c>
      <c r="G18" s="30">
        <v>11</v>
      </c>
      <c r="H18" s="30">
        <v>6</v>
      </c>
      <c r="I18" s="131">
        <f t="shared" si="11"/>
        <v>17</v>
      </c>
      <c r="J18" s="131">
        <f t="shared" si="12"/>
        <v>57</v>
      </c>
      <c r="K18" s="131">
        <f t="shared" si="12"/>
        <v>27</v>
      </c>
      <c r="L18" s="131">
        <f t="shared" si="13"/>
        <v>84</v>
      </c>
      <c r="N18" s="9" t="s">
        <v>22</v>
      </c>
      <c r="O18" s="23">
        <v>14</v>
      </c>
      <c r="P18" s="23">
        <v>217</v>
      </c>
      <c r="Q18" s="23">
        <v>22</v>
      </c>
      <c r="R18" s="24">
        <f t="shared" si="14"/>
        <v>239</v>
      </c>
      <c r="S18" s="23">
        <v>38</v>
      </c>
      <c r="T18" s="23">
        <v>5</v>
      </c>
      <c r="U18" s="24">
        <f t="shared" si="15"/>
        <v>43</v>
      </c>
      <c r="V18" s="24">
        <f t="shared" si="16"/>
        <v>255</v>
      </c>
      <c r="W18" s="24">
        <f t="shared" si="16"/>
        <v>27</v>
      </c>
      <c r="X18" s="24">
        <f t="shared" si="17"/>
        <v>282</v>
      </c>
      <c r="Z18" s="11" t="s">
        <v>22</v>
      </c>
      <c r="AA18" s="26">
        <f t="shared" si="0"/>
        <v>16</v>
      </c>
      <c r="AB18" s="26">
        <f t="shared" si="1"/>
        <v>263</v>
      </c>
      <c r="AC18" s="26">
        <f t="shared" si="2"/>
        <v>43</v>
      </c>
      <c r="AD18" s="26">
        <f t="shared" si="3"/>
        <v>306</v>
      </c>
      <c r="AE18" s="26">
        <f t="shared" si="4"/>
        <v>49</v>
      </c>
      <c r="AF18" s="26">
        <f t="shared" si="5"/>
        <v>11</v>
      </c>
      <c r="AG18" s="26">
        <f t="shared" si="6"/>
        <v>60</v>
      </c>
      <c r="AH18" s="18">
        <f t="shared" si="7"/>
        <v>312</v>
      </c>
      <c r="AI18" s="18">
        <f t="shared" si="8"/>
        <v>54</v>
      </c>
      <c r="AJ18" s="18">
        <f t="shared" si="9"/>
        <v>366</v>
      </c>
    </row>
    <row r="19" spans="1:36" s="5" customFormat="1" x14ac:dyDescent="0.2">
      <c r="A19" s="9" t="s">
        <v>23</v>
      </c>
      <c r="B19" s="9"/>
      <c r="C19" s="30">
        <v>19</v>
      </c>
      <c r="D19" s="30">
        <v>366</v>
      </c>
      <c r="E19" s="30">
        <v>25</v>
      </c>
      <c r="F19" s="131">
        <f t="shared" si="10"/>
        <v>391</v>
      </c>
      <c r="G19" s="30">
        <v>33</v>
      </c>
      <c r="H19" s="30">
        <v>1</v>
      </c>
      <c r="I19" s="131">
        <f t="shared" si="11"/>
        <v>34</v>
      </c>
      <c r="J19" s="131">
        <f t="shared" si="12"/>
        <v>399</v>
      </c>
      <c r="K19" s="131">
        <f t="shared" si="12"/>
        <v>26</v>
      </c>
      <c r="L19" s="131">
        <f t="shared" si="13"/>
        <v>425</v>
      </c>
      <c r="N19" s="9" t="s">
        <v>23</v>
      </c>
      <c r="O19" s="23">
        <v>22</v>
      </c>
      <c r="P19" s="23">
        <v>421</v>
      </c>
      <c r="Q19" s="23">
        <v>59</v>
      </c>
      <c r="R19" s="24">
        <f t="shared" si="14"/>
        <v>480</v>
      </c>
      <c r="S19" s="23">
        <v>80</v>
      </c>
      <c r="T19" s="23">
        <v>18</v>
      </c>
      <c r="U19" s="24">
        <f t="shared" si="15"/>
        <v>98</v>
      </c>
      <c r="V19" s="24">
        <f t="shared" si="16"/>
        <v>501</v>
      </c>
      <c r="W19" s="24">
        <f t="shared" si="16"/>
        <v>77</v>
      </c>
      <c r="X19" s="24">
        <f t="shared" si="17"/>
        <v>578</v>
      </c>
      <c r="Z19" s="11" t="s">
        <v>23</v>
      </c>
      <c r="AA19" s="26">
        <f t="shared" si="0"/>
        <v>41</v>
      </c>
      <c r="AB19" s="26">
        <f t="shared" si="1"/>
        <v>787</v>
      </c>
      <c r="AC19" s="26">
        <f t="shared" si="2"/>
        <v>84</v>
      </c>
      <c r="AD19" s="26">
        <f t="shared" si="3"/>
        <v>871</v>
      </c>
      <c r="AE19" s="26">
        <f t="shared" si="4"/>
        <v>113</v>
      </c>
      <c r="AF19" s="26">
        <f t="shared" si="5"/>
        <v>19</v>
      </c>
      <c r="AG19" s="26">
        <f t="shared" si="6"/>
        <v>132</v>
      </c>
      <c r="AH19" s="18">
        <f t="shared" si="7"/>
        <v>900</v>
      </c>
      <c r="AI19" s="18">
        <f t="shared" si="8"/>
        <v>103</v>
      </c>
      <c r="AJ19" s="18">
        <f t="shared" si="9"/>
        <v>1003</v>
      </c>
    </row>
    <row r="20" spans="1:36" s="5" customFormat="1" ht="15" x14ac:dyDescent="0.25">
      <c r="A20" s="19" t="s">
        <v>24</v>
      </c>
      <c r="B20" s="19"/>
      <c r="C20" s="20">
        <v>11</v>
      </c>
      <c r="D20" s="20">
        <v>244</v>
      </c>
      <c r="E20" s="20">
        <v>49</v>
      </c>
      <c r="F20" s="131">
        <f t="shared" si="10"/>
        <v>293</v>
      </c>
      <c r="G20" s="22">
        <v>92</v>
      </c>
      <c r="H20" s="22">
        <v>20</v>
      </c>
      <c r="I20" s="131">
        <f t="shared" si="11"/>
        <v>112</v>
      </c>
      <c r="J20" s="131">
        <f t="shared" si="12"/>
        <v>336</v>
      </c>
      <c r="K20" s="131">
        <f t="shared" si="12"/>
        <v>69</v>
      </c>
      <c r="L20" s="131">
        <f t="shared" si="13"/>
        <v>405</v>
      </c>
      <c r="N20" s="19" t="s">
        <v>24</v>
      </c>
      <c r="O20" s="27">
        <v>9</v>
      </c>
      <c r="P20" s="27">
        <v>232</v>
      </c>
      <c r="Q20" s="27">
        <v>12</v>
      </c>
      <c r="R20" s="24">
        <f t="shared" si="14"/>
        <v>244</v>
      </c>
      <c r="S20" s="28">
        <v>45</v>
      </c>
      <c r="T20" s="28">
        <v>1</v>
      </c>
      <c r="U20" s="24">
        <f t="shared" si="15"/>
        <v>46</v>
      </c>
      <c r="V20" s="24">
        <f t="shared" si="16"/>
        <v>277</v>
      </c>
      <c r="W20" s="24">
        <f t="shared" si="16"/>
        <v>13</v>
      </c>
      <c r="X20" s="24">
        <f t="shared" si="17"/>
        <v>290</v>
      </c>
      <c r="Z20" s="25" t="s">
        <v>24</v>
      </c>
      <c r="AA20" s="26">
        <f t="shared" si="0"/>
        <v>20</v>
      </c>
      <c r="AB20" s="26">
        <f t="shared" si="1"/>
        <v>476</v>
      </c>
      <c r="AC20" s="26">
        <f t="shared" si="2"/>
        <v>61</v>
      </c>
      <c r="AD20" s="26">
        <f t="shared" si="3"/>
        <v>537</v>
      </c>
      <c r="AE20" s="26">
        <f t="shared" si="4"/>
        <v>137</v>
      </c>
      <c r="AF20" s="26">
        <f t="shared" si="5"/>
        <v>21</v>
      </c>
      <c r="AG20" s="26">
        <f t="shared" si="6"/>
        <v>158</v>
      </c>
      <c r="AH20" s="18">
        <f t="shared" si="7"/>
        <v>613</v>
      </c>
      <c r="AI20" s="18">
        <f t="shared" si="8"/>
        <v>82</v>
      </c>
      <c r="AJ20" s="18">
        <f t="shared" si="9"/>
        <v>695</v>
      </c>
    </row>
    <row r="21" spans="1:36" s="5" customFormat="1" ht="15" x14ac:dyDescent="0.25">
      <c r="A21" s="19" t="s">
        <v>25</v>
      </c>
      <c r="B21" s="19"/>
      <c r="C21" s="20">
        <v>46</v>
      </c>
      <c r="D21" s="20">
        <v>1250</v>
      </c>
      <c r="E21" s="20">
        <v>181</v>
      </c>
      <c r="F21" s="131">
        <f t="shared" si="10"/>
        <v>1431</v>
      </c>
      <c r="G21" s="22">
        <v>167</v>
      </c>
      <c r="H21" s="22">
        <v>55</v>
      </c>
      <c r="I21" s="131">
        <f t="shared" si="11"/>
        <v>222</v>
      </c>
      <c r="J21" s="131">
        <f t="shared" si="12"/>
        <v>1417</v>
      </c>
      <c r="K21" s="131">
        <f t="shared" si="12"/>
        <v>236</v>
      </c>
      <c r="L21" s="131">
        <f t="shared" si="13"/>
        <v>1653</v>
      </c>
      <c r="N21" s="19" t="s">
        <v>25</v>
      </c>
      <c r="O21" s="27">
        <v>79</v>
      </c>
      <c r="P21" s="27">
        <v>1223</v>
      </c>
      <c r="Q21" s="27">
        <v>262</v>
      </c>
      <c r="R21" s="24">
        <f t="shared" si="14"/>
        <v>1485</v>
      </c>
      <c r="S21" s="28">
        <v>259</v>
      </c>
      <c r="T21" s="28">
        <v>123</v>
      </c>
      <c r="U21" s="24">
        <f t="shared" si="15"/>
        <v>382</v>
      </c>
      <c r="V21" s="24">
        <f t="shared" si="16"/>
        <v>1482</v>
      </c>
      <c r="W21" s="24">
        <f t="shared" si="16"/>
        <v>385</v>
      </c>
      <c r="X21" s="24">
        <f t="shared" si="17"/>
        <v>1867</v>
      </c>
      <c r="Z21" s="25" t="s">
        <v>25</v>
      </c>
      <c r="AA21" s="26"/>
      <c r="AB21" s="26"/>
      <c r="AC21" s="26"/>
      <c r="AD21" s="26"/>
      <c r="AE21" s="26"/>
      <c r="AF21" s="26"/>
      <c r="AG21" s="26"/>
      <c r="AH21" s="18"/>
      <c r="AI21" s="18"/>
      <c r="AJ21" s="18"/>
    </row>
    <row r="22" spans="1:36" s="5" customFormat="1" x14ac:dyDescent="0.2">
      <c r="A22" s="14" t="s">
        <v>11</v>
      </c>
      <c r="B22" s="14"/>
      <c r="C22" s="96">
        <f t="shared" ref="C22:L22" si="18">SUM(C9:C21)</f>
        <v>266</v>
      </c>
      <c r="D22" s="96">
        <f t="shared" si="18"/>
        <v>5717</v>
      </c>
      <c r="E22" s="96">
        <f t="shared" si="18"/>
        <v>818</v>
      </c>
      <c r="F22" s="96">
        <f t="shared" si="18"/>
        <v>6535</v>
      </c>
      <c r="G22" s="96">
        <f t="shared" si="18"/>
        <v>1480</v>
      </c>
      <c r="H22" s="96">
        <f t="shared" si="18"/>
        <v>305</v>
      </c>
      <c r="I22" s="96">
        <f t="shared" si="18"/>
        <v>1785</v>
      </c>
      <c r="J22" s="96">
        <f t="shared" si="18"/>
        <v>7197</v>
      </c>
      <c r="K22" s="96">
        <f t="shared" si="18"/>
        <v>1123</v>
      </c>
      <c r="L22" s="96">
        <f t="shared" si="18"/>
        <v>8320</v>
      </c>
      <c r="N22" s="14" t="s">
        <v>11</v>
      </c>
      <c r="O22" s="14">
        <f t="shared" ref="O22:X22" si="19">SUM(O9:O21)</f>
        <v>327</v>
      </c>
      <c r="P22" s="14">
        <f t="shared" si="19"/>
        <v>6269</v>
      </c>
      <c r="Q22" s="14">
        <f t="shared" si="19"/>
        <v>1127</v>
      </c>
      <c r="R22" s="14">
        <f t="shared" si="19"/>
        <v>7396</v>
      </c>
      <c r="S22" s="14">
        <f t="shared" si="19"/>
        <v>1518</v>
      </c>
      <c r="T22" s="14">
        <f t="shared" si="19"/>
        <v>438</v>
      </c>
      <c r="U22" s="14">
        <f t="shared" si="19"/>
        <v>1956</v>
      </c>
      <c r="V22" s="14">
        <f t="shared" si="19"/>
        <v>7787</v>
      </c>
      <c r="W22" s="14">
        <f t="shared" si="19"/>
        <v>1565</v>
      </c>
      <c r="X22" s="14">
        <f t="shared" si="19"/>
        <v>9352</v>
      </c>
      <c r="Z22" s="17" t="s">
        <v>11</v>
      </c>
      <c r="AA22" s="26">
        <f t="shared" ref="AA22:AJ22" si="20">C22+O22</f>
        <v>593</v>
      </c>
      <c r="AB22" s="26">
        <f t="shared" si="20"/>
        <v>11986</v>
      </c>
      <c r="AC22" s="26">
        <f t="shared" si="20"/>
        <v>1945</v>
      </c>
      <c r="AD22" s="26">
        <f t="shared" si="20"/>
        <v>13931</v>
      </c>
      <c r="AE22" s="26">
        <f t="shared" si="20"/>
        <v>2998</v>
      </c>
      <c r="AF22" s="26">
        <f t="shared" si="20"/>
        <v>743</v>
      </c>
      <c r="AG22" s="26">
        <f t="shared" si="20"/>
        <v>3741</v>
      </c>
      <c r="AH22" s="18">
        <f t="shared" si="20"/>
        <v>14984</v>
      </c>
      <c r="AI22" s="18">
        <f t="shared" si="20"/>
        <v>2688</v>
      </c>
      <c r="AJ22" s="18">
        <f t="shared" si="20"/>
        <v>17672</v>
      </c>
    </row>
    <row r="23" spans="1:36" s="5" customFormat="1" x14ac:dyDescent="0.2">
      <c r="A23" s="13" t="s">
        <v>26</v>
      </c>
      <c r="B23" s="13"/>
      <c r="C23" s="31"/>
      <c r="D23" s="31"/>
      <c r="E23" s="31"/>
      <c r="F23" s="31"/>
      <c r="G23" s="31"/>
      <c r="H23" s="31"/>
      <c r="I23" s="31"/>
      <c r="J23" s="19"/>
      <c r="K23" s="19"/>
      <c r="L23" s="19"/>
      <c r="N23" s="13" t="s">
        <v>26</v>
      </c>
      <c r="O23" s="14"/>
      <c r="P23" s="14"/>
      <c r="Q23" s="14"/>
      <c r="R23" s="14"/>
      <c r="S23" s="14"/>
      <c r="T23" s="14"/>
      <c r="U23" s="14"/>
      <c r="V23" s="15"/>
      <c r="W23" s="15"/>
      <c r="X23" s="15"/>
      <c r="Z23" s="16" t="s">
        <v>26</v>
      </c>
      <c r="AA23" s="17"/>
      <c r="AB23" s="17"/>
      <c r="AC23" s="17"/>
      <c r="AD23" s="17"/>
      <c r="AE23" s="17"/>
      <c r="AF23" s="17"/>
      <c r="AG23" s="17"/>
      <c r="AH23" s="18"/>
      <c r="AI23" s="18"/>
      <c r="AJ23" s="18"/>
    </row>
    <row r="24" spans="1:36" s="5" customFormat="1" x14ac:dyDescent="0.2">
      <c r="A24" s="32" t="s">
        <v>27</v>
      </c>
      <c r="B24" s="32"/>
      <c r="C24" s="31"/>
      <c r="D24" s="31"/>
      <c r="E24" s="31"/>
      <c r="F24" s="31"/>
      <c r="G24" s="31"/>
      <c r="H24" s="31"/>
      <c r="I24" s="31"/>
      <c r="J24" s="19"/>
      <c r="K24" s="19"/>
      <c r="L24" s="19"/>
      <c r="N24" s="32" t="s">
        <v>27</v>
      </c>
      <c r="O24" s="14"/>
      <c r="P24" s="14"/>
      <c r="Q24" s="14"/>
      <c r="R24" s="14"/>
      <c r="S24" s="14"/>
      <c r="T24" s="14"/>
      <c r="U24" s="14"/>
      <c r="V24" s="15"/>
      <c r="W24" s="15"/>
      <c r="X24" s="15"/>
      <c r="Z24" s="16" t="s">
        <v>27</v>
      </c>
      <c r="AA24" s="17"/>
      <c r="AB24" s="17"/>
      <c r="AC24" s="17"/>
      <c r="AD24" s="17"/>
      <c r="AE24" s="17"/>
      <c r="AF24" s="17"/>
      <c r="AG24" s="17"/>
      <c r="AH24" s="18"/>
      <c r="AI24" s="18"/>
      <c r="AJ24" s="18"/>
    </row>
    <row r="25" spans="1:36" s="5" customFormat="1" ht="24" x14ac:dyDescent="0.25">
      <c r="A25" s="19" t="s">
        <v>28</v>
      </c>
      <c r="B25" s="19"/>
      <c r="C25" s="20">
        <v>15</v>
      </c>
      <c r="D25" s="20">
        <v>277</v>
      </c>
      <c r="E25" s="20">
        <v>97</v>
      </c>
      <c r="F25" s="21">
        <f t="shared" ref="F25:F32" si="21">D25+E25</f>
        <v>374</v>
      </c>
      <c r="G25" s="22">
        <v>68</v>
      </c>
      <c r="H25" s="22">
        <v>19</v>
      </c>
      <c r="I25" s="21">
        <f t="shared" ref="I25:I32" si="22">G25+H25</f>
        <v>87</v>
      </c>
      <c r="J25" s="21">
        <f t="shared" ref="J25:K32" si="23">D25+G25</f>
        <v>345</v>
      </c>
      <c r="K25" s="21">
        <f t="shared" si="23"/>
        <v>116</v>
      </c>
      <c r="L25" s="21">
        <f t="shared" ref="L25:L32" si="24">SUM(J25:K25)</f>
        <v>461</v>
      </c>
      <c r="N25" s="19" t="s">
        <v>28</v>
      </c>
      <c r="O25" s="27">
        <v>14</v>
      </c>
      <c r="P25" s="27">
        <v>211</v>
      </c>
      <c r="Q25" s="27">
        <v>55</v>
      </c>
      <c r="R25" s="24">
        <f t="shared" ref="R25:R32" si="25">P25+Q25</f>
        <v>266</v>
      </c>
      <c r="S25" s="28">
        <v>75</v>
      </c>
      <c r="T25" s="28">
        <v>22</v>
      </c>
      <c r="U25" s="24">
        <f t="shared" ref="U25:U32" si="26">S25+T25</f>
        <v>97</v>
      </c>
      <c r="V25" s="24">
        <f t="shared" ref="V25:W32" si="27">P25+S25</f>
        <v>286</v>
      </c>
      <c r="W25" s="24">
        <f t="shared" si="27"/>
        <v>77</v>
      </c>
      <c r="X25" s="24">
        <f t="shared" ref="X25:X32" si="28">SUM(V25:W25)</f>
        <v>363</v>
      </c>
      <c r="Z25" s="25" t="s">
        <v>28</v>
      </c>
      <c r="AA25" s="26">
        <f t="shared" ref="AA25:AJ31" si="29">C25+O25</f>
        <v>29</v>
      </c>
      <c r="AB25" s="26">
        <f t="shared" si="29"/>
        <v>488</v>
      </c>
      <c r="AC25" s="26">
        <f t="shared" si="29"/>
        <v>152</v>
      </c>
      <c r="AD25" s="26">
        <f t="shared" si="29"/>
        <v>640</v>
      </c>
      <c r="AE25" s="26">
        <f t="shared" si="29"/>
        <v>143</v>
      </c>
      <c r="AF25" s="26">
        <f t="shared" si="29"/>
        <v>41</v>
      </c>
      <c r="AG25" s="26">
        <f t="shared" si="29"/>
        <v>184</v>
      </c>
      <c r="AH25" s="18">
        <f t="shared" si="29"/>
        <v>631</v>
      </c>
      <c r="AI25" s="18">
        <f t="shared" si="29"/>
        <v>193</v>
      </c>
      <c r="AJ25" s="18">
        <f t="shared" si="29"/>
        <v>824</v>
      </c>
    </row>
    <row r="26" spans="1:36" s="5" customFormat="1" ht="15" x14ac:dyDescent="0.25">
      <c r="A26" s="19" t="s">
        <v>29</v>
      </c>
      <c r="B26" s="19"/>
      <c r="C26" s="20">
        <v>3</v>
      </c>
      <c r="D26" s="20">
        <v>60</v>
      </c>
      <c r="E26" s="20">
        <v>8</v>
      </c>
      <c r="F26" s="21">
        <f t="shared" si="21"/>
        <v>68</v>
      </c>
      <c r="G26" s="22">
        <v>23</v>
      </c>
      <c r="H26" s="22">
        <v>8</v>
      </c>
      <c r="I26" s="21">
        <f t="shared" si="22"/>
        <v>31</v>
      </c>
      <c r="J26" s="21">
        <f t="shared" si="23"/>
        <v>83</v>
      </c>
      <c r="K26" s="21">
        <f t="shared" si="23"/>
        <v>16</v>
      </c>
      <c r="L26" s="21">
        <f t="shared" si="24"/>
        <v>99</v>
      </c>
      <c r="N26" s="19" t="s">
        <v>29</v>
      </c>
      <c r="O26" s="28">
        <v>13</v>
      </c>
      <c r="P26" s="27">
        <v>235</v>
      </c>
      <c r="Q26" s="27">
        <v>23</v>
      </c>
      <c r="R26" s="24">
        <f t="shared" si="25"/>
        <v>258</v>
      </c>
      <c r="S26" s="28">
        <v>41</v>
      </c>
      <c r="T26" s="28">
        <v>14</v>
      </c>
      <c r="U26" s="24">
        <f t="shared" si="26"/>
        <v>55</v>
      </c>
      <c r="V26" s="24">
        <f t="shared" si="27"/>
        <v>276</v>
      </c>
      <c r="W26" s="24">
        <f t="shared" si="27"/>
        <v>37</v>
      </c>
      <c r="X26" s="24">
        <f t="shared" si="28"/>
        <v>313</v>
      </c>
      <c r="Z26" s="25" t="s">
        <v>29</v>
      </c>
      <c r="AA26" s="26">
        <f t="shared" si="29"/>
        <v>16</v>
      </c>
      <c r="AB26" s="26">
        <f t="shared" si="29"/>
        <v>295</v>
      </c>
      <c r="AC26" s="26">
        <f t="shared" si="29"/>
        <v>31</v>
      </c>
      <c r="AD26" s="26">
        <f t="shared" si="29"/>
        <v>326</v>
      </c>
      <c r="AE26" s="26">
        <f t="shared" si="29"/>
        <v>64</v>
      </c>
      <c r="AF26" s="26">
        <f t="shared" si="29"/>
        <v>22</v>
      </c>
      <c r="AG26" s="26">
        <f t="shared" si="29"/>
        <v>86</v>
      </c>
      <c r="AH26" s="18">
        <f t="shared" si="29"/>
        <v>359</v>
      </c>
      <c r="AI26" s="18">
        <f t="shared" si="29"/>
        <v>53</v>
      </c>
      <c r="AJ26" s="18">
        <f t="shared" si="29"/>
        <v>412</v>
      </c>
    </row>
    <row r="27" spans="1:36" s="5" customFormat="1" ht="15" x14ac:dyDescent="0.25">
      <c r="A27" s="19" t="s">
        <v>30</v>
      </c>
      <c r="B27" s="19"/>
      <c r="C27" s="20">
        <v>9</v>
      </c>
      <c r="D27" s="20">
        <v>112</v>
      </c>
      <c r="E27" s="20">
        <v>28</v>
      </c>
      <c r="F27" s="21">
        <f t="shared" si="21"/>
        <v>140</v>
      </c>
      <c r="G27" s="22">
        <v>40</v>
      </c>
      <c r="H27" s="22">
        <v>9</v>
      </c>
      <c r="I27" s="21">
        <f t="shared" si="22"/>
        <v>49</v>
      </c>
      <c r="J27" s="21">
        <f t="shared" si="23"/>
        <v>152</v>
      </c>
      <c r="K27" s="21">
        <f t="shared" si="23"/>
        <v>37</v>
      </c>
      <c r="L27" s="21">
        <f t="shared" si="24"/>
        <v>189</v>
      </c>
      <c r="N27" s="19" t="s">
        <v>30</v>
      </c>
      <c r="O27" s="27">
        <v>12</v>
      </c>
      <c r="P27" s="27">
        <v>352</v>
      </c>
      <c r="Q27" s="27">
        <v>12</v>
      </c>
      <c r="R27" s="24">
        <f t="shared" si="25"/>
        <v>364</v>
      </c>
      <c r="S27" s="28">
        <v>32</v>
      </c>
      <c r="T27" s="28">
        <v>0</v>
      </c>
      <c r="U27" s="24">
        <f t="shared" si="26"/>
        <v>32</v>
      </c>
      <c r="V27" s="24">
        <f t="shared" si="27"/>
        <v>384</v>
      </c>
      <c r="W27" s="24">
        <f t="shared" si="27"/>
        <v>12</v>
      </c>
      <c r="X27" s="24">
        <f t="shared" si="28"/>
        <v>396</v>
      </c>
      <c r="Z27" s="25" t="s">
        <v>30</v>
      </c>
      <c r="AA27" s="26">
        <f t="shared" si="29"/>
        <v>21</v>
      </c>
      <c r="AB27" s="26">
        <f t="shared" si="29"/>
        <v>464</v>
      </c>
      <c r="AC27" s="26">
        <f t="shared" si="29"/>
        <v>40</v>
      </c>
      <c r="AD27" s="26">
        <f t="shared" si="29"/>
        <v>504</v>
      </c>
      <c r="AE27" s="26">
        <f t="shared" si="29"/>
        <v>72</v>
      </c>
      <c r="AF27" s="26">
        <f t="shared" si="29"/>
        <v>9</v>
      </c>
      <c r="AG27" s="26">
        <f t="shared" si="29"/>
        <v>81</v>
      </c>
      <c r="AH27" s="18">
        <f t="shared" si="29"/>
        <v>536</v>
      </c>
      <c r="AI27" s="18">
        <f t="shared" si="29"/>
        <v>49</v>
      </c>
      <c r="AJ27" s="18">
        <f t="shared" si="29"/>
        <v>585</v>
      </c>
    </row>
    <row r="28" spans="1:36" s="5" customFormat="1" ht="15" x14ac:dyDescent="0.25">
      <c r="A28" s="19" t="s">
        <v>31</v>
      </c>
      <c r="B28" s="19"/>
      <c r="C28" s="20">
        <v>0</v>
      </c>
      <c r="D28" s="20">
        <v>0</v>
      </c>
      <c r="E28" s="20">
        <v>0</v>
      </c>
      <c r="F28" s="21">
        <f t="shared" si="21"/>
        <v>0</v>
      </c>
      <c r="G28" s="22">
        <v>0</v>
      </c>
      <c r="H28" s="22">
        <v>0</v>
      </c>
      <c r="I28" s="21">
        <f t="shared" si="22"/>
        <v>0</v>
      </c>
      <c r="J28" s="21">
        <f t="shared" si="23"/>
        <v>0</v>
      </c>
      <c r="K28" s="21">
        <f t="shared" si="23"/>
        <v>0</v>
      </c>
      <c r="L28" s="21">
        <f t="shared" si="24"/>
        <v>0</v>
      </c>
      <c r="N28" s="19" t="s">
        <v>31</v>
      </c>
      <c r="O28" s="27">
        <v>0</v>
      </c>
      <c r="P28" s="27">
        <v>0</v>
      </c>
      <c r="Q28" s="27">
        <v>0</v>
      </c>
      <c r="R28" s="24">
        <f t="shared" si="25"/>
        <v>0</v>
      </c>
      <c r="S28" s="28">
        <v>0</v>
      </c>
      <c r="T28" s="28">
        <v>0</v>
      </c>
      <c r="U28" s="24">
        <f t="shared" si="26"/>
        <v>0</v>
      </c>
      <c r="V28" s="24">
        <f t="shared" si="27"/>
        <v>0</v>
      </c>
      <c r="W28" s="24">
        <f t="shared" si="27"/>
        <v>0</v>
      </c>
      <c r="X28" s="24">
        <f t="shared" si="28"/>
        <v>0</v>
      </c>
      <c r="Z28" s="25" t="s">
        <v>31</v>
      </c>
      <c r="AA28" s="26">
        <f t="shared" si="29"/>
        <v>0</v>
      </c>
      <c r="AB28" s="26">
        <f t="shared" si="29"/>
        <v>0</v>
      </c>
      <c r="AC28" s="26">
        <f t="shared" si="29"/>
        <v>0</v>
      </c>
      <c r="AD28" s="26">
        <f t="shared" si="29"/>
        <v>0</v>
      </c>
      <c r="AE28" s="26">
        <f t="shared" si="29"/>
        <v>0</v>
      </c>
      <c r="AF28" s="26">
        <f t="shared" si="29"/>
        <v>0</v>
      </c>
      <c r="AG28" s="26">
        <f t="shared" si="29"/>
        <v>0</v>
      </c>
      <c r="AH28" s="18">
        <f t="shared" si="29"/>
        <v>0</v>
      </c>
      <c r="AI28" s="18">
        <f t="shared" si="29"/>
        <v>0</v>
      </c>
      <c r="AJ28" s="18">
        <f t="shared" si="29"/>
        <v>0</v>
      </c>
    </row>
    <row r="29" spans="1:36" s="5" customFormat="1" ht="15" x14ac:dyDescent="0.25">
      <c r="A29" s="19" t="s">
        <v>32</v>
      </c>
      <c r="B29" s="19"/>
      <c r="C29" s="20">
        <v>0</v>
      </c>
      <c r="D29" s="20">
        <v>0</v>
      </c>
      <c r="E29" s="20">
        <v>0</v>
      </c>
      <c r="F29" s="21">
        <f t="shared" si="21"/>
        <v>0</v>
      </c>
      <c r="G29" s="22">
        <v>0</v>
      </c>
      <c r="H29" s="22">
        <v>0</v>
      </c>
      <c r="I29" s="21">
        <f t="shared" si="22"/>
        <v>0</v>
      </c>
      <c r="J29" s="21">
        <f t="shared" si="23"/>
        <v>0</v>
      </c>
      <c r="K29" s="21">
        <f t="shared" si="23"/>
        <v>0</v>
      </c>
      <c r="L29" s="21">
        <f t="shared" si="24"/>
        <v>0</v>
      </c>
      <c r="N29" s="19" t="s">
        <v>32</v>
      </c>
      <c r="O29" s="27">
        <v>0</v>
      </c>
      <c r="P29" s="27">
        <v>0</v>
      </c>
      <c r="Q29" s="27">
        <v>0</v>
      </c>
      <c r="R29" s="24">
        <f t="shared" si="25"/>
        <v>0</v>
      </c>
      <c r="S29" s="28">
        <v>0</v>
      </c>
      <c r="T29" s="28">
        <v>0</v>
      </c>
      <c r="U29" s="24">
        <f t="shared" si="26"/>
        <v>0</v>
      </c>
      <c r="V29" s="24">
        <f t="shared" si="27"/>
        <v>0</v>
      </c>
      <c r="W29" s="24">
        <f t="shared" si="27"/>
        <v>0</v>
      </c>
      <c r="X29" s="24">
        <f t="shared" si="28"/>
        <v>0</v>
      </c>
      <c r="Z29" s="25" t="s">
        <v>32</v>
      </c>
      <c r="AA29" s="26">
        <f t="shared" si="29"/>
        <v>0</v>
      </c>
      <c r="AB29" s="26">
        <f t="shared" si="29"/>
        <v>0</v>
      </c>
      <c r="AC29" s="26">
        <f t="shared" si="29"/>
        <v>0</v>
      </c>
      <c r="AD29" s="26">
        <f t="shared" si="29"/>
        <v>0</v>
      </c>
      <c r="AE29" s="26">
        <f t="shared" si="29"/>
        <v>0</v>
      </c>
      <c r="AF29" s="26">
        <f t="shared" si="29"/>
        <v>0</v>
      </c>
      <c r="AG29" s="26">
        <f t="shared" si="29"/>
        <v>0</v>
      </c>
      <c r="AH29" s="18">
        <f t="shared" si="29"/>
        <v>0</v>
      </c>
      <c r="AI29" s="18">
        <f t="shared" si="29"/>
        <v>0</v>
      </c>
      <c r="AJ29" s="18">
        <f t="shared" si="29"/>
        <v>0</v>
      </c>
    </row>
    <row r="30" spans="1:36" s="5" customFormat="1" x14ac:dyDescent="0.2">
      <c r="A30" s="19" t="s">
        <v>33</v>
      </c>
      <c r="B30" s="19"/>
      <c r="C30" s="30">
        <v>6</v>
      </c>
      <c r="D30" s="30">
        <v>66</v>
      </c>
      <c r="E30" s="30">
        <v>15</v>
      </c>
      <c r="F30" s="21">
        <f t="shared" si="21"/>
        <v>81</v>
      </c>
      <c r="G30" s="30">
        <v>30</v>
      </c>
      <c r="H30" s="30">
        <v>6</v>
      </c>
      <c r="I30" s="21">
        <f t="shared" si="22"/>
        <v>36</v>
      </c>
      <c r="J30" s="21">
        <f t="shared" si="23"/>
        <v>96</v>
      </c>
      <c r="K30" s="21">
        <f t="shared" si="23"/>
        <v>21</v>
      </c>
      <c r="L30" s="21">
        <f t="shared" si="24"/>
        <v>117</v>
      </c>
      <c r="N30" s="19" t="s">
        <v>33</v>
      </c>
      <c r="O30" s="23">
        <v>1</v>
      </c>
      <c r="P30" s="23">
        <v>0</v>
      </c>
      <c r="Q30" s="23">
        <v>29</v>
      </c>
      <c r="R30" s="24">
        <f t="shared" si="25"/>
        <v>29</v>
      </c>
      <c r="S30" s="23">
        <v>0</v>
      </c>
      <c r="T30" s="23">
        <v>0</v>
      </c>
      <c r="U30" s="24">
        <f t="shared" si="26"/>
        <v>0</v>
      </c>
      <c r="V30" s="24">
        <f t="shared" si="27"/>
        <v>0</v>
      </c>
      <c r="W30" s="24">
        <f t="shared" si="27"/>
        <v>29</v>
      </c>
      <c r="X30" s="24">
        <f t="shared" si="28"/>
        <v>29</v>
      </c>
      <c r="Z30" s="25" t="s">
        <v>33</v>
      </c>
      <c r="AA30" s="26">
        <f t="shared" si="29"/>
        <v>7</v>
      </c>
      <c r="AB30" s="26">
        <f t="shared" si="29"/>
        <v>66</v>
      </c>
      <c r="AC30" s="26">
        <f t="shared" si="29"/>
        <v>44</v>
      </c>
      <c r="AD30" s="26">
        <f t="shared" si="29"/>
        <v>110</v>
      </c>
      <c r="AE30" s="26">
        <f t="shared" si="29"/>
        <v>30</v>
      </c>
      <c r="AF30" s="26">
        <f t="shared" si="29"/>
        <v>6</v>
      </c>
      <c r="AG30" s="26">
        <f t="shared" si="29"/>
        <v>36</v>
      </c>
      <c r="AH30" s="18">
        <f t="shared" si="29"/>
        <v>96</v>
      </c>
      <c r="AI30" s="18">
        <f t="shared" si="29"/>
        <v>50</v>
      </c>
      <c r="AJ30" s="18">
        <f t="shared" si="29"/>
        <v>146</v>
      </c>
    </row>
    <row r="31" spans="1:36" s="5" customFormat="1" ht="15" x14ac:dyDescent="0.25">
      <c r="A31" s="19" t="s">
        <v>34</v>
      </c>
      <c r="B31" s="19"/>
      <c r="C31" s="20">
        <v>12</v>
      </c>
      <c r="D31" s="20">
        <v>169</v>
      </c>
      <c r="E31" s="20">
        <v>30</v>
      </c>
      <c r="F31" s="21">
        <f t="shared" si="21"/>
        <v>199</v>
      </c>
      <c r="G31" s="22">
        <v>128</v>
      </c>
      <c r="H31" s="22">
        <v>22</v>
      </c>
      <c r="I31" s="21">
        <f t="shared" si="22"/>
        <v>150</v>
      </c>
      <c r="J31" s="21">
        <f t="shared" si="23"/>
        <v>297</v>
      </c>
      <c r="K31" s="21">
        <f t="shared" si="23"/>
        <v>52</v>
      </c>
      <c r="L31" s="21">
        <f t="shared" si="24"/>
        <v>349</v>
      </c>
      <c r="N31" s="19" t="s">
        <v>34</v>
      </c>
      <c r="O31" s="27">
        <v>10</v>
      </c>
      <c r="P31" s="27">
        <v>208</v>
      </c>
      <c r="Q31" s="27">
        <v>22</v>
      </c>
      <c r="R31" s="24">
        <f t="shared" si="25"/>
        <v>230</v>
      </c>
      <c r="S31" s="28">
        <v>47</v>
      </c>
      <c r="T31" s="28">
        <v>8</v>
      </c>
      <c r="U31" s="24">
        <f t="shared" si="26"/>
        <v>55</v>
      </c>
      <c r="V31" s="24">
        <f t="shared" si="27"/>
        <v>255</v>
      </c>
      <c r="W31" s="24">
        <f t="shared" si="27"/>
        <v>30</v>
      </c>
      <c r="X31" s="24">
        <f t="shared" si="28"/>
        <v>285</v>
      </c>
      <c r="Z31" s="33" t="s">
        <v>34</v>
      </c>
      <c r="AA31" s="26">
        <f t="shared" si="29"/>
        <v>22</v>
      </c>
      <c r="AB31" s="26">
        <f t="shared" si="29"/>
        <v>377</v>
      </c>
      <c r="AC31" s="26">
        <f t="shared" si="29"/>
        <v>52</v>
      </c>
      <c r="AD31" s="26">
        <f t="shared" si="29"/>
        <v>429</v>
      </c>
      <c r="AE31" s="26">
        <f t="shared" si="29"/>
        <v>175</v>
      </c>
      <c r="AF31" s="26">
        <f t="shared" si="29"/>
        <v>30</v>
      </c>
      <c r="AG31" s="26">
        <f t="shared" si="29"/>
        <v>205</v>
      </c>
      <c r="AH31" s="18">
        <f t="shared" si="29"/>
        <v>552</v>
      </c>
      <c r="AI31" s="18">
        <f t="shared" si="29"/>
        <v>82</v>
      </c>
      <c r="AJ31" s="18">
        <f t="shared" si="29"/>
        <v>634</v>
      </c>
    </row>
    <row r="32" spans="1:36" s="5" customFormat="1" ht="15" x14ac:dyDescent="0.25">
      <c r="A32" s="19" t="s">
        <v>25</v>
      </c>
      <c r="B32" s="19"/>
      <c r="C32" s="20">
        <v>27</v>
      </c>
      <c r="D32" s="20">
        <v>533</v>
      </c>
      <c r="E32" s="20">
        <v>422</v>
      </c>
      <c r="F32" s="21">
        <f t="shared" si="21"/>
        <v>955</v>
      </c>
      <c r="G32" s="22">
        <v>45</v>
      </c>
      <c r="H32" s="22">
        <v>60</v>
      </c>
      <c r="I32" s="21">
        <f t="shared" si="22"/>
        <v>105</v>
      </c>
      <c r="J32" s="21">
        <f t="shared" si="23"/>
        <v>578</v>
      </c>
      <c r="K32" s="21">
        <f t="shared" si="23"/>
        <v>482</v>
      </c>
      <c r="L32" s="21">
        <f t="shared" si="24"/>
        <v>1060</v>
      </c>
      <c r="N32" s="19" t="s">
        <v>25</v>
      </c>
      <c r="O32" s="27">
        <v>40</v>
      </c>
      <c r="P32" s="27">
        <v>673</v>
      </c>
      <c r="Q32" s="27">
        <v>224</v>
      </c>
      <c r="R32" s="24">
        <f t="shared" si="25"/>
        <v>897</v>
      </c>
      <c r="S32" s="28">
        <v>141</v>
      </c>
      <c r="T32" s="28">
        <v>46</v>
      </c>
      <c r="U32" s="24">
        <f t="shared" si="26"/>
        <v>187</v>
      </c>
      <c r="V32" s="24">
        <f t="shared" si="27"/>
        <v>814</v>
      </c>
      <c r="W32" s="24">
        <f t="shared" si="27"/>
        <v>270</v>
      </c>
      <c r="X32" s="24">
        <f t="shared" si="28"/>
        <v>1084</v>
      </c>
      <c r="Z32" s="33" t="s">
        <v>25</v>
      </c>
      <c r="AA32" s="26"/>
      <c r="AB32" s="26"/>
      <c r="AC32" s="26"/>
      <c r="AD32" s="26"/>
      <c r="AE32" s="26"/>
      <c r="AF32" s="26"/>
      <c r="AG32" s="26"/>
      <c r="AH32" s="18"/>
      <c r="AI32" s="18"/>
      <c r="AJ32" s="18"/>
    </row>
    <row r="33" spans="1:36" s="5" customFormat="1" x14ac:dyDescent="0.2">
      <c r="A33" s="14" t="s">
        <v>35</v>
      </c>
      <c r="B33" s="14"/>
      <c r="C33" s="31">
        <f t="shared" ref="C33:L33" si="30">SUM(C25:C32)</f>
        <v>72</v>
      </c>
      <c r="D33" s="31">
        <f t="shared" si="30"/>
        <v>1217</v>
      </c>
      <c r="E33" s="31">
        <f t="shared" si="30"/>
        <v>600</v>
      </c>
      <c r="F33" s="31">
        <f t="shared" si="30"/>
        <v>1817</v>
      </c>
      <c r="G33" s="31">
        <f t="shared" si="30"/>
        <v>334</v>
      </c>
      <c r="H33" s="31">
        <f t="shared" si="30"/>
        <v>124</v>
      </c>
      <c r="I33" s="31">
        <f t="shared" si="30"/>
        <v>458</v>
      </c>
      <c r="J33" s="31">
        <f t="shared" si="30"/>
        <v>1551</v>
      </c>
      <c r="K33" s="31">
        <f t="shared" si="30"/>
        <v>724</v>
      </c>
      <c r="L33" s="31">
        <f t="shared" si="30"/>
        <v>2275</v>
      </c>
      <c r="N33" s="14" t="s">
        <v>35</v>
      </c>
      <c r="O33" s="14">
        <f t="shared" ref="O33:X33" si="31">SUM(O25:O32)</f>
        <v>90</v>
      </c>
      <c r="P33" s="14">
        <f t="shared" si="31"/>
        <v>1679</v>
      </c>
      <c r="Q33" s="14">
        <f t="shared" si="31"/>
        <v>365</v>
      </c>
      <c r="R33" s="14">
        <f t="shared" si="31"/>
        <v>2044</v>
      </c>
      <c r="S33" s="14">
        <f t="shared" si="31"/>
        <v>336</v>
      </c>
      <c r="T33" s="14">
        <f t="shared" si="31"/>
        <v>90</v>
      </c>
      <c r="U33" s="14">
        <f t="shared" si="31"/>
        <v>426</v>
      </c>
      <c r="V33" s="14">
        <f t="shared" si="31"/>
        <v>2015</v>
      </c>
      <c r="W33" s="14">
        <f t="shared" si="31"/>
        <v>455</v>
      </c>
      <c r="X33" s="14">
        <f t="shared" si="31"/>
        <v>2470</v>
      </c>
      <c r="Z33" s="17" t="s">
        <v>35</v>
      </c>
      <c r="AA33" s="26">
        <f t="shared" ref="AA33:AJ33" si="32">C33+O33</f>
        <v>162</v>
      </c>
      <c r="AB33" s="26">
        <f t="shared" si="32"/>
        <v>2896</v>
      </c>
      <c r="AC33" s="26">
        <f t="shared" si="32"/>
        <v>965</v>
      </c>
      <c r="AD33" s="26">
        <f t="shared" si="32"/>
        <v>3861</v>
      </c>
      <c r="AE33" s="26">
        <f t="shared" si="32"/>
        <v>670</v>
      </c>
      <c r="AF33" s="26">
        <f t="shared" si="32"/>
        <v>214</v>
      </c>
      <c r="AG33" s="26">
        <f t="shared" si="32"/>
        <v>884</v>
      </c>
      <c r="AH33" s="18">
        <f t="shared" si="32"/>
        <v>3566</v>
      </c>
      <c r="AI33" s="18">
        <f t="shared" si="32"/>
        <v>1179</v>
      </c>
      <c r="AJ33" s="18">
        <f t="shared" si="32"/>
        <v>4745</v>
      </c>
    </row>
    <row r="34" spans="1:36" s="5" customFormat="1" x14ac:dyDescent="0.2">
      <c r="A34" s="32" t="s">
        <v>36</v>
      </c>
      <c r="B34" s="32"/>
      <c r="C34" s="31"/>
      <c r="D34" s="31"/>
      <c r="E34" s="31"/>
      <c r="F34" s="31"/>
      <c r="G34" s="31"/>
      <c r="H34" s="31"/>
      <c r="I34" s="31"/>
      <c r="J34" s="19"/>
      <c r="K34" s="19"/>
      <c r="L34" s="19"/>
      <c r="N34" s="32" t="s">
        <v>36</v>
      </c>
      <c r="O34" s="14"/>
      <c r="P34" s="14"/>
      <c r="Q34" s="14"/>
      <c r="R34" s="14"/>
      <c r="S34" s="14"/>
      <c r="T34" s="14"/>
      <c r="U34" s="14"/>
      <c r="V34" s="15"/>
      <c r="W34" s="15"/>
      <c r="X34" s="15"/>
      <c r="Z34" s="16" t="s">
        <v>36</v>
      </c>
      <c r="AA34" s="17"/>
      <c r="AB34" s="17"/>
      <c r="AC34" s="17"/>
      <c r="AD34" s="17"/>
      <c r="AE34" s="17"/>
      <c r="AF34" s="17"/>
      <c r="AG34" s="17"/>
      <c r="AH34" s="18"/>
      <c r="AI34" s="18"/>
      <c r="AJ34" s="18"/>
    </row>
    <row r="35" spans="1:36" s="5" customFormat="1" ht="15" x14ac:dyDescent="0.25">
      <c r="A35" s="19" t="s">
        <v>37</v>
      </c>
      <c r="B35" s="19"/>
      <c r="C35" s="20">
        <v>6</v>
      </c>
      <c r="D35" s="20">
        <v>81</v>
      </c>
      <c r="E35" s="20">
        <v>15</v>
      </c>
      <c r="F35" s="21">
        <f t="shared" ref="F35:F43" si="33">D35+E35</f>
        <v>96</v>
      </c>
      <c r="G35" s="22">
        <v>15</v>
      </c>
      <c r="H35" s="22">
        <v>7</v>
      </c>
      <c r="I35" s="21">
        <f t="shared" ref="I35:I43" si="34">G35+H35</f>
        <v>22</v>
      </c>
      <c r="J35" s="21">
        <f t="shared" ref="J35:K43" si="35">D35+G35</f>
        <v>96</v>
      </c>
      <c r="K35" s="21">
        <f t="shared" si="35"/>
        <v>22</v>
      </c>
      <c r="L35" s="21">
        <f t="shared" ref="L35:L43" si="36">SUM(J35:K35)</f>
        <v>118</v>
      </c>
      <c r="N35" s="19" t="s">
        <v>37</v>
      </c>
      <c r="O35" s="27">
        <v>10</v>
      </c>
      <c r="P35" s="27">
        <v>236</v>
      </c>
      <c r="Q35" s="27">
        <v>16</v>
      </c>
      <c r="R35" s="24">
        <f t="shared" ref="R35:R43" si="37">P35+Q35</f>
        <v>252</v>
      </c>
      <c r="S35" s="28">
        <v>19</v>
      </c>
      <c r="T35" s="28">
        <v>0</v>
      </c>
      <c r="U35" s="24">
        <f t="shared" ref="U35:U43" si="38">S35+T35</f>
        <v>19</v>
      </c>
      <c r="V35" s="24">
        <f t="shared" ref="V35:W43" si="39">P35+S35</f>
        <v>255</v>
      </c>
      <c r="W35" s="24">
        <f t="shared" si="39"/>
        <v>16</v>
      </c>
      <c r="X35" s="24">
        <f t="shared" ref="X35:X43" si="40">SUM(V35:W35)</f>
        <v>271</v>
      </c>
      <c r="Z35" s="25" t="s">
        <v>37</v>
      </c>
      <c r="AA35" s="26">
        <f t="shared" ref="AA35:AJ42" si="41">C35+O35</f>
        <v>16</v>
      </c>
      <c r="AB35" s="26">
        <f t="shared" si="41"/>
        <v>317</v>
      </c>
      <c r="AC35" s="26">
        <f t="shared" si="41"/>
        <v>31</v>
      </c>
      <c r="AD35" s="26">
        <f t="shared" si="41"/>
        <v>348</v>
      </c>
      <c r="AE35" s="26">
        <f t="shared" si="41"/>
        <v>34</v>
      </c>
      <c r="AF35" s="26">
        <f t="shared" si="41"/>
        <v>7</v>
      </c>
      <c r="AG35" s="26">
        <f t="shared" si="41"/>
        <v>41</v>
      </c>
      <c r="AH35" s="18">
        <f t="shared" si="41"/>
        <v>351</v>
      </c>
      <c r="AI35" s="18">
        <f t="shared" si="41"/>
        <v>38</v>
      </c>
      <c r="AJ35" s="18">
        <f t="shared" si="41"/>
        <v>389</v>
      </c>
    </row>
    <row r="36" spans="1:36" s="5" customFormat="1" ht="15" x14ac:dyDescent="0.25">
      <c r="A36" s="19" t="s">
        <v>38</v>
      </c>
      <c r="B36" s="19"/>
      <c r="C36" s="20">
        <v>1</v>
      </c>
      <c r="D36" s="20">
        <v>18</v>
      </c>
      <c r="E36" s="20">
        <v>3</v>
      </c>
      <c r="F36" s="21">
        <f t="shared" si="33"/>
        <v>21</v>
      </c>
      <c r="G36" s="22">
        <v>4</v>
      </c>
      <c r="H36" s="22">
        <v>0</v>
      </c>
      <c r="I36" s="21">
        <f t="shared" si="34"/>
        <v>4</v>
      </c>
      <c r="J36" s="21">
        <f t="shared" si="35"/>
        <v>22</v>
      </c>
      <c r="K36" s="21">
        <f t="shared" si="35"/>
        <v>3</v>
      </c>
      <c r="L36" s="21">
        <f t="shared" si="36"/>
        <v>25</v>
      </c>
      <c r="N36" s="19" t="s">
        <v>38</v>
      </c>
      <c r="O36" s="27">
        <v>5</v>
      </c>
      <c r="P36" s="27">
        <v>46</v>
      </c>
      <c r="Q36" s="27">
        <v>1</v>
      </c>
      <c r="R36" s="24">
        <f t="shared" si="37"/>
        <v>47</v>
      </c>
      <c r="S36" s="28">
        <v>26</v>
      </c>
      <c r="T36" s="28">
        <v>2</v>
      </c>
      <c r="U36" s="24">
        <f t="shared" si="38"/>
        <v>28</v>
      </c>
      <c r="V36" s="24">
        <f t="shared" si="39"/>
        <v>72</v>
      </c>
      <c r="W36" s="24">
        <f t="shared" si="39"/>
        <v>3</v>
      </c>
      <c r="X36" s="24">
        <f t="shared" si="40"/>
        <v>75</v>
      </c>
      <c r="Z36" s="25" t="s">
        <v>38</v>
      </c>
      <c r="AA36" s="26">
        <f t="shared" si="41"/>
        <v>6</v>
      </c>
      <c r="AB36" s="26">
        <f t="shared" si="41"/>
        <v>64</v>
      </c>
      <c r="AC36" s="26">
        <f t="shared" si="41"/>
        <v>4</v>
      </c>
      <c r="AD36" s="26">
        <f t="shared" si="41"/>
        <v>68</v>
      </c>
      <c r="AE36" s="26">
        <f t="shared" si="41"/>
        <v>30</v>
      </c>
      <c r="AF36" s="26">
        <f t="shared" si="41"/>
        <v>2</v>
      </c>
      <c r="AG36" s="26">
        <f t="shared" si="41"/>
        <v>32</v>
      </c>
      <c r="AH36" s="18">
        <f t="shared" si="41"/>
        <v>94</v>
      </c>
      <c r="AI36" s="18">
        <f t="shared" si="41"/>
        <v>6</v>
      </c>
      <c r="AJ36" s="18">
        <f t="shared" si="41"/>
        <v>100</v>
      </c>
    </row>
    <row r="37" spans="1:36" s="5" customFormat="1" ht="15" x14ac:dyDescent="0.25">
      <c r="A37" s="19" t="s">
        <v>39</v>
      </c>
      <c r="B37" s="19"/>
      <c r="C37" s="20">
        <v>22</v>
      </c>
      <c r="D37" s="20">
        <v>450</v>
      </c>
      <c r="E37" s="20">
        <v>67</v>
      </c>
      <c r="F37" s="21">
        <f t="shared" si="33"/>
        <v>517</v>
      </c>
      <c r="G37" s="22">
        <v>105</v>
      </c>
      <c r="H37" s="22">
        <v>25</v>
      </c>
      <c r="I37" s="21">
        <f t="shared" si="34"/>
        <v>130</v>
      </c>
      <c r="J37" s="21">
        <f t="shared" si="35"/>
        <v>555</v>
      </c>
      <c r="K37" s="21">
        <f t="shared" si="35"/>
        <v>92</v>
      </c>
      <c r="L37" s="21">
        <f t="shared" si="36"/>
        <v>647</v>
      </c>
      <c r="N37" s="19" t="s">
        <v>39</v>
      </c>
      <c r="O37" s="27">
        <v>26</v>
      </c>
      <c r="P37" s="27">
        <v>505</v>
      </c>
      <c r="Q37" s="27">
        <v>126</v>
      </c>
      <c r="R37" s="24">
        <f t="shared" si="37"/>
        <v>631</v>
      </c>
      <c r="S37" s="28">
        <v>110</v>
      </c>
      <c r="T37" s="28">
        <v>21</v>
      </c>
      <c r="U37" s="24">
        <f t="shared" si="38"/>
        <v>131</v>
      </c>
      <c r="V37" s="24">
        <f t="shared" si="39"/>
        <v>615</v>
      </c>
      <c r="W37" s="24">
        <f t="shared" si="39"/>
        <v>147</v>
      </c>
      <c r="X37" s="24">
        <f t="shared" si="40"/>
        <v>762</v>
      </c>
      <c r="Z37" s="25" t="s">
        <v>39</v>
      </c>
      <c r="AA37" s="26">
        <f t="shared" si="41"/>
        <v>48</v>
      </c>
      <c r="AB37" s="26">
        <f t="shared" si="41"/>
        <v>955</v>
      </c>
      <c r="AC37" s="26">
        <f t="shared" si="41"/>
        <v>193</v>
      </c>
      <c r="AD37" s="26">
        <f t="shared" si="41"/>
        <v>1148</v>
      </c>
      <c r="AE37" s="26">
        <f t="shared" si="41"/>
        <v>215</v>
      </c>
      <c r="AF37" s="26">
        <f t="shared" si="41"/>
        <v>46</v>
      </c>
      <c r="AG37" s="26">
        <f t="shared" si="41"/>
        <v>261</v>
      </c>
      <c r="AH37" s="18">
        <f t="shared" si="41"/>
        <v>1170</v>
      </c>
      <c r="AI37" s="18">
        <f t="shared" si="41"/>
        <v>239</v>
      </c>
      <c r="AJ37" s="18">
        <f t="shared" si="41"/>
        <v>1409</v>
      </c>
    </row>
    <row r="38" spans="1:36" s="5" customFormat="1" ht="15" x14ac:dyDescent="0.25">
      <c r="A38" s="19" t="s">
        <v>40</v>
      </c>
      <c r="B38" s="19"/>
      <c r="C38" s="20">
        <v>1</v>
      </c>
      <c r="D38" s="20">
        <v>10</v>
      </c>
      <c r="E38" s="20">
        <v>10</v>
      </c>
      <c r="F38" s="21">
        <f t="shared" si="33"/>
        <v>20</v>
      </c>
      <c r="G38" s="22">
        <v>5</v>
      </c>
      <c r="H38" s="22">
        <v>3</v>
      </c>
      <c r="I38" s="21">
        <f t="shared" si="34"/>
        <v>8</v>
      </c>
      <c r="J38" s="21">
        <f t="shared" si="35"/>
        <v>15</v>
      </c>
      <c r="K38" s="21">
        <f t="shared" si="35"/>
        <v>13</v>
      </c>
      <c r="L38" s="21">
        <f t="shared" si="36"/>
        <v>28</v>
      </c>
      <c r="N38" s="19" t="s">
        <v>40</v>
      </c>
      <c r="O38" s="27">
        <v>4</v>
      </c>
      <c r="P38" s="27">
        <v>23</v>
      </c>
      <c r="Q38" s="27">
        <v>11</v>
      </c>
      <c r="R38" s="24">
        <f t="shared" si="37"/>
        <v>34</v>
      </c>
      <c r="S38" s="28">
        <v>25</v>
      </c>
      <c r="T38" s="28">
        <v>9</v>
      </c>
      <c r="U38" s="24">
        <f t="shared" si="38"/>
        <v>34</v>
      </c>
      <c r="V38" s="24">
        <f t="shared" si="39"/>
        <v>48</v>
      </c>
      <c r="W38" s="24">
        <f t="shared" si="39"/>
        <v>20</v>
      </c>
      <c r="X38" s="24">
        <f t="shared" si="40"/>
        <v>68</v>
      </c>
      <c r="Z38" s="25" t="s">
        <v>40</v>
      </c>
      <c r="AA38" s="26">
        <f t="shared" si="41"/>
        <v>5</v>
      </c>
      <c r="AB38" s="26">
        <f t="shared" si="41"/>
        <v>33</v>
      </c>
      <c r="AC38" s="26">
        <f t="shared" si="41"/>
        <v>21</v>
      </c>
      <c r="AD38" s="26">
        <f t="shared" si="41"/>
        <v>54</v>
      </c>
      <c r="AE38" s="26">
        <f t="shared" si="41"/>
        <v>30</v>
      </c>
      <c r="AF38" s="26">
        <f t="shared" si="41"/>
        <v>12</v>
      </c>
      <c r="AG38" s="26">
        <f t="shared" si="41"/>
        <v>42</v>
      </c>
      <c r="AH38" s="18">
        <f t="shared" si="41"/>
        <v>63</v>
      </c>
      <c r="AI38" s="18">
        <f t="shared" si="41"/>
        <v>33</v>
      </c>
      <c r="AJ38" s="18">
        <f t="shared" si="41"/>
        <v>96</v>
      </c>
    </row>
    <row r="39" spans="1:36" s="5" customFormat="1" ht="15" x14ac:dyDescent="0.25">
      <c r="A39" s="19" t="s">
        <v>41</v>
      </c>
      <c r="B39" s="19"/>
      <c r="C39" s="20">
        <v>0</v>
      </c>
      <c r="D39" s="20">
        <v>0</v>
      </c>
      <c r="E39" s="20">
        <v>0</v>
      </c>
      <c r="F39" s="21">
        <f t="shared" si="33"/>
        <v>0</v>
      </c>
      <c r="G39" s="30">
        <v>0</v>
      </c>
      <c r="H39" s="30">
        <v>0</v>
      </c>
      <c r="I39" s="21">
        <f t="shared" si="34"/>
        <v>0</v>
      </c>
      <c r="J39" s="21">
        <f t="shared" si="35"/>
        <v>0</v>
      </c>
      <c r="K39" s="21">
        <f t="shared" si="35"/>
        <v>0</v>
      </c>
      <c r="L39" s="21">
        <f t="shared" si="36"/>
        <v>0</v>
      </c>
      <c r="N39" s="19" t="s">
        <v>41</v>
      </c>
      <c r="O39" s="27">
        <v>1</v>
      </c>
      <c r="P39" s="27">
        <v>12</v>
      </c>
      <c r="Q39" s="27">
        <v>0</v>
      </c>
      <c r="R39" s="24">
        <f t="shared" si="37"/>
        <v>12</v>
      </c>
      <c r="S39" s="28">
        <v>2</v>
      </c>
      <c r="T39" s="28">
        <v>0</v>
      </c>
      <c r="U39" s="24">
        <f t="shared" si="38"/>
        <v>2</v>
      </c>
      <c r="V39" s="24">
        <f t="shared" si="39"/>
        <v>14</v>
      </c>
      <c r="W39" s="24">
        <f t="shared" si="39"/>
        <v>0</v>
      </c>
      <c r="X39" s="24">
        <f t="shared" si="40"/>
        <v>14</v>
      </c>
      <c r="Z39" s="25" t="s">
        <v>41</v>
      </c>
      <c r="AA39" s="26">
        <f t="shared" si="41"/>
        <v>1</v>
      </c>
      <c r="AB39" s="26">
        <f t="shared" si="41"/>
        <v>12</v>
      </c>
      <c r="AC39" s="26">
        <f t="shared" si="41"/>
        <v>0</v>
      </c>
      <c r="AD39" s="26">
        <f t="shared" si="41"/>
        <v>12</v>
      </c>
      <c r="AE39" s="26">
        <f t="shared" si="41"/>
        <v>2</v>
      </c>
      <c r="AF39" s="26">
        <f t="shared" si="41"/>
        <v>0</v>
      </c>
      <c r="AG39" s="26">
        <f t="shared" si="41"/>
        <v>2</v>
      </c>
      <c r="AH39" s="18">
        <f t="shared" si="41"/>
        <v>14</v>
      </c>
      <c r="AI39" s="18">
        <f t="shared" si="41"/>
        <v>0</v>
      </c>
      <c r="AJ39" s="18">
        <f t="shared" si="41"/>
        <v>14</v>
      </c>
    </row>
    <row r="40" spans="1:36" s="5" customFormat="1" ht="15" x14ac:dyDescent="0.25">
      <c r="A40" s="19" t="s">
        <v>42</v>
      </c>
      <c r="B40" s="19"/>
      <c r="C40" s="20">
        <v>3</v>
      </c>
      <c r="D40" s="20">
        <v>44</v>
      </c>
      <c r="E40" s="20">
        <v>16</v>
      </c>
      <c r="F40" s="21">
        <f t="shared" si="33"/>
        <v>60</v>
      </c>
      <c r="G40" s="22">
        <v>27</v>
      </c>
      <c r="H40" s="22">
        <v>9</v>
      </c>
      <c r="I40" s="21">
        <f t="shared" si="34"/>
        <v>36</v>
      </c>
      <c r="J40" s="21">
        <f t="shared" si="35"/>
        <v>71</v>
      </c>
      <c r="K40" s="21">
        <f t="shared" si="35"/>
        <v>25</v>
      </c>
      <c r="L40" s="21">
        <f t="shared" si="36"/>
        <v>96</v>
      </c>
      <c r="N40" s="19" t="s">
        <v>42</v>
      </c>
      <c r="O40" s="27">
        <v>3</v>
      </c>
      <c r="P40" s="27">
        <v>46</v>
      </c>
      <c r="Q40" s="27">
        <v>10</v>
      </c>
      <c r="R40" s="24">
        <f t="shared" si="37"/>
        <v>56</v>
      </c>
      <c r="S40" s="28">
        <v>24</v>
      </c>
      <c r="T40" s="28">
        <v>5</v>
      </c>
      <c r="U40" s="24">
        <f t="shared" si="38"/>
        <v>29</v>
      </c>
      <c r="V40" s="24">
        <f t="shared" si="39"/>
        <v>70</v>
      </c>
      <c r="W40" s="24">
        <f t="shared" si="39"/>
        <v>15</v>
      </c>
      <c r="X40" s="24">
        <f t="shared" si="40"/>
        <v>85</v>
      </c>
      <c r="Z40" s="25" t="s">
        <v>42</v>
      </c>
      <c r="AA40" s="26">
        <f t="shared" si="41"/>
        <v>6</v>
      </c>
      <c r="AB40" s="26">
        <f t="shared" si="41"/>
        <v>90</v>
      </c>
      <c r="AC40" s="26">
        <f t="shared" si="41"/>
        <v>26</v>
      </c>
      <c r="AD40" s="26">
        <f t="shared" si="41"/>
        <v>116</v>
      </c>
      <c r="AE40" s="26">
        <f t="shared" si="41"/>
        <v>51</v>
      </c>
      <c r="AF40" s="26">
        <f t="shared" si="41"/>
        <v>14</v>
      </c>
      <c r="AG40" s="26">
        <f t="shared" si="41"/>
        <v>65</v>
      </c>
      <c r="AH40" s="18">
        <f t="shared" si="41"/>
        <v>141</v>
      </c>
      <c r="AI40" s="18">
        <f t="shared" si="41"/>
        <v>40</v>
      </c>
      <c r="AJ40" s="18">
        <f t="shared" si="41"/>
        <v>181</v>
      </c>
    </row>
    <row r="41" spans="1:36" s="5" customFormat="1" ht="15" x14ac:dyDescent="0.25">
      <c r="A41" s="19" t="s">
        <v>43</v>
      </c>
      <c r="B41" s="19"/>
      <c r="C41" s="20">
        <v>3</v>
      </c>
      <c r="D41" s="20">
        <v>57</v>
      </c>
      <c r="E41" s="20">
        <v>26</v>
      </c>
      <c r="F41" s="21">
        <f t="shared" si="33"/>
        <v>83</v>
      </c>
      <c r="G41" s="22">
        <v>15</v>
      </c>
      <c r="H41" s="22">
        <v>12</v>
      </c>
      <c r="I41" s="21">
        <f t="shared" si="34"/>
        <v>27</v>
      </c>
      <c r="J41" s="21">
        <f t="shared" si="35"/>
        <v>72</v>
      </c>
      <c r="K41" s="21">
        <f t="shared" si="35"/>
        <v>38</v>
      </c>
      <c r="L41" s="21">
        <f t="shared" si="36"/>
        <v>110</v>
      </c>
      <c r="N41" s="19" t="s">
        <v>43</v>
      </c>
      <c r="O41" s="27">
        <v>1</v>
      </c>
      <c r="P41" s="27">
        <v>40</v>
      </c>
      <c r="Q41" s="27">
        <v>0</v>
      </c>
      <c r="R41" s="24">
        <f t="shared" si="37"/>
        <v>40</v>
      </c>
      <c r="S41" s="28">
        <v>0</v>
      </c>
      <c r="T41" s="28">
        <v>0</v>
      </c>
      <c r="U41" s="24">
        <f t="shared" si="38"/>
        <v>0</v>
      </c>
      <c r="V41" s="24">
        <f t="shared" si="39"/>
        <v>40</v>
      </c>
      <c r="W41" s="24">
        <f t="shared" si="39"/>
        <v>0</v>
      </c>
      <c r="X41" s="24">
        <f t="shared" si="40"/>
        <v>40</v>
      </c>
      <c r="Z41" s="25" t="s">
        <v>43</v>
      </c>
      <c r="AA41" s="26">
        <f t="shared" si="41"/>
        <v>4</v>
      </c>
      <c r="AB41" s="26">
        <f t="shared" si="41"/>
        <v>97</v>
      </c>
      <c r="AC41" s="26">
        <f t="shared" si="41"/>
        <v>26</v>
      </c>
      <c r="AD41" s="26">
        <f t="shared" si="41"/>
        <v>123</v>
      </c>
      <c r="AE41" s="26">
        <f t="shared" si="41"/>
        <v>15</v>
      </c>
      <c r="AF41" s="26">
        <f t="shared" si="41"/>
        <v>12</v>
      </c>
      <c r="AG41" s="26">
        <f t="shared" si="41"/>
        <v>27</v>
      </c>
      <c r="AH41" s="18">
        <f t="shared" si="41"/>
        <v>112</v>
      </c>
      <c r="AI41" s="18">
        <f t="shared" si="41"/>
        <v>38</v>
      </c>
      <c r="AJ41" s="18">
        <f t="shared" si="41"/>
        <v>150</v>
      </c>
    </row>
    <row r="42" spans="1:36" s="5" customFormat="1" ht="15" x14ac:dyDescent="0.25">
      <c r="A42" s="19" t="s">
        <v>44</v>
      </c>
      <c r="B42" s="19"/>
      <c r="C42" s="20">
        <v>4</v>
      </c>
      <c r="D42" s="20">
        <v>70</v>
      </c>
      <c r="E42" s="20">
        <v>4</v>
      </c>
      <c r="F42" s="21">
        <f t="shared" si="33"/>
        <v>74</v>
      </c>
      <c r="G42" s="22">
        <v>8</v>
      </c>
      <c r="H42" s="22">
        <v>2</v>
      </c>
      <c r="I42" s="21">
        <f t="shared" si="34"/>
        <v>10</v>
      </c>
      <c r="J42" s="21">
        <f t="shared" si="35"/>
        <v>78</v>
      </c>
      <c r="K42" s="21">
        <f t="shared" si="35"/>
        <v>6</v>
      </c>
      <c r="L42" s="21">
        <f t="shared" si="36"/>
        <v>84</v>
      </c>
      <c r="N42" s="19" t="s">
        <v>44</v>
      </c>
      <c r="O42" s="27">
        <v>3</v>
      </c>
      <c r="P42" s="27">
        <v>81</v>
      </c>
      <c r="Q42" s="27">
        <v>1</v>
      </c>
      <c r="R42" s="24">
        <f t="shared" si="37"/>
        <v>82</v>
      </c>
      <c r="S42" s="28">
        <v>14</v>
      </c>
      <c r="T42" s="28">
        <v>0</v>
      </c>
      <c r="U42" s="24">
        <f t="shared" si="38"/>
        <v>14</v>
      </c>
      <c r="V42" s="24">
        <f t="shared" si="39"/>
        <v>95</v>
      </c>
      <c r="W42" s="24">
        <f t="shared" si="39"/>
        <v>1</v>
      </c>
      <c r="X42" s="24">
        <f t="shared" si="40"/>
        <v>96</v>
      </c>
      <c r="Z42" s="25" t="s">
        <v>44</v>
      </c>
      <c r="AA42" s="26">
        <f t="shared" si="41"/>
        <v>7</v>
      </c>
      <c r="AB42" s="26">
        <f t="shared" si="41"/>
        <v>151</v>
      </c>
      <c r="AC42" s="26">
        <f t="shared" si="41"/>
        <v>5</v>
      </c>
      <c r="AD42" s="26">
        <f t="shared" si="41"/>
        <v>156</v>
      </c>
      <c r="AE42" s="26">
        <f t="shared" si="41"/>
        <v>22</v>
      </c>
      <c r="AF42" s="26">
        <f t="shared" si="41"/>
        <v>2</v>
      </c>
      <c r="AG42" s="26">
        <f t="shared" si="41"/>
        <v>24</v>
      </c>
      <c r="AH42" s="18">
        <f t="shared" si="41"/>
        <v>173</v>
      </c>
      <c r="AI42" s="18">
        <f t="shared" si="41"/>
        <v>7</v>
      </c>
      <c r="AJ42" s="18">
        <f t="shared" si="41"/>
        <v>180</v>
      </c>
    </row>
    <row r="43" spans="1:36" s="5" customFormat="1" ht="15" x14ac:dyDescent="0.25">
      <c r="A43" s="19" t="s">
        <v>25</v>
      </c>
      <c r="B43" s="19"/>
      <c r="C43" s="20">
        <v>4</v>
      </c>
      <c r="D43" s="20">
        <v>105</v>
      </c>
      <c r="E43" s="20">
        <v>9</v>
      </c>
      <c r="F43" s="21">
        <f t="shared" si="33"/>
        <v>114</v>
      </c>
      <c r="G43" s="22">
        <v>11</v>
      </c>
      <c r="H43" s="22">
        <v>10</v>
      </c>
      <c r="I43" s="21">
        <f t="shared" si="34"/>
        <v>21</v>
      </c>
      <c r="J43" s="21">
        <f t="shared" si="35"/>
        <v>116</v>
      </c>
      <c r="K43" s="21">
        <f t="shared" si="35"/>
        <v>19</v>
      </c>
      <c r="L43" s="21">
        <f t="shared" si="36"/>
        <v>135</v>
      </c>
      <c r="N43" s="19" t="s">
        <v>25</v>
      </c>
      <c r="O43" s="23">
        <v>8</v>
      </c>
      <c r="P43" s="23">
        <v>233</v>
      </c>
      <c r="Q43" s="23">
        <v>10</v>
      </c>
      <c r="R43" s="24">
        <f t="shared" si="37"/>
        <v>243</v>
      </c>
      <c r="S43" s="23">
        <v>41</v>
      </c>
      <c r="T43" s="23">
        <v>12</v>
      </c>
      <c r="U43" s="24">
        <f t="shared" si="38"/>
        <v>53</v>
      </c>
      <c r="V43" s="24">
        <f t="shared" si="39"/>
        <v>274</v>
      </c>
      <c r="W43" s="24">
        <f t="shared" si="39"/>
        <v>22</v>
      </c>
      <c r="X43" s="24">
        <f t="shared" si="40"/>
        <v>296</v>
      </c>
      <c r="Z43" s="25" t="s">
        <v>25</v>
      </c>
      <c r="AA43" s="26">
        <f t="shared" ref="AA43:AC44" si="42">C43+O43</f>
        <v>12</v>
      </c>
      <c r="AB43" s="26">
        <f t="shared" si="42"/>
        <v>338</v>
      </c>
      <c r="AC43" s="26">
        <f t="shared" si="42"/>
        <v>19</v>
      </c>
      <c r="AD43" s="26"/>
      <c r="AE43" s="26"/>
      <c r="AF43" s="26"/>
      <c r="AG43" s="26"/>
      <c r="AH43" s="18"/>
      <c r="AI43" s="18"/>
      <c r="AJ43" s="18"/>
    </row>
    <row r="44" spans="1:36" s="5" customFormat="1" x14ac:dyDescent="0.2">
      <c r="A44" s="14" t="s">
        <v>45</v>
      </c>
      <c r="B44" s="14"/>
      <c r="C44" s="31">
        <f t="shared" ref="C44:L44" si="43">SUM(C35:C43)</f>
        <v>44</v>
      </c>
      <c r="D44" s="31">
        <f t="shared" si="43"/>
        <v>835</v>
      </c>
      <c r="E44" s="31">
        <f t="shared" si="43"/>
        <v>150</v>
      </c>
      <c r="F44" s="31">
        <f t="shared" si="43"/>
        <v>985</v>
      </c>
      <c r="G44" s="31">
        <f t="shared" si="43"/>
        <v>190</v>
      </c>
      <c r="H44" s="31">
        <f t="shared" si="43"/>
        <v>68</v>
      </c>
      <c r="I44" s="31">
        <f t="shared" si="43"/>
        <v>258</v>
      </c>
      <c r="J44" s="31">
        <f t="shared" si="43"/>
        <v>1025</v>
      </c>
      <c r="K44" s="31">
        <f t="shared" si="43"/>
        <v>218</v>
      </c>
      <c r="L44" s="31">
        <f t="shared" si="43"/>
        <v>1243</v>
      </c>
      <c r="N44" s="14" t="s">
        <v>45</v>
      </c>
      <c r="O44" s="14">
        <f t="shared" ref="O44:X44" si="44">SUM(O35:O43)</f>
        <v>61</v>
      </c>
      <c r="P44" s="14">
        <f t="shared" si="44"/>
        <v>1222</v>
      </c>
      <c r="Q44" s="14">
        <f t="shared" si="44"/>
        <v>175</v>
      </c>
      <c r="R44" s="14">
        <f t="shared" si="44"/>
        <v>1397</v>
      </c>
      <c r="S44" s="14">
        <f t="shared" si="44"/>
        <v>261</v>
      </c>
      <c r="T44" s="14">
        <f t="shared" si="44"/>
        <v>49</v>
      </c>
      <c r="U44" s="14">
        <f t="shared" si="44"/>
        <v>310</v>
      </c>
      <c r="V44" s="14">
        <f t="shared" si="44"/>
        <v>1483</v>
      </c>
      <c r="W44" s="14">
        <f t="shared" si="44"/>
        <v>224</v>
      </c>
      <c r="X44" s="14">
        <f t="shared" si="44"/>
        <v>1707</v>
      </c>
      <c r="Z44" s="17" t="s">
        <v>45</v>
      </c>
      <c r="AA44" s="26">
        <f t="shared" si="42"/>
        <v>105</v>
      </c>
      <c r="AB44" s="26">
        <f t="shared" si="42"/>
        <v>2057</v>
      </c>
      <c r="AC44" s="26">
        <f t="shared" si="42"/>
        <v>325</v>
      </c>
      <c r="AD44" s="26">
        <f t="shared" ref="AD44:AJ44" si="45">F44+R44</f>
        <v>2382</v>
      </c>
      <c r="AE44" s="26">
        <f t="shared" si="45"/>
        <v>451</v>
      </c>
      <c r="AF44" s="26">
        <f t="shared" si="45"/>
        <v>117</v>
      </c>
      <c r="AG44" s="26">
        <f t="shared" si="45"/>
        <v>568</v>
      </c>
      <c r="AH44" s="18">
        <f t="shared" si="45"/>
        <v>2508</v>
      </c>
      <c r="AI44" s="18">
        <f t="shared" si="45"/>
        <v>442</v>
      </c>
      <c r="AJ44" s="18">
        <f t="shared" si="45"/>
        <v>2950</v>
      </c>
    </row>
    <row r="45" spans="1:36" s="5" customFormat="1" x14ac:dyDescent="0.2">
      <c r="A45" s="32" t="s">
        <v>46</v>
      </c>
      <c r="B45" s="32"/>
      <c r="C45" s="31"/>
      <c r="D45" s="31"/>
      <c r="E45" s="31"/>
      <c r="F45" s="31"/>
      <c r="G45" s="31"/>
      <c r="H45" s="31"/>
      <c r="I45" s="31"/>
      <c r="J45" s="19"/>
      <c r="K45" s="19"/>
      <c r="L45" s="19"/>
      <c r="N45" s="32" t="s">
        <v>46</v>
      </c>
      <c r="O45" s="14"/>
      <c r="P45" s="14"/>
      <c r="Q45" s="14"/>
      <c r="R45" s="14"/>
      <c r="S45" s="14"/>
      <c r="T45" s="14"/>
      <c r="U45" s="14"/>
      <c r="V45" s="15"/>
      <c r="W45" s="15"/>
      <c r="X45" s="15"/>
      <c r="Z45" s="16" t="s">
        <v>46</v>
      </c>
      <c r="AA45" s="17"/>
      <c r="AB45" s="17"/>
      <c r="AC45" s="17"/>
      <c r="AD45" s="17"/>
      <c r="AE45" s="17"/>
      <c r="AF45" s="17"/>
      <c r="AG45" s="17"/>
      <c r="AH45" s="18"/>
      <c r="AI45" s="18"/>
      <c r="AJ45" s="18"/>
    </row>
    <row r="46" spans="1:36" s="5" customFormat="1" ht="15" x14ac:dyDescent="0.25">
      <c r="A46" s="19" t="s">
        <v>47</v>
      </c>
      <c r="B46" s="19"/>
      <c r="C46" s="30">
        <v>2</v>
      </c>
      <c r="D46" s="30">
        <v>41</v>
      </c>
      <c r="E46" s="30">
        <v>10</v>
      </c>
      <c r="F46" s="21">
        <f>D46+E46</f>
        <v>51</v>
      </c>
      <c r="G46" s="30">
        <v>7</v>
      </c>
      <c r="H46" s="30">
        <v>2</v>
      </c>
      <c r="I46" s="21">
        <f>G46+H46</f>
        <v>9</v>
      </c>
      <c r="J46" s="21">
        <f t="shared" ref="J46:K50" si="46">D46+G46</f>
        <v>48</v>
      </c>
      <c r="K46" s="21">
        <f t="shared" si="46"/>
        <v>12</v>
      </c>
      <c r="L46" s="21">
        <f>SUM(J46:K46)</f>
        <v>60</v>
      </c>
      <c r="N46" s="19" t="s">
        <v>47</v>
      </c>
      <c r="O46" s="27">
        <v>0</v>
      </c>
      <c r="P46" s="27">
        <v>0</v>
      </c>
      <c r="Q46" s="27">
        <v>0</v>
      </c>
      <c r="R46" s="24">
        <v>0</v>
      </c>
      <c r="S46" s="28">
        <v>0</v>
      </c>
      <c r="T46" s="28">
        <v>0</v>
      </c>
      <c r="U46" s="24">
        <f>S46+T46</f>
        <v>0</v>
      </c>
      <c r="V46" s="24">
        <f t="shared" ref="V46:W50" si="47">P46+S46</f>
        <v>0</v>
      </c>
      <c r="W46" s="24">
        <f t="shared" si="47"/>
        <v>0</v>
      </c>
      <c r="X46" s="24">
        <f>SUM(V46:W46)</f>
        <v>0</v>
      </c>
      <c r="Z46" s="25" t="s">
        <v>47</v>
      </c>
      <c r="AA46" s="26">
        <f t="shared" ref="AA46:AJ49" si="48">C46+O46</f>
        <v>2</v>
      </c>
      <c r="AB46" s="26">
        <f t="shared" si="48"/>
        <v>41</v>
      </c>
      <c r="AC46" s="26">
        <f t="shared" si="48"/>
        <v>10</v>
      </c>
      <c r="AD46" s="26">
        <f t="shared" si="48"/>
        <v>51</v>
      </c>
      <c r="AE46" s="26">
        <f t="shared" si="48"/>
        <v>7</v>
      </c>
      <c r="AF46" s="26">
        <f t="shared" si="48"/>
        <v>2</v>
      </c>
      <c r="AG46" s="26">
        <f t="shared" si="48"/>
        <v>9</v>
      </c>
      <c r="AH46" s="18">
        <f t="shared" si="48"/>
        <v>48</v>
      </c>
      <c r="AI46" s="18">
        <f t="shared" si="48"/>
        <v>12</v>
      </c>
      <c r="AJ46" s="18">
        <f t="shared" si="48"/>
        <v>60</v>
      </c>
    </row>
    <row r="47" spans="1:36" s="5" customFormat="1" x14ac:dyDescent="0.2">
      <c r="A47" s="19" t="s">
        <v>48</v>
      </c>
      <c r="B47" s="19"/>
      <c r="C47" s="30">
        <v>0</v>
      </c>
      <c r="D47" s="30">
        <v>0</v>
      </c>
      <c r="E47" s="30">
        <v>0</v>
      </c>
      <c r="F47" s="21">
        <f>D47+E47</f>
        <v>0</v>
      </c>
      <c r="G47" s="30">
        <v>0</v>
      </c>
      <c r="H47" s="30">
        <v>0</v>
      </c>
      <c r="I47" s="21">
        <f>G47+H47</f>
        <v>0</v>
      </c>
      <c r="J47" s="21">
        <f t="shared" si="46"/>
        <v>0</v>
      </c>
      <c r="K47" s="21">
        <f t="shared" si="46"/>
        <v>0</v>
      </c>
      <c r="L47" s="21">
        <f>SUM(J47:K47)</f>
        <v>0</v>
      </c>
      <c r="N47" s="19" t="s">
        <v>48</v>
      </c>
      <c r="O47" s="23">
        <v>0</v>
      </c>
      <c r="P47" s="23">
        <v>0</v>
      </c>
      <c r="Q47" s="23">
        <v>0</v>
      </c>
      <c r="R47" s="24">
        <f>P47+Q47</f>
        <v>0</v>
      </c>
      <c r="S47" s="23">
        <v>0</v>
      </c>
      <c r="T47" s="23">
        <v>0</v>
      </c>
      <c r="U47" s="24">
        <f>S47+T47</f>
        <v>0</v>
      </c>
      <c r="V47" s="24">
        <f t="shared" si="47"/>
        <v>0</v>
      </c>
      <c r="W47" s="24">
        <f t="shared" si="47"/>
        <v>0</v>
      </c>
      <c r="X47" s="24">
        <f>SUM(V47:W47)</f>
        <v>0</v>
      </c>
      <c r="Z47" s="25" t="s">
        <v>48</v>
      </c>
      <c r="AA47" s="26">
        <f t="shared" si="48"/>
        <v>0</v>
      </c>
      <c r="AB47" s="26">
        <f t="shared" si="48"/>
        <v>0</v>
      </c>
      <c r="AC47" s="26">
        <f t="shared" si="48"/>
        <v>0</v>
      </c>
      <c r="AD47" s="26">
        <f t="shared" si="48"/>
        <v>0</v>
      </c>
      <c r="AE47" s="26">
        <f t="shared" si="48"/>
        <v>0</v>
      </c>
      <c r="AF47" s="26">
        <f t="shared" si="48"/>
        <v>0</v>
      </c>
      <c r="AG47" s="26">
        <f t="shared" si="48"/>
        <v>0</v>
      </c>
      <c r="AH47" s="18">
        <f t="shared" si="48"/>
        <v>0</v>
      </c>
      <c r="AI47" s="18">
        <f t="shared" si="48"/>
        <v>0</v>
      </c>
      <c r="AJ47" s="18">
        <f t="shared" si="48"/>
        <v>0</v>
      </c>
    </row>
    <row r="48" spans="1:36" s="5" customFormat="1" ht="15" x14ac:dyDescent="0.25">
      <c r="A48" s="19" t="s">
        <v>49</v>
      </c>
      <c r="B48" s="19"/>
      <c r="C48" s="20">
        <v>0</v>
      </c>
      <c r="D48" s="20">
        <v>0</v>
      </c>
      <c r="E48" s="20">
        <v>0</v>
      </c>
      <c r="F48" s="21">
        <f>D48+E48</f>
        <v>0</v>
      </c>
      <c r="G48" s="22">
        <v>0</v>
      </c>
      <c r="H48" s="22">
        <v>0</v>
      </c>
      <c r="I48" s="21">
        <f>G48+H48</f>
        <v>0</v>
      </c>
      <c r="J48" s="21">
        <f t="shared" si="46"/>
        <v>0</v>
      </c>
      <c r="K48" s="21">
        <f t="shared" si="46"/>
        <v>0</v>
      </c>
      <c r="L48" s="21">
        <f>SUM(J48:K48)</f>
        <v>0</v>
      </c>
      <c r="N48" s="19" t="s">
        <v>49</v>
      </c>
      <c r="O48" s="27">
        <v>0</v>
      </c>
      <c r="P48" s="27">
        <v>0</v>
      </c>
      <c r="Q48" s="27">
        <v>0</v>
      </c>
      <c r="R48" s="24">
        <f>P48+Q48</f>
        <v>0</v>
      </c>
      <c r="S48" s="28">
        <v>0</v>
      </c>
      <c r="T48" s="28">
        <v>0</v>
      </c>
      <c r="U48" s="24">
        <f>S48+T48</f>
        <v>0</v>
      </c>
      <c r="V48" s="24">
        <f t="shared" si="47"/>
        <v>0</v>
      </c>
      <c r="W48" s="24">
        <f t="shared" si="47"/>
        <v>0</v>
      </c>
      <c r="X48" s="24">
        <f>SUM(V48:W48)</f>
        <v>0</v>
      </c>
      <c r="Z48" s="25" t="s">
        <v>49</v>
      </c>
      <c r="AA48" s="26">
        <f t="shared" si="48"/>
        <v>0</v>
      </c>
      <c r="AB48" s="26">
        <f t="shared" si="48"/>
        <v>0</v>
      </c>
      <c r="AC48" s="26">
        <f t="shared" si="48"/>
        <v>0</v>
      </c>
      <c r="AD48" s="26">
        <f t="shared" si="48"/>
        <v>0</v>
      </c>
      <c r="AE48" s="26">
        <f t="shared" si="48"/>
        <v>0</v>
      </c>
      <c r="AF48" s="26">
        <f t="shared" si="48"/>
        <v>0</v>
      </c>
      <c r="AG48" s="26">
        <f t="shared" si="48"/>
        <v>0</v>
      </c>
      <c r="AH48" s="18">
        <f t="shared" si="48"/>
        <v>0</v>
      </c>
      <c r="AI48" s="18">
        <f t="shared" si="48"/>
        <v>0</v>
      </c>
      <c r="AJ48" s="18">
        <f t="shared" si="48"/>
        <v>0</v>
      </c>
    </row>
    <row r="49" spans="1:36" s="5" customFormat="1" ht="24" x14ac:dyDescent="0.25">
      <c r="A49" s="19" t="s">
        <v>50</v>
      </c>
      <c r="B49" s="19"/>
      <c r="C49" s="20">
        <v>0</v>
      </c>
      <c r="D49" s="20">
        <v>0</v>
      </c>
      <c r="E49" s="20">
        <v>0</v>
      </c>
      <c r="F49" s="21">
        <f>D49+E49</f>
        <v>0</v>
      </c>
      <c r="G49" s="22">
        <v>0</v>
      </c>
      <c r="H49" s="22">
        <v>0</v>
      </c>
      <c r="I49" s="21">
        <f>G49+H49</f>
        <v>0</v>
      </c>
      <c r="J49" s="21">
        <f t="shared" si="46"/>
        <v>0</v>
      </c>
      <c r="K49" s="21">
        <f t="shared" si="46"/>
        <v>0</v>
      </c>
      <c r="L49" s="21">
        <f>SUM(J49:K49)</f>
        <v>0</v>
      </c>
      <c r="N49" s="19" t="s">
        <v>50</v>
      </c>
      <c r="O49" s="27">
        <v>0</v>
      </c>
      <c r="P49" s="27">
        <v>0</v>
      </c>
      <c r="Q49" s="27">
        <v>0</v>
      </c>
      <c r="R49" s="24">
        <f>P49+Q49</f>
        <v>0</v>
      </c>
      <c r="S49" s="28">
        <v>0</v>
      </c>
      <c r="T49" s="28">
        <v>0</v>
      </c>
      <c r="U49" s="24">
        <f>S49+T49</f>
        <v>0</v>
      </c>
      <c r="V49" s="24">
        <f t="shared" si="47"/>
        <v>0</v>
      </c>
      <c r="W49" s="24">
        <f t="shared" si="47"/>
        <v>0</v>
      </c>
      <c r="X49" s="24">
        <f>SUM(V49:W49)</f>
        <v>0</v>
      </c>
      <c r="Z49" s="25" t="s">
        <v>50</v>
      </c>
      <c r="AA49" s="26">
        <f t="shared" si="48"/>
        <v>0</v>
      </c>
      <c r="AB49" s="26">
        <f t="shared" si="48"/>
        <v>0</v>
      </c>
      <c r="AC49" s="26">
        <f t="shared" si="48"/>
        <v>0</v>
      </c>
      <c r="AD49" s="26">
        <f t="shared" si="48"/>
        <v>0</v>
      </c>
      <c r="AE49" s="26">
        <f t="shared" si="48"/>
        <v>0</v>
      </c>
      <c r="AF49" s="26">
        <f t="shared" si="48"/>
        <v>0</v>
      </c>
      <c r="AG49" s="26">
        <f t="shared" si="48"/>
        <v>0</v>
      </c>
      <c r="AH49" s="18">
        <f t="shared" si="48"/>
        <v>0</v>
      </c>
      <c r="AI49" s="18">
        <f t="shared" si="48"/>
        <v>0</v>
      </c>
      <c r="AJ49" s="18">
        <f t="shared" si="48"/>
        <v>0</v>
      </c>
    </row>
    <row r="50" spans="1:36" s="5" customFormat="1" ht="15" x14ac:dyDescent="0.25">
      <c r="A50" s="19" t="s">
        <v>25</v>
      </c>
      <c r="B50" s="19"/>
      <c r="C50" s="20">
        <v>3</v>
      </c>
      <c r="D50" s="20">
        <v>54</v>
      </c>
      <c r="E50" s="20">
        <v>8</v>
      </c>
      <c r="F50" s="21">
        <f>D50+E50</f>
        <v>62</v>
      </c>
      <c r="G50" s="22">
        <v>11</v>
      </c>
      <c r="H50" s="22">
        <v>3</v>
      </c>
      <c r="I50" s="21">
        <f>G50+H50</f>
        <v>14</v>
      </c>
      <c r="J50" s="21">
        <f t="shared" si="46"/>
        <v>65</v>
      </c>
      <c r="K50" s="21">
        <f t="shared" si="46"/>
        <v>11</v>
      </c>
      <c r="L50" s="21">
        <f>SUM(J50:K50)</f>
        <v>76</v>
      </c>
      <c r="N50" s="19" t="s">
        <v>25</v>
      </c>
      <c r="O50" s="27">
        <v>6</v>
      </c>
      <c r="P50" s="27">
        <v>52</v>
      </c>
      <c r="Q50" s="27">
        <v>20</v>
      </c>
      <c r="R50" s="24">
        <f>P50+Q50</f>
        <v>72</v>
      </c>
      <c r="S50" s="28">
        <v>19</v>
      </c>
      <c r="T50" s="28">
        <v>20</v>
      </c>
      <c r="U50" s="24">
        <f>S50+T50</f>
        <v>39</v>
      </c>
      <c r="V50" s="24">
        <f t="shared" si="47"/>
        <v>71</v>
      </c>
      <c r="W50" s="24">
        <f t="shared" si="47"/>
        <v>40</v>
      </c>
      <c r="X50" s="24">
        <f>SUM(V50:W50)</f>
        <v>111</v>
      </c>
      <c r="Z50" s="25" t="s">
        <v>25</v>
      </c>
      <c r="AA50" s="26"/>
      <c r="AB50" s="26"/>
      <c r="AC50" s="26"/>
      <c r="AD50" s="26"/>
      <c r="AE50" s="26"/>
      <c r="AF50" s="26"/>
      <c r="AG50" s="26"/>
      <c r="AH50" s="18"/>
      <c r="AI50" s="18"/>
      <c r="AJ50" s="18"/>
    </row>
    <row r="51" spans="1:36" s="5" customFormat="1" x14ac:dyDescent="0.2">
      <c r="A51" s="14" t="s">
        <v>51</v>
      </c>
      <c r="B51" s="14"/>
      <c r="C51" s="31">
        <f t="shared" ref="C51:L51" si="49">SUM(C46:C50)</f>
        <v>5</v>
      </c>
      <c r="D51" s="31">
        <f t="shared" si="49"/>
        <v>95</v>
      </c>
      <c r="E51" s="31">
        <f t="shared" si="49"/>
        <v>18</v>
      </c>
      <c r="F51" s="31">
        <f t="shared" si="49"/>
        <v>113</v>
      </c>
      <c r="G51" s="31">
        <v>0</v>
      </c>
      <c r="H51" s="31">
        <v>0</v>
      </c>
      <c r="I51" s="31">
        <f t="shared" si="49"/>
        <v>23</v>
      </c>
      <c r="J51" s="31">
        <f t="shared" si="49"/>
        <v>113</v>
      </c>
      <c r="K51" s="31">
        <f t="shared" si="49"/>
        <v>23</v>
      </c>
      <c r="L51" s="31">
        <f t="shared" si="49"/>
        <v>136</v>
      </c>
      <c r="N51" s="14" t="s">
        <v>51</v>
      </c>
      <c r="O51" s="14">
        <f t="shared" ref="O51:X51" si="50">SUM(O46:O50)</f>
        <v>6</v>
      </c>
      <c r="P51" s="14">
        <f t="shared" si="50"/>
        <v>52</v>
      </c>
      <c r="Q51" s="14">
        <f t="shared" si="50"/>
        <v>20</v>
      </c>
      <c r="R51" s="14">
        <f t="shared" si="50"/>
        <v>72</v>
      </c>
      <c r="S51" s="14">
        <f t="shared" si="50"/>
        <v>19</v>
      </c>
      <c r="T51" s="14">
        <f t="shared" si="50"/>
        <v>20</v>
      </c>
      <c r="U51" s="14">
        <f t="shared" si="50"/>
        <v>39</v>
      </c>
      <c r="V51" s="14">
        <f t="shared" si="50"/>
        <v>71</v>
      </c>
      <c r="W51" s="14">
        <f t="shared" si="50"/>
        <v>40</v>
      </c>
      <c r="X51" s="14">
        <f t="shared" si="50"/>
        <v>111</v>
      </c>
      <c r="Z51" s="17" t="s">
        <v>51</v>
      </c>
      <c r="AA51" s="26">
        <f t="shared" ref="AA51:AJ51" si="51">C51+O51</f>
        <v>11</v>
      </c>
      <c r="AB51" s="26">
        <f t="shared" si="51"/>
        <v>147</v>
      </c>
      <c r="AC51" s="26">
        <f t="shared" si="51"/>
        <v>38</v>
      </c>
      <c r="AD51" s="26">
        <f t="shared" si="51"/>
        <v>185</v>
      </c>
      <c r="AE51" s="26">
        <f t="shared" si="51"/>
        <v>19</v>
      </c>
      <c r="AF51" s="26">
        <f t="shared" si="51"/>
        <v>20</v>
      </c>
      <c r="AG51" s="26">
        <f t="shared" si="51"/>
        <v>62</v>
      </c>
      <c r="AH51" s="18">
        <f t="shared" si="51"/>
        <v>184</v>
      </c>
      <c r="AI51" s="18">
        <f t="shared" si="51"/>
        <v>63</v>
      </c>
      <c r="AJ51" s="18">
        <f t="shared" si="51"/>
        <v>247</v>
      </c>
    </row>
    <row r="52" spans="1:36" s="5" customFormat="1" x14ac:dyDescent="0.2">
      <c r="A52" s="32" t="s">
        <v>52</v>
      </c>
      <c r="B52" s="32"/>
      <c r="C52" s="31"/>
      <c r="D52" s="31"/>
      <c r="E52" s="31"/>
      <c r="F52" s="31"/>
      <c r="G52" s="31"/>
      <c r="H52" s="31"/>
      <c r="I52" s="31"/>
      <c r="J52" s="19"/>
      <c r="K52" s="19"/>
      <c r="L52" s="19"/>
      <c r="N52" s="32" t="s">
        <v>52</v>
      </c>
      <c r="O52" s="14"/>
      <c r="P52" s="14"/>
      <c r="Q52" s="14"/>
      <c r="R52" s="14"/>
      <c r="S52" s="14"/>
      <c r="T52" s="14"/>
      <c r="U52" s="14"/>
      <c r="V52" s="15"/>
      <c r="W52" s="15"/>
      <c r="X52" s="15"/>
      <c r="Z52" s="16" t="s">
        <v>52</v>
      </c>
      <c r="AA52" s="26"/>
      <c r="AB52" s="26"/>
      <c r="AC52" s="26"/>
      <c r="AD52" s="26"/>
      <c r="AE52" s="26"/>
      <c r="AF52" s="26"/>
      <c r="AG52" s="26"/>
      <c r="AH52" s="18"/>
      <c r="AI52" s="18"/>
      <c r="AJ52" s="18"/>
    </row>
    <row r="53" spans="1:36" s="5" customFormat="1" ht="15" x14ac:dyDescent="0.25">
      <c r="A53" s="19" t="s">
        <v>53</v>
      </c>
      <c r="B53" s="19"/>
      <c r="C53" s="20">
        <v>14</v>
      </c>
      <c r="D53" s="20">
        <v>260</v>
      </c>
      <c r="E53" s="20">
        <v>51</v>
      </c>
      <c r="F53" s="21">
        <f>D53+E53</f>
        <v>311</v>
      </c>
      <c r="G53" s="30">
        <v>98</v>
      </c>
      <c r="H53" s="30">
        <v>13</v>
      </c>
      <c r="I53" s="21">
        <f>G53+H53</f>
        <v>111</v>
      </c>
      <c r="J53" s="21">
        <f t="shared" ref="J53:K55" si="52">D53+G53</f>
        <v>358</v>
      </c>
      <c r="K53" s="21">
        <f t="shared" si="52"/>
        <v>64</v>
      </c>
      <c r="L53" s="21">
        <f>SUM(J53:K53)</f>
        <v>422</v>
      </c>
      <c r="N53" s="19" t="s">
        <v>53</v>
      </c>
      <c r="O53" s="27">
        <v>18</v>
      </c>
      <c r="P53" s="27">
        <v>389</v>
      </c>
      <c r="Q53" s="27">
        <v>56</v>
      </c>
      <c r="R53" s="24">
        <f>P53+Q53</f>
        <v>445</v>
      </c>
      <c r="S53" s="28">
        <v>69</v>
      </c>
      <c r="T53" s="28">
        <v>42</v>
      </c>
      <c r="U53" s="24">
        <f>S53+T53</f>
        <v>111</v>
      </c>
      <c r="V53" s="24">
        <f t="shared" ref="V53:W55" si="53">P53+S53</f>
        <v>458</v>
      </c>
      <c r="W53" s="24">
        <f t="shared" si="53"/>
        <v>98</v>
      </c>
      <c r="X53" s="24">
        <f>SUM(V53:W53)</f>
        <v>556</v>
      </c>
      <c r="Z53" s="25" t="s">
        <v>53</v>
      </c>
      <c r="AA53" s="26">
        <f t="shared" ref="AA53:AJ54" si="54">C53+O53</f>
        <v>32</v>
      </c>
      <c r="AB53" s="26">
        <f t="shared" si="54"/>
        <v>649</v>
      </c>
      <c r="AC53" s="26">
        <f t="shared" si="54"/>
        <v>107</v>
      </c>
      <c r="AD53" s="26">
        <f t="shared" si="54"/>
        <v>756</v>
      </c>
      <c r="AE53" s="26">
        <f t="shared" si="54"/>
        <v>167</v>
      </c>
      <c r="AF53" s="26">
        <f t="shared" si="54"/>
        <v>55</v>
      </c>
      <c r="AG53" s="26">
        <f t="shared" si="54"/>
        <v>222</v>
      </c>
      <c r="AH53" s="18">
        <f t="shared" si="54"/>
        <v>816</v>
      </c>
      <c r="AI53" s="18">
        <f t="shared" si="54"/>
        <v>162</v>
      </c>
      <c r="AJ53" s="18">
        <f t="shared" si="54"/>
        <v>978</v>
      </c>
    </row>
    <row r="54" spans="1:36" s="5" customFormat="1" x14ac:dyDescent="0.2">
      <c r="A54" s="19" t="s">
        <v>54</v>
      </c>
      <c r="B54" s="19"/>
      <c r="C54" s="30">
        <v>3</v>
      </c>
      <c r="D54" s="30">
        <v>49</v>
      </c>
      <c r="E54" s="30">
        <v>2</v>
      </c>
      <c r="F54" s="21">
        <f>D54+E54</f>
        <v>51</v>
      </c>
      <c r="G54" s="30">
        <v>13</v>
      </c>
      <c r="H54" s="30">
        <v>1</v>
      </c>
      <c r="I54" s="21">
        <f>G54+H54</f>
        <v>14</v>
      </c>
      <c r="J54" s="21">
        <f t="shared" si="52"/>
        <v>62</v>
      </c>
      <c r="K54" s="21">
        <f t="shared" si="52"/>
        <v>3</v>
      </c>
      <c r="L54" s="21">
        <f>SUM(J54:K54)</f>
        <v>65</v>
      </c>
      <c r="N54" s="19" t="s">
        <v>54</v>
      </c>
      <c r="O54" s="23">
        <v>1</v>
      </c>
      <c r="P54" s="23">
        <v>5</v>
      </c>
      <c r="Q54" s="23">
        <v>67</v>
      </c>
      <c r="R54" s="24">
        <f>P54+Q54</f>
        <v>72</v>
      </c>
      <c r="S54" s="23">
        <v>2</v>
      </c>
      <c r="T54" s="23">
        <v>8</v>
      </c>
      <c r="U54" s="24">
        <f>S54+T54</f>
        <v>10</v>
      </c>
      <c r="V54" s="24">
        <f t="shared" si="53"/>
        <v>7</v>
      </c>
      <c r="W54" s="24">
        <f t="shared" si="53"/>
        <v>75</v>
      </c>
      <c r="X54" s="24">
        <f>SUM(V54:W54)</f>
        <v>82</v>
      </c>
      <c r="Z54" s="25" t="s">
        <v>54</v>
      </c>
      <c r="AA54" s="26">
        <f t="shared" si="54"/>
        <v>4</v>
      </c>
      <c r="AB54" s="26">
        <f t="shared" si="54"/>
        <v>54</v>
      </c>
      <c r="AC54" s="26">
        <f t="shared" si="54"/>
        <v>69</v>
      </c>
      <c r="AD54" s="26">
        <f t="shared" si="54"/>
        <v>123</v>
      </c>
      <c r="AE54" s="26">
        <f t="shared" si="54"/>
        <v>15</v>
      </c>
      <c r="AF54" s="26">
        <f t="shared" si="54"/>
        <v>9</v>
      </c>
      <c r="AG54" s="26">
        <f t="shared" si="54"/>
        <v>24</v>
      </c>
      <c r="AH54" s="18">
        <f t="shared" si="54"/>
        <v>69</v>
      </c>
      <c r="AI54" s="18">
        <f t="shared" si="54"/>
        <v>78</v>
      </c>
      <c r="AJ54" s="18">
        <f t="shared" si="54"/>
        <v>147</v>
      </c>
    </row>
    <row r="55" spans="1:36" s="5" customFormat="1" x14ac:dyDescent="0.2">
      <c r="A55" s="19" t="s">
        <v>25</v>
      </c>
      <c r="B55" s="19"/>
      <c r="C55" s="30">
        <v>4</v>
      </c>
      <c r="D55" s="30">
        <v>98</v>
      </c>
      <c r="E55" s="30">
        <v>24</v>
      </c>
      <c r="F55" s="21">
        <f>D55+E55</f>
        <v>122</v>
      </c>
      <c r="G55" s="21">
        <v>6</v>
      </c>
      <c r="H55" s="21">
        <v>6</v>
      </c>
      <c r="I55" s="21">
        <f>G55+H55</f>
        <v>12</v>
      </c>
      <c r="J55" s="21">
        <f t="shared" si="52"/>
        <v>104</v>
      </c>
      <c r="K55" s="21">
        <f t="shared" si="52"/>
        <v>30</v>
      </c>
      <c r="L55" s="21">
        <f>SUM(J55:K55)</f>
        <v>134</v>
      </c>
      <c r="N55" s="19" t="s">
        <v>25</v>
      </c>
      <c r="O55" s="23">
        <v>1</v>
      </c>
      <c r="P55" s="23">
        <v>57</v>
      </c>
      <c r="Q55" s="23">
        <v>8</v>
      </c>
      <c r="R55" s="24">
        <f>P55+Q55</f>
        <v>65</v>
      </c>
      <c r="S55" s="24">
        <v>4</v>
      </c>
      <c r="T55" s="24">
        <v>0</v>
      </c>
      <c r="U55" s="24">
        <f>S55+T55</f>
        <v>4</v>
      </c>
      <c r="V55" s="24">
        <f t="shared" si="53"/>
        <v>61</v>
      </c>
      <c r="W55" s="24">
        <f t="shared" si="53"/>
        <v>8</v>
      </c>
      <c r="X55" s="24">
        <f>SUM(V55:W55)</f>
        <v>69</v>
      </c>
      <c r="Z55" s="25" t="s">
        <v>25</v>
      </c>
      <c r="AA55" s="26"/>
      <c r="AB55" s="26"/>
      <c r="AC55" s="26"/>
      <c r="AD55" s="26"/>
      <c r="AE55" s="26"/>
      <c r="AF55" s="26"/>
      <c r="AG55" s="26"/>
      <c r="AH55" s="18"/>
      <c r="AI55" s="18"/>
      <c r="AJ55" s="18"/>
    </row>
    <row r="56" spans="1:36" s="5" customFormat="1" x14ac:dyDescent="0.2">
      <c r="A56" s="14" t="s">
        <v>55</v>
      </c>
      <c r="B56" s="14"/>
      <c r="C56" s="31">
        <f t="shared" ref="C56:L56" si="55">SUM(C53:C55)</f>
        <v>21</v>
      </c>
      <c r="D56" s="31">
        <f t="shared" si="55"/>
        <v>407</v>
      </c>
      <c r="E56" s="31">
        <f t="shared" si="55"/>
        <v>77</v>
      </c>
      <c r="F56" s="31">
        <f t="shared" si="55"/>
        <v>484</v>
      </c>
      <c r="G56" s="31">
        <f t="shared" si="55"/>
        <v>117</v>
      </c>
      <c r="H56" s="31">
        <f t="shared" si="55"/>
        <v>20</v>
      </c>
      <c r="I56" s="31">
        <f t="shared" si="55"/>
        <v>137</v>
      </c>
      <c r="J56" s="31">
        <f t="shared" si="55"/>
        <v>524</v>
      </c>
      <c r="K56" s="31">
        <f t="shared" si="55"/>
        <v>97</v>
      </c>
      <c r="L56" s="31">
        <f t="shared" si="55"/>
        <v>621</v>
      </c>
      <c r="N56" s="14" t="s">
        <v>55</v>
      </c>
      <c r="O56" s="14">
        <f t="shared" ref="O56:X56" si="56">SUM(O53:O55)</f>
        <v>20</v>
      </c>
      <c r="P56" s="14">
        <f t="shared" si="56"/>
        <v>451</v>
      </c>
      <c r="Q56" s="14">
        <f t="shared" si="56"/>
        <v>131</v>
      </c>
      <c r="R56" s="14">
        <f t="shared" si="56"/>
        <v>582</v>
      </c>
      <c r="S56" s="14">
        <f t="shared" si="56"/>
        <v>75</v>
      </c>
      <c r="T56" s="14">
        <f t="shared" si="56"/>
        <v>50</v>
      </c>
      <c r="U56" s="14">
        <f t="shared" si="56"/>
        <v>125</v>
      </c>
      <c r="V56" s="14">
        <f t="shared" si="56"/>
        <v>526</v>
      </c>
      <c r="W56" s="14">
        <f t="shared" si="56"/>
        <v>181</v>
      </c>
      <c r="X56" s="14">
        <f t="shared" si="56"/>
        <v>707</v>
      </c>
      <c r="Z56" s="17" t="s">
        <v>55</v>
      </c>
      <c r="AA56" s="26">
        <f t="shared" ref="AA56:AJ56" si="57">C56+O56</f>
        <v>41</v>
      </c>
      <c r="AB56" s="26">
        <f t="shared" si="57"/>
        <v>858</v>
      </c>
      <c r="AC56" s="26">
        <f t="shared" si="57"/>
        <v>208</v>
      </c>
      <c r="AD56" s="26">
        <f t="shared" si="57"/>
        <v>1066</v>
      </c>
      <c r="AE56" s="26">
        <f t="shared" si="57"/>
        <v>192</v>
      </c>
      <c r="AF56" s="26">
        <f t="shared" si="57"/>
        <v>70</v>
      </c>
      <c r="AG56" s="26">
        <f t="shared" si="57"/>
        <v>262</v>
      </c>
      <c r="AH56" s="18">
        <f t="shared" si="57"/>
        <v>1050</v>
      </c>
      <c r="AI56" s="18">
        <f t="shared" si="57"/>
        <v>278</v>
      </c>
      <c r="AJ56" s="18">
        <f t="shared" si="57"/>
        <v>1328</v>
      </c>
    </row>
    <row r="57" spans="1:36" s="5" customFormat="1" x14ac:dyDescent="0.2">
      <c r="A57" s="32" t="s">
        <v>56</v>
      </c>
      <c r="B57" s="32"/>
      <c r="C57" s="31"/>
      <c r="D57" s="31"/>
      <c r="E57" s="31"/>
      <c r="F57" s="31"/>
      <c r="G57" s="31"/>
      <c r="H57" s="31"/>
      <c r="I57" s="31"/>
      <c r="J57" s="19"/>
      <c r="K57" s="19"/>
      <c r="L57" s="19"/>
      <c r="N57" s="32" t="s">
        <v>56</v>
      </c>
      <c r="O57" s="14"/>
      <c r="P57" s="14"/>
      <c r="Q57" s="14"/>
      <c r="R57" s="14"/>
      <c r="S57" s="14"/>
      <c r="T57" s="14"/>
      <c r="U57" s="14"/>
      <c r="V57" s="15"/>
      <c r="W57" s="15"/>
      <c r="X57" s="15"/>
      <c r="Z57" s="16" t="s">
        <v>56</v>
      </c>
      <c r="AA57" s="17"/>
      <c r="AB57" s="17"/>
      <c r="AC57" s="17"/>
      <c r="AD57" s="17"/>
      <c r="AE57" s="17"/>
      <c r="AF57" s="17"/>
      <c r="AG57" s="17"/>
      <c r="AH57" s="18"/>
      <c r="AI57" s="18"/>
      <c r="AJ57" s="18"/>
    </row>
    <row r="58" spans="1:36" s="5" customFormat="1" ht="15" x14ac:dyDescent="0.25">
      <c r="A58" s="19" t="s">
        <v>53</v>
      </c>
      <c r="B58" s="19"/>
      <c r="C58" s="20">
        <v>2</v>
      </c>
      <c r="D58" s="20">
        <v>102</v>
      </c>
      <c r="E58" s="20">
        <v>0</v>
      </c>
      <c r="F58" s="21">
        <f>D58+E58</f>
        <v>102</v>
      </c>
      <c r="G58" s="22">
        <v>0</v>
      </c>
      <c r="H58" s="22">
        <v>0</v>
      </c>
      <c r="I58" s="21">
        <f>G58+H58</f>
        <v>0</v>
      </c>
      <c r="J58" s="21">
        <f t="shared" ref="J58:K60" si="58">D58+G58</f>
        <v>102</v>
      </c>
      <c r="K58" s="21">
        <f t="shared" si="58"/>
        <v>0</v>
      </c>
      <c r="L58" s="21">
        <f>SUM(J58:K58)</f>
        <v>102</v>
      </c>
      <c r="N58" s="19" t="s">
        <v>53</v>
      </c>
      <c r="O58" s="23">
        <v>2</v>
      </c>
      <c r="P58" s="23">
        <v>38</v>
      </c>
      <c r="Q58" s="23">
        <v>0</v>
      </c>
      <c r="R58" s="24">
        <f>P58+Q58</f>
        <v>38</v>
      </c>
      <c r="S58" s="23">
        <v>2</v>
      </c>
      <c r="T58" s="23">
        <v>0</v>
      </c>
      <c r="U58" s="24">
        <f>S58+T58</f>
        <v>2</v>
      </c>
      <c r="V58" s="24">
        <f t="shared" ref="V58:W60" si="59">P58+S58</f>
        <v>40</v>
      </c>
      <c r="W58" s="24">
        <f t="shared" si="59"/>
        <v>0</v>
      </c>
      <c r="X58" s="24">
        <f>SUM(V58:W58)</f>
        <v>40</v>
      </c>
      <c r="Z58" s="25" t="s">
        <v>53</v>
      </c>
      <c r="AA58" s="26">
        <f t="shared" ref="AA58:AJ61" si="60">C58+O58</f>
        <v>4</v>
      </c>
      <c r="AB58" s="26">
        <f t="shared" si="60"/>
        <v>140</v>
      </c>
      <c r="AC58" s="26">
        <f t="shared" si="60"/>
        <v>0</v>
      </c>
      <c r="AD58" s="26">
        <f t="shared" si="60"/>
        <v>140</v>
      </c>
      <c r="AE58" s="26">
        <f t="shared" si="60"/>
        <v>2</v>
      </c>
      <c r="AF58" s="26">
        <f t="shared" si="60"/>
        <v>0</v>
      </c>
      <c r="AG58" s="26">
        <f t="shared" si="60"/>
        <v>2</v>
      </c>
      <c r="AH58" s="18">
        <f t="shared" si="60"/>
        <v>142</v>
      </c>
      <c r="AI58" s="18">
        <f t="shared" si="60"/>
        <v>0</v>
      </c>
      <c r="AJ58" s="18">
        <f t="shared" si="60"/>
        <v>142</v>
      </c>
    </row>
    <row r="59" spans="1:36" s="5" customFormat="1" x14ac:dyDescent="0.2">
      <c r="A59" s="19" t="s">
        <v>54</v>
      </c>
      <c r="B59" s="19"/>
      <c r="C59" s="30">
        <v>0</v>
      </c>
      <c r="D59" s="30">
        <v>0</v>
      </c>
      <c r="E59" s="30">
        <v>0</v>
      </c>
      <c r="F59" s="21">
        <f>D59+E59</f>
        <v>0</v>
      </c>
      <c r="G59" s="30">
        <v>0</v>
      </c>
      <c r="H59" s="30">
        <v>0</v>
      </c>
      <c r="I59" s="21">
        <f>G59+H59</f>
        <v>0</v>
      </c>
      <c r="J59" s="21">
        <f t="shared" si="58"/>
        <v>0</v>
      </c>
      <c r="K59" s="21">
        <f t="shared" si="58"/>
        <v>0</v>
      </c>
      <c r="L59" s="21">
        <f>SUM(J59:K59)</f>
        <v>0</v>
      </c>
      <c r="N59" s="19" t="s">
        <v>54</v>
      </c>
      <c r="O59" s="23">
        <v>0</v>
      </c>
      <c r="P59" s="23">
        <v>0</v>
      </c>
      <c r="Q59" s="23">
        <v>0</v>
      </c>
      <c r="R59" s="24">
        <f>P59+Q59</f>
        <v>0</v>
      </c>
      <c r="S59" s="23">
        <v>0</v>
      </c>
      <c r="T59" s="23">
        <v>0</v>
      </c>
      <c r="U59" s="24">
        <f>S59+T59</f>
        <v>0</v>
      </c>
      <c r="V59" s="24">
        <f t="shared" si="59"/>
        <v>0</v>
      </c>
      <c r="W59" s="24">
        <f t="shared" si="59"/>
        <v>0</v>
      </c>
      <c r="X59" s="24">
        <f>SUM(V59:W59)</f>
        <v>0</v>
      </c>
      <c r="Z59" s="25" t="s">
        <v>54</v>
      </c>
      <c r="AA59" s="26">
        <f t="shared" si="60"/>
        <v>0</v>
      </c>
      <c r="AB59" s="26">
        <f t="shared" si="60"/>
        <v>0</v>
      </c>
      <c r="AC59" s="26">
        <f t="shared" si="60"/>
        <v>0</v>
      </c>
      <c r="AD59" s="26">
        <f t="shared" si="60"/>
        <v>0</v>
      </c>
      <c r="AE59" s="26">
        <f t="shared" si="60"/>
        <v>0</v>
      </c>
      <c r="AF59" s="26">
        <f t="shared" si="60"/>
        <v>0</v>
      </c>
      <c r="AG59" s="26">
        <f t="shared" si="60"/>
        <v>0</v>
      </c>
      <c r="AH59" s="18">
        <f t="shared" si="60"/>
        <v>0</v>
      </c>
      <c r="AI59" s="18">
        <f t="shared" si="60"/>
        <v>0</v>
      </c>
      <c r="AJ59" s="18">
        <f t="shared" si="60"/>
        <v>0</v>
      </c>
    </row>
    <row r="60" spans="1:36" s="5" customFormat="1" x14ac:dyDescent="0.2">
      <c r="A60" s="19" t="s">
        <v>25</v>
      </c>
      <c r="B60" s="19"/>
      <c r="C60" s="21">
        <v>0</v>
      </c>
      <c r="D60" s="21">
        <v>0</v>
      </c>
      <c r="E60" s="21">
        <v>0</v>
      </c>
      <c r="F60" s="21">
        <f>D60+E60</f>
        <v>0</v>
      </c>
      <c r="G60" s="21">
        <v>0</v>
      </c>
      <c r="H60" s="21">
        <v>0</v>
      </c>
      <c r="I60" s="21">
        <f>G60+H60</f>
        <v>0</v>
      </c>
      <c r="J60" s="21">
        <f t="shared" si="58"/>
        <v>0</v>
      </c>
      <c r="K60" s="21">
        <f t="shared" si="58"/>
        <v>0</v>
      </c>
      <c r="L60" s="21">
        <f>SUM(J60:K60)</f>
        <v>0</v>
      </c>
      <c r="N60" s="19" t="s">
        <v>25</v>
      </c>
      <c r="O60" s="24">
        <v>0</v>
      </c>
      <c r="P60" s="24">
        <v>0</v>
      </c>
      <c r="Q60" s="24">
        <v>0</v>
      </c>
      <c r="R60" s="24">
        <f>P60+Q60</f>
        <v>0</v>
      </c>
      <c r="S60" s="24">
        <v>0</v>
      </c>
      <c r="T60" s="24">
        <v>0</v>
      </c>
      <c r="U60" s="24">
        <f>S60+T60</f>
        <v>0</v>
      </c>
      <c r="V60" s="24">
        <f t="shared" si="59"/>
        <v>0</v>
      </c>
      <c r="W60" s="24">
        <f t="shared" si="59"/>
        <v>0</v>
      </c>
      <c r="X60" s="24">
        <f>SUM(V60:W60)</f>
        <v>0</v>
      </c>
      <c r="Z60" s="25" t="s">
        <v>25</v>
      </c>
      <c r="AA60" s="26">
        <f t="shared" si="60"/>
        <v>0</v>
      </c>
      <c r="AB60" s="26">
        <f t="shared" si="60"/>
        <v>0</v>
      </c>
      <c r="AC60" s="26">
        <f t="shared" si="60"/>
        <v>0</v>
      </c>
      <c r="AD60" s="26">
        <f t="shared" si="60"/>
        <v>0</v>
      </c>
      <c r="AE60" s="26">
        <f t="shared" si="60"/>
        <v>0</v>
      </c>
      <c r="AF60" s="26">
        <f t="shared" si="60"/>
        <v>0</v>
      </c>
      <c r="AG60" s="26">
        <f t="shared" si="60"/>
        <v>0</v>
      </c>
      <c r="AH60" s="18">
        <f t="shared" si="60"/>
        <v>0</v>
      </c>
      <c r="AI60" s="18">
        <f t="shared" si="60"/>
        <v>0</v>
      </c>
      <c r="AJ60" s="18">
        <f t="shared" si="60"/>
        <v>0</v>
      </c>
    </row>
    <row r="61" spans="1:36" s="5" customFormat="1" x14ac:dyDescent="0.2">
      <c r="A61" s="14" t="s">
        <v>57</v>
      </c>
      <c r="B61" s="14"/>
      <c r="C61" s="31">
        <f t="shared" ref="C61:L61" si="61">SUM(C58:C60)</f>
        <v>2</v>
      </c>
      <c r="D61" s="31">
        <f t="shared" si="61"/>
        <v>102</v>
      </c>
      <c r="E61" s="31">
        <f t="shared" si="61"/>
        <v>0</v>
      </c>
      <c r="F61" s="31">
        <f t="shared" si="61"/>
        <v>102</v>
      </c>
      <c r="G61" s="31">
        <f t="shared" si="61"/>
        <v>0</v>
      </c>
      <c r="H61" s="31">
        <f t="shared" si="61"/>
        <v>0</v>
      </c>
      <c r="I61" s="31">
        <f t="shared" si="61"/>
        <v>0</v>
      </c>
      <c r="J61" s="31">
        <f t="shared" si="61"/>
        <v>102</v>
      </c>
      <c r="K61" s="31">
        <f t="shared" si="61"/>
        <v>0</v>
      </c>
      <c r="L61" s="31">
        <f t="shared" si="61"/>
        <v>102</v>
      </c>
      <c r="N61" s="14" t="s">
        <v>57</v>
      </c>
      <c r="O61" s="14">
        <f t="shared" ref="O61:X61" si="62">SUM(O58:O60)</f>
        <v>2</v>
      </c>
      <c r="P61" s="14">
        <f t="shared" si="62"/>
        <v>38</v>
      </c>
      <c r="Q61" s="14">
        <f t="shared" si="62"/>
        <v>0</v>
      </c>
      <c r="R61" s="14">
        <f t="shared" si="62"/>
        <v>38</v>
      </c>
      <c r="S61" s="14">
        <f t="shared" si="62"/>
        <v>2</v>
      </c>
      <c r="T61" s="14">
        <f t="shared" si="62"/>
        <v>0</v>
      </c>
      <c r="U61" s="14">
        <f t="shared" si="62"/>
        <v>2</v>
      </c>
      <c r="V61" s="14">
        <f t="shared" si="62"/>
        <v>40</v>
      </c>
      <c r="W61" s="14">
        <f t="shared" si="62"/>
        <v>0</v>
      </c>
      <c r="X61" s="14">
        <f t="shared" si="62"/>
        <v>40</v>
      </c>
      <c r="Z61" s="17" t="s">
        <v>57</v>
      </c>
      <c r="AA61" s="26">
        <f t="shared" si="60"/>
        <v>4</v>
      </c>
      <c r="AB61" s="26">
        <f t="shared" si="60"/>
        <v>140</v>
      </c>
      <c r="AC61" s="26">
        <f t="shared" si="60"/>
        <v>0</v>
      </c>
      <c r="AD61" s="26">
        <f t="shared" si="60"/>
        <v>140</v>
      </c>
      <c r="AE61" s="26">
        <f t="shared" si="60"/>
        <v>2</v>
      </c>
      <c r="AF61" s="26">
        <f t="shared" si="60"/>
        <v>0</v>
      </c>
      <c r="AG61" s="26">
        <f t="shared" si="60"/>
        <v>2</v>
      </c>
      <c r="AH61" s="18">
        <f t="shared" si="60"/>
        <v>142</v>
      </c>
      <c r="AI61" s="18">
        <f t="shared" si="60"/>
        <v>0</v>
      </c>
      <c r="AJ61" s="18">
        <f t="shared" si="60"/>
        <v>142</v>
      </c>
    </row>
    <row r="62" spans="1:36" s="5" customFormat="1" x14ac:dyDescent="0.2">
      <c r="A62" s="32" t="s">
        <v>58</v>
      </c>
      <c r="B62" s="32"/>
      <c r="C62" s="31"/>
      <c r="D62" s="31"/>
      <c r="E62" s="31"/>
      <c r="F62" s="31"/>
      <c r="G62" s="31"/>
      <c r="H62" s="31"/>
      <c r="I62" s="31"/>
      <c r="J62" s="19"/>
      <c r="K62" s="19"/>
      <c r="L62" s="19"/>
      <c r="N62" s="32" t="s">
        <v>58</v>
      </c>
      <c r="O62" s="14"/>
      <c r="P62" s="14"/>
      <c r="Q62" s="14"/>
      <c r="R62" s="14"/>
      <c r="S62" s="14"/>
      <c r="T62" s="14"/>
      <c r="U62" s="14"/>
      <c r="V62" s="15"/>
      <c r="W62" s="15"/>
      <c r="X62" s="15"/>
      <c r="Z62" s="16" t="s">
        <v>58</v>
      </c>
      <c r="AA62" s="17"/>
      <c r="AB62" s="17"/>
      <c r="AC62" s="17"/>
      <c r="AD62" s="17"/>
      <c r="AE62" s="17"/>
      <c r="AF62" s="17"/>
      <c r="AG62" s="17"/>
      <c r="AH62" s="18"/>
      <c r="AI62" s="18"/>
      <c r="AJ62" s="18"/>
    </row>
    <row r="63" spans="1:36" s="5" customFormat="1" ht="15" x14ac:dyDescent="0.25">
      <c r="A63" s="19" t="s">
        <v>53</v>
      </c>
      <c r="B63" s="19"/>
      <c r="C63" s="20">
        <v>9</v>
      </c>
      <c r="D63" s="20">
        <v>232</v>
      </c>
      <c r="E63" s="20">
        <v>27</v>
      </c>
      <c r="F63" s="21">
        <f>D63+E63</f>
        <v>259</v>
      </c>
      <c r="G63" s="22">
        <v>62</v>
      </c>
      <c r="H63" s="22">
        <v>33</v>
      </c>
      <c r="I63" s="21">
        <f>G63+H63</f>
        <v>95</v>
      </c>
      <c r="J63" s="21">
        <f t="shared" ref="J63:K65" si="63">D63+G63</f>
        <v>294</v>
      </c>
      <c r="K63" s="21">
        <f t="shared" si="63"/>
        <v>60</v>
      </c>
      <c r="L63" s="21">
        <f>SUM(J63:K63)</f>
        <v>354</v>
      </c>
      <c r="N63" s="19" t="s">
        <v>53</v>
      </c>
      <c r="O63" s="27">
        <v>10</v>
      </c>
      <c r="P63" s="27">
        <v>227</v>
      </c>
      <c r="Q63" s="27">
        <v>15</v>
      </c>
      <c r="R63" s="24">
        <f>P63+Q63</f>
        <v>242</v>
      </c>
      <c r="S63" s="28">
        <v>23</v>
      </c>
      <c r="T63" s="28">
        <v>0</v>
      </c>
      <c r="U63" s="24">
        <f>S63+T63</f>
        <v>23</v>
      </c>
      <c r="V63" s="24">
        <f t="shared" ref="V63:W65" si="64">P63+S63</f>
        <v>250</v>
      </c>
      <c r="W63" s="24">
        <f t="shared" si="64"/>
        <v>15</v>
      </c>
      <c r="X63" s="24">
        <f>SUM(V63:W63)</f>
        <v>265</v>
      </c>
      <c r="Z63" s="25" t="s">
        <v>53</v>
      </c>
      <c r="AA63" s="26">
        <f t="shared" ref="AA63:AJ66" si="65">C63+O63</f>
        <v>19</v>
      </c>
      <c r="AB63" s="26">
        <f t="shared" si="65"/>
        <v>459</v>
      </c>
      <c r="AC63" s="26">
        <f t="shared" si="65"/>
        <v>42</v>
      </c>
      <c r="AD63" s="26">
        <f t="shared" si="65"/>
        <v>501</v>
      </c>
      <c r="AE63" s="26">
        <f t="shared" si="65"/>
        <v>85</v>
      </c>
      <c r="AF63" s="26">
        <f t="shared" si="65"/>
        <v>33</v>
      </c>
      <c r="AG63" s="26">
        <f t="shared" si="65"/>
        <v>118</v>
      </c>
      <c r="AH63" s="18">
        <f t="shared" si="65"/>
        <v>544</v>
      </c>
      <c r="AI63" s="18">
        <f t="shared" si="65"/>
        <v>75</v>
      </c>
      <c r="AJ63" s="18">
        <f t="shared" si="65"/>
        <v>619</v>
      </c>
    </row>
    <row r="64" spans="1:36" s="5" customFormat="1" x14ac:dyDescent="0.2">
      <c r="A64" s="19" t="s">
        <v>54</v>
      </c>
      <c r="B64" s="19"/>
      <c r="C64" s="30">
        <v>1</v>
      </c>
      <c r="D64" s="30">
        <v>1</v>
      </c>
      <c r="E64" s="30">
        <v>2</v>
      </c>
      <c r="F64" s="21">
        <f>D64+E64</f>
        <v>3</v>
      </c>
      <c r="G64" s="30">
        <v>16</v>
      </c>
      <c r="H64" s="30">
        <v>2</v>
      </c>
      <c r="I64" s="21">
        <f>G64+H64</f>
        <v>18</v>
      </c>
      <c r="J64" s="21">
        <f t="shared" si="63"/>
        <v>17</v>
      </c>
      <c r="K64" s="21">
        <f t="shared" si="63"/>
        <v>4</v>
      </c>
      <c r="L64" s="21">
        <f>SUM(J64:K64)</f>
        <v>21</v>
      </c>
      <c r="N64" s="19" t="s">
        <v>54</v>
      </c>
      <c r="O64" s="23">
        <v>1</v>
      </c>
      <c r="P64" s="23">
        <v>41</v>
      </c>
      <c r="Q64" s="23">
        <v>0</v>
      </c>
      <c r="R64" s="24">
        <f>P64+Q64</f>
        <v>41</v>
      </c>
      <c r="S64" s="23">
        <v>0</v>
      </c>
      <c r="T64" s="23">
        <v>0</v>
      </c>
      <c r="U64" s="24">
        <f>S64+T64</f>
        <v>0</v>
      </c>
      <c r="V64" s="24">
        <f t="shared" si="64"/>
        <v>41</v>
      </c>
      <c r="W64" s="24">
        <f t="shared" si="64"/>
        <v>0</v>
      </c>
      <c r="X64" s="24">
        <f>SUM(V64:W64)</f>
        <v>41</v>
      </c>
      <c r="Z64" s="25" t="s">
        <v>54</v>
      </c>
      <c r="AA64" s="26">
        <f t="shared" si="65"/>
        <v>2</v>
      </c>
      <c r="AB64" s="26">
        <f t="shared" si="65"/>
        <v>42</v>
      </c>
      <c r="AC64" s="26">
        <f t="shared" si="65"/>
        <v>2</v>
      </c>
      <c r="AD64" s="26">
        <f t="shared" si="65"/>
        <v>44</v>
      </c>
      <c r="AE64" s="26">
        <f t="shared" si="65"/>
        <v>16</v>
      </c>
      <c r="AF64" s="26">
        <f t="shared" si="65"/>
        <v>2</v>
      </c>
      <c r="AG64" s="26">
        <f t="shared" si="65"/>
        <v>18</v>
      </c>
      <c r="AH64" s="18">
        <f t="shared" si="65"/>
        <v>58</v>
      </c>
      <c r="AI64" s="18">
        <f t="shared" si="65"/>
        <v>4</v>
      </c>
      <c r="AJ64" s="18">
        <f t="shared" si="65"/>
        <v>62</v>
      </c>
    </row>
    <row r="65" spans="1:36" s="5" customFormat="1" ht="15" x14ac:dyDescent="0.25">
      <c r="A65" s="19" t="s">
        <v>25</v>
      </c>
      <c r="B65" s="19"/>
      <c r="C65" s="30">
        <v>0</v>
      </c>
      <c r="D65" s="30">
        <v>0</v>
      </c>
      <c r="E65" s="30">
        <v>0</v>
      </c>
      <c r="F65" s="21">
        <f>D65+E65</f>
        <v>0</v>
      </c>
      <c r="G65" s="30">
        <v>0</v>
      </c>
      <c r="H65" s="30">
        <v>0</v>
      </c>
      <c r="I65" s="21">
        <f>G65+H65</f>
        <v>0</v>
      </c>
      <c r="J65" s="21">
        <f t="shared" si="63"/>
        <v>0</v>
      </c>
      <c r="K65" s="21">
        <f t="shared" si="63"/>
        <v>0</v>
      </c>
      <c r="L65" s="21">
        <f>SUM(J65:K65)</f>
        <v>0</v>
      </c>
      <c r="N65" s="19" t="s">
        <v>25</v>
      </c>
      <c r="O65" s="27">
        <v>2</v>
      </c>
      <c r="P65" s="27">
        <v>25</v>
      </c>
      <c r="Q65" s="27">
        <v>1</v>
      </c>
      <c r="R65" s="24">
        <f>P65+Q65</f>
        <v>26</v>
      </c>
      <c r="S65" s="28">
        <v>5</v>
      </c>
      <c r="T65" s="28">
        <v>2</v>
      </c>
      <c r="U65" s="24">
        <f>S65+T65</f>
        <v>7</v>
      </c>
      <c r="V65" s="24">
        <f t="shared" si="64"/>
        <v>30</v>
      </c>
      <c r="W65" s="24">
        <f t="shared" si="64"/>
        <v>3</v>
      </c>
      <c r="X65" s="24">
        <f>SUM(V65:W65)</f>
        <v>33</v>
      </c>
      <c r="Z65" s="25" t="s">
        <v>25</v>
      </c>
      <c r="AA65" s="26">
        <f t="shared" si="65"/>
        <v>2</v>
      </c>
      <c r="AB65" s="26">
        <f t="shared" si="65"/>
        <v>25</v>
      </c>
      <c r="AC65" s="26">
        <f t="shared" si="65"/>
        <v>1</v>
      </c>
      <c r="AD65" s="26">
        <f t="shared" si="65"/>
        <v>26</v>
      </c>
      <c r="AE65" s="26">
        <f t="shared" si="65"/>
        <v>5</v>
      </c>
      <c r="AF65" s="26">
        <f t="shared" si="65"/>
        <v>2</v>
      </c>
      <c r="AG65" s="26">
        <f t="shared" si="65"/>
        <v>7</v>
      </c>
      <c r="AH65" s="18">
        <f t="shared" si="65"/>
        <v>30</v>
      </c>
      <c r="AI65" s="18">
        <f t="shared" si="65"/>
        <v>3</v>
      </c>
      <c r="AJ65" s="18">
        <f t="shared" si="65"/>
        <v>33</v>
      </c>
    </row>
    <row r="66" spans="1:36" s="5" customFormat="1" x14ac:dyDescent="0.2">
      <c r="A66" s="14" t="s">
        <v>59</v>
      </c>
      <c r="B66" s="14"/>
      <c r="C66" s="31">
        <f t="shared" ref="C66:L66" si="66">SUM(C63:C65)</f>
        <v>10</v>
      </c>
      <c r="D66" s="31">
        <f t="shared" si="66"/>
        <v>233</v>
      </c>
      <c r="E66" s="31">
        <f t="shared" si="66"/>
        <v>29</v>
      </c>
      <c r="F66" s="31">
        <f t="shared" si="66"/>
        <v>262</v>
      </c>
      <c r="G66" s="31">
        <f t="shared" si="66"/>
        <v>78</v>
      </c>
      <c r="H66" s="31">
        <f t="shared" si="66"/>
        <v>35</v>
      </c>
      <c r="I66" s="31">
        <f t="shared" si="66"/>
        <v>113</v>
      </c>
      <c r="J66" s="31">
        <f t="shared" si="66"/>
        <v>311</v>
      </c>
      <c r="K66" s="31">
        <f t="shared" si="66"/>
        <v>64</v>
      </c>
      <c r="L66" s="31">
        <f t="shared" si="66"/>
        <v>375</v>
      </c>
      <c r="N66" s="14" t="s">
        <v>59</v>
      </c>
      <c r="O66" s="14">
        <f t="shared" ref="O66:X66" si="67">SUM(O63:O65)</f>
        <v>13</v>
      </c>
      <c r="P66" s="14">
        <f t="shared" si="67"/>
        <v>293</v>
      </c>
      <c r="Q66" s="14">
        <f t="shared" si="67"/>
        <v>16</v>
      </c>
      <c r="R66" s="14">
        <f t="shared" si="67"/>
        <v>309</v>
      </c>
      <c r="S66" s="14">
        <f t="shared" si="67"/>
        <v>28</v>
      </c>
      <c r="T66" s="14">
        <f t="shared" si="67"/>
        <v>2</v>
      </c>
      <c r="U66" s="14">
        <f t="shared" si="67"/>
        <v>30</v>
      </c>
      <c r="V66" s="14">
        <f t="shared" si="67"/>
        <v>321</v>
      </c>
      <c r="W66" s="14">
        <f t="shared" si="67"/>
        <v>18</v>
      </c>
      <c r="X66" s="14">
        <f t="shared" si="67"/>
        <v>339</v>
      </c>
      <c r="Z66" s="17" t="s">
        <v>59</v>
      </c>
      <c r="AA66" s="26">
        <f t="shared" si="65"/>
        <v>23</v>
      </c>
      <c r="AB66" s="26">
        <f t="shared" si="65"/>
        <v>526</v>
      </c>
      <c r="AC66" s="26">
        <f t="shared" si="65"/>
        <v>45</v>
      </c>
      <c r="AD66" s="26">
        <f t="shared" si="65"/>
        <v>571</v>
      </c>
      <c r="AE66" s="26">
        <f t="shared" si="65"/>
        <v>106</v>
      </c>
      <c r="AF66" s="26">
        <f t="shared" si="65"/>
        <v>37</v>
      </c>
      <c r="AG66" s="26">
        <f t="shared" si="65"/>
        <v>143</v>
      </c>
      <c r="AH66" s="18">
        <f t="shared" si="65"/>
        <v>632</v>
      </c>
      <c r="AI66" s="18">
        <f t="shared" si="65"/>
        <v>82</v>
      </c>
      <c r="AJ66" s="18">
        <f t="shared" si="65"/>
        <v>714</v>
      </c>
    </row>
    <row r="67" spans="1:36" s="5" customFormat="1" x14ac:dyDescent="0.2">
      <c r="A67" s="32" t="s">
        <v>60</v>
      </c>
      <c r="B67" s="32"/>
      <c r="C67" s="31"/>
      <c r="D67" s="31"/>
      <c r="E67" s="31"/>
      <c r="F67" s="31"/>
      <c r="G67" s="31"/>
      <c r="H67" s="31"/>
      <c r="I67" s="31"/>
      <c r="J67" s="19"/>
      <c r="K67" s="19"/>
      <c r="L67" s="19"/>
      <c r="N67" s="32" t="s">
        <v>60</v>
      </c>
      <c r="O67" s="14"/>
      <c r="P67" s="14"/>
      <c r="Q67" s="14"/>
      <c r="R67" s="14"/>
      <c r="S67" s="14"/>
      <c r="T67" s="14"/>
      <c r="U67" s="14"/>
      <c r="V67" s="15"/>
      <c r="W67" s="15"/>
      <c r="X67" s="15"/>
      <c r="Z67" s="16" t="s">
        <v>60</v>
      </c>
      <c r="AA67" s="17"/>
      <c r="AB67" s="17"/>
      <c r="AC67" s="17"/>
      <c r="AD67" s="17"/>
      <c r="AE67" s="17"/>
      <c r="AF67" s="17"/>
      <c r="AG67" s="17"/>
      <c r="AH67" s="18"/>
      <c r="AI67" s="18"/>
      <c r="AJ67" s="18"/>
    </row>
    <row r="68" spans="1:36" s="5" customFormat="1" ht="15" x14ac:dyDescent="0.25">
      <c r="A68" s="19" t="s">
        <v>61</v>
      </c>
      <c r="B68" s="19"/>
      <c r="C68" s="20">
        <v>0</v>
      </c>
      <c r="D68" s="20">
        <v>0</v>
      </c>
      <c r="E68" s="20">
        <v>0</v>
      </c>
      <c r="F68" s="21">
        <f>D68+E68</f>
        <v>0</v>
      </c>
      <c r="G68" s="22">
        <v>0</v>
      </c>
      <c r="H68" s="22">
        <v>0</v>
      </c>
      <c r="I68" s="21">
        <f>G68+H68</f>
        <v>0</v>
      </c>
      <c r="J68" s="21">
        <f t="shared" ref="J68:K71" si="68">D68+G68</f>
        <v>0</v>
      </c>
      <c r="K68" s="21">
        <f t="shared" si="68"/>
        <v>0</v>
      </c>
      <c r="L68" s="21">
        <f>SUM(J68:K68)</f>
        <v>0</v>
      </c>
      <c r="N68" s="19" t="s">
        <v>61</v>
      </c>
      <c r="O68" s="23">
        <v>0</v>
      </c>
      <c r="P68" s="23">
        <v>0</v>
      </c>
      <c r="Q68" s="23">
        <v>0</v>
      </c>
      <c r="R68" s="24">
        <f>P68+Q68</f>
        <v>0</v>
      </c>
      <c r="S68" s="23">
        <v>0</v>
      </c>
      <c r="T68" s="23">
        <v>0</v>
      </c>
      <c r="U68" s="24">
        <f>S68+T68</f>
        <v>0</v>
      </c>
      <c r="V68" s="24">
        <f t="shared" ref="V68:W71" si="69">P68+S68</f>
        <v>0</v>
      </c>
      <c r="W68" s="24">
        <f t="shared" si="69"/>
        <v>0</v>
      </c>
      <c r="X68" s="24">
        <f>SUM(V68:W68)</f>
        <v>0</v>
      </c>
      <c r="Z68" s="25" t="s">
        <v>61</v>
      </c>
      <c r="AA68" s="26">
        <f t="shared" ref="AA68:AJ73" si="70">C68+O68</f>
        <v>0</v>
      </c>
      <c r="AB68" s="26">
        <f t="shared" si="70"/>
        <v>0</v>
      </c>
      <c r="AC68" s="26">
        <f t="shared" si="70"/>
        <v>0</v>
      </c>
      <c r="AD68" s="26">
        <f t="shared" si="70"/>
        <v>0</v>
      </c>
      <c r="AE68" s="26">
        <f t="shared" si="70"/>
        <v>0</v>
      </c>
      <c r="AF68" s="26">
        <f t="shared" si="70"/>
        <v>0</v>
      </c>
      <c r="AG68" s="26">
        <f t="shared" si="70"/>
        <v>0</v>
      </c>
      <c r="AH68" s="18">
        <f t="shared" si="70"/>
        <v>0</v>
      </c>
      <c r="AI68" s="18">
        <f t="shared" si="70"/>
        <v>0</v>
      </c>
      <c r="AJ68" s="18">
        <f t="shared" si="70"/>
        <v>0</v>
      </c>
    </row>
    <row r="69" spans="1:36" s="5" customFormat="1" ht="15" x14ac:dyDescent="0.25">
      <c r="A69" s="19" t="s">
        <v>62</v>
      </c>
      <c r="B69" s="19"/>
      <c r="C69" s="20">
        <v>2</v>
      </c>
      <c r="D69" s="20">
        <v>34</v>
      </c>
      <c r="E69" s="20">
        <v>8</v>
      </c>
      <c r="F69" s="21">
        <f>D69+E69</f>
        <v>42</v>
      </c>
      <c r="G69" s="22">
        <v>25</v>
      </c>
      <c r="H69" s="22">
        <v>6</v>
      </c>
      <c r="I69" s="21">
        <f>G69+H69</f>
        <v>31</v>
      </c>
      <c r="J69" s="21">
        <f t="shared" si="68"/>
        <v>59</v>
      </c>
      <c r="K69" s="21">
        <f t="shared" si="68"/>
        <v>14</v>
      </c>
      <c r="L69" s="21">
        <f>SUM(J69:K69)</f>
        <v>73</v>
      </c>
      <c r="N69" s="19" t="s">
        <v>62</v>
      </c>
      <c r="O69" s="23">
        <v>0</v>
      </c>
      <c r="P69" s="23">
        <v>0</v>
      </c>
      <c r="Q69" s="23">
        <v>0</v>
      </c>
      <c r="R69" s="24">
        <f>P69+Q69</f>
        <v>0</v>
      </c>
      <c r="S69" s="23">
        <v>0</v>
      </c>
      <c r="T69" s="23">
        <v>0</v>
      </c>
      <c r="U69" s="24">
        <f>S69+T69</f>
        <v>0</v>
      </c>
      <c r="V69" s="24">
        <f t="shared" si="69"/>
        <v>0</v>
      </c>
      <c r="W69" s="24">
        <f t="shared" si="69"/>
        <v>0</v>
      </c>
      <c r="X69" s="24">
        <f>SUM(V69:W69)</f>
        <v>0</v>
      </c>
      <c r="Z69" s="25" t="s">
        <v>62</v>
      </c>
      <c r="AA69" s="26">
        <f t="shared" si="70"/>
        <v>2</v>
      </c>
      <c r="AB69" s="26">
        <f t="shared" si="70"/>
        <v>34</v>
      </c>
      <c r="AC69" s="26">
        <f t="shared" si="70"/>
        <v>8</v>
      </c>
      <c r="AD69" s="26">
        <f t="shared" si="70"/>
        <v>42</v>
      </c>
      <c r="AE69" s="26">
        <f t="shared" si="70"/>
        <v>25</v>
      </c>
      <c r="AF69" s="26">
        <f t="shared" si="70"/>
        <v>6</v>
      </c>
      <c r="AG69" s="26">
        <f t="shared" si="70"/>
        <v>31</v>
      </c>
      <c r="AH69" s="18">
        <f t="shared" si="70"/>
        <v>59</v>
      </c>
      <c r="AI69" s="18">
        <f t="shared" si="70"/>
        <v>14</v>
      </c>
      <c r="AJ69" s="18">
        <f t="shared" si="70"/>
        <v>73</v>
      </c>
    </row>
    <row r="70" spans="1:36" s="5" customFormat="1" ht="15" x14ac:dyDescent="0.25">
      <c r="A70" s="19" t="s">
        <v>63</v>
      </c>
      <c r="B70" s="19"/>
      <c r="C70" s="20">
        <v>0</v>
      </c>
      <c r="D70" s="20">
        <v>0</v>
      </c>
      <c r="E70" s="20">
        <v>0</v>
      </c>
      <c r="F70" s="21">
        <f>D70+E70</f>
        <v>0</v>
      </c>
      <c r="G70" s="22">
        <v>0</v>
      </c>
      <c r="H70" s="22">
        <v>0</v>
      </c>
      <c r="I70" s="21">
        <f>G70+H70</f>
        <v>0</v>
      </c>
      <c r="J70" s="21">
        <f t="shared" si="68"/>
        <v>0</v>
      </c>
      <c r="K70" s="21">
        <f t="shared" si="68"/>
        <v>0</v>
      </c>
      <c r="L70" s="21">
        <f>SUM(J70:K70)</f>
        <v>0</v>
      </c>
      <c r="N70" s="19" t="s">
        <v>63</v>
      </c>
      <c r="O70" s="23">
        <v>2</v>
      </c>
      <c r="P70" s="23">
        <v>15</v>
      </c>
      <c r="Q70" s="23">
        <v>13</v>
      </c>
      <c r="R70" s="24">
        <f>P70+Q70</f>
        <v>28</v>
      </c>
      <c r="S70" s="23">
        <v>22</v>
      </c>
      <c r="T70" s="23">
        <v>13</v>
      </c>
      <c r="U70" s="24">
        <f>S70+T70</f>
        <v>35</v>
      </c>
      <c r="V70" s="24">
        <f t="shared" si="69"/>
        <v>37</v>
      </c>
      <c r="W70" s="24">
        <f t="shared" si="69"/>
        <v>26</v>
      </c>
      <c r="X70" s="24">
        <f>SUM(V70:W70)</f>
        <v>63</v>
      </c>
      <c r="Z70" s="25" t="s">
        <v>63</v>
      </c>
      <c r="AA70" s="26">
        <f t="shared" si="70"/>
        <v>2</v>
      </c>
      <c r="AB70" s="26">
        <f t="shared" si="70"/>
        <v>15</v>
      </c>
      <c r="AC70" s="26">
        <f t="shared" si="70"/>
        <v>13</v>
      </c>
      <c r="AD70" s="26">
        <f t="shared" si="70"/>
        <v>28</v>
      </c>
      <c r="AE70" s="26">
        <f t="shared" si="70"/>
        <v>22</v>
      </c>
      <c r="AF70" s="26">
        <f t="shared" si="70"/>
        <v>13</v>
      </c>
      <c r="AG70" s="26">
        <f t="shared" si="70"/>
        <v>35</v>
      </c>
      <c r="AH70" s="18">
        <f t="shared" si="70"/>
        <v>37</v>
      </c>
      <c r="AI70" s="18">
        <f t="shared" si="70"/>
        <v>26</v>
      </c>
      <c r="AJ70" s="18">
        <f t="shared" si="70"/>
        <v>63</v>
      </c>
    </row>
    <row r="71" spans="1:36" s="5" customFormat="1" x14ac:dyDescent="0.2">
      <c r="A71" s="19" t="s">
        <v>25</v>
      </c>
      <c r="B71" s="19"/>
      <c r="C71" s="30">
        <v>0</v>
      </c>
      <c r="D71" s="30">
        <v>0</v>
      </c>
      <c r="E71" s="30">
        <v>0</v>
      </c>
      <c r="F71" s="21">
        <f>D71+E71</f>
        <v>0</v>
      </c>
      <c r="G71" s="30">
        <v>0</v>
      </c>
      <c r="H71" s="30">
        <v>0</v>
      </c>
      <c r="I71" s="21">
        <f>G71+H71</f>
        <v>0</v>
      </c>
      <c r="J71" s="21">
        <f t="shared" si="68"/>
        <v>0</v>
      </c>
      <c r="K71" s="21">
        <f t="shared" si="68"/>
        <v>0</v>
      </c>
      <c r="L71" s="21">
        <f>SUM(J71:K71)</f>
        <v>0</v>
      </c>
      <c r="N71" s="19" t="s">
        <v>25</v>
      </c>
      <c r="O71" s="23">
        <v>0</v>
      </c>
      <c r="P71" s="23">
        <v>0</v>
      </c>
      <c r="Q71" s="23">
        <v>0</v>
      </c>
      <c r="R71" s="24">
        <f>P71+Q71</f>
        <v>0</v>
      </c>
      <c r="S71" s="23">
        <v>0</v>
      </c>
      <c r="T71" s="23">
        <v>0</v>
      </c>
      <c r="U71" s="24">
        <f>S71+T71</f>
        <v>0</v>
      </c>
      <c r="V71" s="24">
        <f t="shared" si="69"/>
        <v>0</v>
      </c>
      <c r="W71" s="24">
        <f t="shared" si="69"/>
        <v>0</v>
      </c>
      <c r="X71" s="24">
        <f>SUM(V71:W71)</f>
        <v>0</v>
      </c>
      <c r="Z71" s="25" t="s">
        <v>25</v>
      </c>
      <c r="AA71" s="26">
        <f t="shared" si="70"/>
        <v>0</v>
      </c>
      <c r="AB71" s="26">
        <f t="shared" si="70"/>
        <v>0</v>
      </c>
      <c r="AC71" s="26">
        <f t="shared" si="70"/>
        <v>0</v>
      </c>
      <c r="AD71" s="26">
        <f t="shared" si="70"/>
        <v>0</v>
      </c>
      <c r="AE71" s="26">
        <f t="shared" si="70"/>
        <v>0</v>
      </c>
      <c r="AF71" s="26">
        <f t="shared" si="70"/>
        <v>0</v>
      </c>
      <c r="AG71" s="26">
        <f t="shared" si="70"/>
        <v>0</v>
      </c>
      <c r="AH71" s="18">
        <f t="shared" si="70"/>
        <v>0</v>
      </c>
      <c r="AI71" s="18">
        <f t="shared" si="70"/>
        <v>0</v>
      </c>
      <c r="AJ71" s="18">
        <f t="shared" si="70"/>
        <v>0</v>
      </c>
    </row>
    <row r="72" spans="1:36" s="5" customFormat="1" x14ac:dyDescent="0.2">
      <c r="A72" s="14" t="s">
        <v>64</v>
      </c>
      <c r="B72" s="14"/>
      <c r="C72" s="31">
        <f t="shared" ref="C72:L72" si="71">SUM(C68:C71)</f>
        <v>2</v>
      </c>
      <c r="D72" s="31">
        <f t="shared" si="71"/>
        <v>34</v>
      </c>
      <c r="E72" s="31">
        <f t="shared" si="71"/>
        <v>8</v>
      </c>
      <c r="F72" s="31">
        <f t="shared" si="71"/>
        <v>42</v>
      </c>
      <c r="G72" s="31">
        <f t="shared" si="71"/>
        <v>25</v>
      </c>
      <c r="H72" s="31">
        <f t="shared" si="71"/>
        <v>6</v>
      </c>
      <c r="I72" s="31">
        <f t="shared" si="71"/>
        <v>31</v>
      </c>
      <c r="J72" s="31">
        <f t="shared" si="71"/>
        <v>59</v>
      </c>
      <c r="K72" s="31">
        <f t="shared" si="71"/>
        <v>14</v>
      </c>
      <c r="L72" s="31">
        <f t="shared" si="71"/>
        <v>73</v>
      </c>
      <c r="N72" s="14" t="s">
        <v>64</v>
      </c>
      <c r="O72" s="14">
        <f t="shared" ref="O72:X72" si="72">SUM(O68:O71)</f>
        <v>2</v>
      </c>
      <c r="P72" s="14">
        <f t="shared" si="72"/>
        <v>15</v>
      </c>
      <c r="Q72" s="14">
        <f t="shared" si="72"/>
        <v>13</v>
      </c>
      <c r="R72" s="14">
        <f t="shared" si="72"/>
        <v>28</v>
      </c>
      <c r="S72" s="14">
        <f t="shared" si="72"/>
        <v>22</v>
      </c>
      <c r="T72" s="14">
        <f t="shared" si="72"/>
        <v>13</v>
      </c>
      <c r="U72" s="14">
        <f t="shared" si="72"/>
        <v>35</v>
      </c>
      <c r="V72" s="14">
        <f t="shared" si="72"/>
        <v>37</v>
      </c>
      <c r="W72" s="14">
        <f t="shared" si="72"/>
        <v>26</v>
      </c>
      <c r="X72" s="14">
        <f t="shared" si="72"/>
        <v>63</v>
      </c>
      <c r="Z72" s="17" t="s">
        <v>64</v>
      </c>
      <c r="AA72" s="26">
        <f t="shared" si="70"/>
        <v>4</v>
      </c>
      <c r="AB72" s="26">
        <f t="shared" si="70"/>
        <v>49</v>
      </c>
      <c r="AC72" s="26">
        <f t="shared" si="70"/>
        <v>21</v>
      </c>
      <c r="AD72" s="26">
        <f t="shared" si="70"/>
        <v>70</v>
      </c>
      <c r="AE72" s="26">
        <f t="shared" si="70"/>
        <v>47</v>
      </c>
      <c r="AF72" s="26">
        <f t="shared" si="70"/>
        <v>19</v>
      </c>
      <c r="AG72" s="26">
        <f t="shared" si="70"/>
        <v>66</v>
      </c>
      <c r="AH72" s="18">
        <f t="shared" si="70"/>
        <v>96</v>
      </c>
      <c r="AI72" s="18">
        <f t="shared" si="70"/>
        <v>40</v>
      </c>
      <c r="AJ72" s="18">
        <f t="shared" si="70"/>
        <v>136</v>
      </c>
    </row>
    <row r="73" spans="1:36" s="5" customFormat="1" x14ac:dyDescent="0.2">
      <c r="A73" s="14" t="s">
        <v>65</v>
      </c>
      <c r="B73" s="14"/>
      <c r="C73" s="31">
        <f t="shared" ref="C73:L73" si="73">C33+C44+C51+C56+C61+C66+C72</f>
        <v>156</v>
      </c>
      <c r="D73" s="31">
        <f t="shared" si="73"/>
        <v>2923</v>
      </c>
      <c r="E73" s="31">
        <f t="shared" si="73"/>
        <v>882</v>
      </c>
      <c r="F73" s="31">
        <f t="shared" si="73"/>
        <v>3805</v>
      </c>
      <c r="G73" s="31">
        <f t="shared" si="73"/>
        <v>744</v>
      </c>
      <c r="H73" s="31">
        <f t="shared" si="73"/>
        <v>253</v>
      </c>
      <c r="I73" s="31">
        <f t="shared" si="73"/>
        <v>1020</v>
      </c>
      <c r="J73" s="31">
        <f t="shared" si="73"/>
        <v>3685</v>
      </c>
      <c r="K73" s="31">
        <f t="shared" si="73"/>
        <v>1140</v>
      </c>
      <c r="L73" s="31">
        <f t="shared" si="73"/>
        <v>4825</v>
      </c>
      <c r="N73" s="14" t="s">
        <v>65</v>
      </c>
      <c r="O73" s="14">
        <f t="shared" ref="O73:X73" si="74">O33+O44+O51+O56+O61+O66+O72</f>
        <v>194</v>
      </c>
      <c r="P73" s="14">
        <f t="shared" si="74"/>
        <v>3750</v>
      </c>
      <c r="Q73" s="14">
        <f t="shared" si="74"/>
        <v>720</v>
      </c>
      <c r="R73" s="14">
        <f t="shared" si="74"/>
        <v>4470</v>
      </c>
      <c r="S73" s="14">
        <f t="shared" si="74"/>
        <v>743</v>
      </c>
      <c r="T73" s="14">
        <f t="shared" si="74"/>
        <v>224</v>
      </c>
      <c r="U73" s="14">
        <f t="shared" si="74"/>
        <v>967</v>
      </c>
      <c r="V73" s="14">
        <f t="shared" si="74"/>
        <v>4493</v>
      </c>
      <c r="W73" s="14">
        <f t="shared" si="74"/>
        <v>944</v>
      </c>
      <c r="X73" s="14">
        <f t="shared" si="74"/>
        <v>5437</v>
      </c>
      <c r="Z73" s="17" t="s">
        <v>65</v>
      </c>
      <c r="AA73" s="26">
        <f t="shared" si="70"/>
        <v>350</v>
      </c>
      <c r="AB73" s="26">
        <f t="shared" si="70"/>
        <v>6673</v>
      </c>
      <c r="AC73" s="26">
        <f t="shared" si="70"/>
        <v>1602</v>
      </c>
      <c r="AD73" s="26">
        <f t="shared" si="70"/>
        <v>8275</v>
      </c>
      <c r="AE73" s="26">
        <f t="shared" si="70"/>
        <v>1487</v>
      </c>
      <c r="AF73" s="26">
        <f t="shared" si="70"/>
        <v>477</v>
      </c>
      <c r="AG73" s="26">
        <f t="shared" si="70"/>
        <v>1987</v>
      </c>
      <c r="AH73" s="18">
        <f t="shared" si="70"/>
        <v>8178</v>
      </c>
      <c r="AI73" s="18">
        <f t="shared" si="70"/>
        <v>2084</v>
      </c>
      <c r="AJ73" s="18">
        <f t="shared" si="70"/>
        <v>10262</v>
      </c>
    </row>
    <row r="74" spans="1:36" s="5" customFormat="1" x14ac:dyDescent="0.2">
      <c r="A74" s="13" t="s">
        <v>66</v>
      </c>
      <c r="B74" s="13"/>
      <c r="C74" s="31"/>
      <c r="D74" s="31"/>
      <c r="E74" s="31"/>
      <c r="F74" s="31"/>
      <c r="G74" s="31"/>
      <c r="H74" s="31"/>
      <c r="I74" s="31"/>
      <c r="J74" s="19"/>
      <c r="K74" s="19"/>
      <c r="L74" s="19"/>
      <c r="N74" s="13" t="s">
        <v>66</v>
      </c>
      <c r="O74" s="14"/>
      <c r="P74" s="14"/>
      <c r="Q74" s="14"/>
      <c r="R74" s="14"/>
      <c r="S74" s="14"/>
      <c r="T74" s="14"/>
      <c r="U74" s="14"/>
      <c r="V74" s="15"/>
      <c r="W74" s="15"/>
      <c r="X74" s="15"/>
      <c r="Z74" s="16" t="s">
        <v>66</v>
      </c>
      <c r="AA74" s="17"/>
      <c r="AB74" s="17"/>
      <c r="AC74" s="17"/>
      <c r="AD74" s="17"/>
      <c r="AE74" s="17"/>
      <c r="AF74" s="17"/>
      <c r="AG74" s="17"/>
      <c r="AH74" s="18"/>
      <c r="AI74" s="18"/>
      <c r="AJ74" s="18"/>
    </row>
    <row r="75" spans="1:36" s="5" customFormat="1" ht="15" x14ac:dyDescent="0.25">
      <c r="A75" s="19" t="s">
        <v>67</v>
      </c>
      <c r="B75" s="19"/>
      <c r="C75" s="20">
        <v>35</v>
      </c>
      <c r="D75" s="20">
        <v>721</v>
      </c>
      <c r="E75" s="20">
        <v>87</v>
      </c>
      <c r="F75" s="21">
        <f t="shared" ref="F75:F84" si="75">D75+E75</f>
        <v>808</v>
      </c>
      <c r="G75" s="22">
        <v>152</v>
      </c>
      <c r="H75" s="22">
        <v>29</v>
      </c>
      <c r="I75" s="21">
        <f t="shared" ref="I75:I84" si="76">G75+H75</f>
        <v>181</v>
      </c>
      <c r="J75" s="21">
        <f t="shared" ref="J75:K84" si="77">D75+G75</f>
        <v>873</v>
      </c>
      <c r="K75" s="21">
        <f t="shared" si="77"/>
        <v>116</v>
      </c>
      <c r="L75" s="21">
        <f t="shared" ref="L75:L84" si="78">SUM(J75:K75)</f>
        <v>989</v>
      </c>
      <c r="N75" s="19" t="s">
        <v>67</v>
      </c>
      <c r="O75" s="27">
        <v>58</v>
      </c>
      <c r="P75" s="27">
        <v>1220</v>
      </c>
      <c r="Q75" s="27">
        <v>231</v>
      </c>
      <c r="R75" s="24">
        <f t="shared" ref="R75:R84" si="79">P75+Q75</f>
        <v>1451</v>
      </c>
      <c r="S75" s="28">
        <v>225</v>
      </c>
      <c r="T75" s="28">
        <v>53</v>
      </c>
      <c r="U75" s="24">
        <f t="shared" ref="U75:U84" si="80">S75+T75</f>
        <v>278</v>
      </c>
      <c r="V75" s="24">
        <f t="shared" ref="V75:W84" si="81">P75+S75</f>
        <v>1445</v>
      </c>
      <c r="W75" s="24">
        <f t="shared" si="81"/>
        <v>284</v>
      </c>
      <c r="X75" s="24">
        <f t="shared" ref="X75:X84" si="82">SUM(V75:W75)</f>
        <v>1729</v>
      </c>
      <c r="Z75" s="25" t="s">
        <v>67</v>
      </c>
      <c r="AA75" s="26">
        <f t="shared" ref="AA75:AA85" si="83">C75+O75</f>
        <v>93</v>
      </c>
      <c r="AB75" s="26">
        <f t="shared" ref="AB75:AB85" si="84">D75+P75</f>
        <v>1941</v>
      </c>
      <c r="AC75" s="26">
        <f t="shared" ref="AC75:AC85" si="85">E75+Q75</f>
        <v>318</v>
      </c>
      <c r="AD75" s="26">
        <f t="shared" ref="AD75:AD85" si="86">F75+R75</f>
        <v>2259</v>
      </c>
      <c r="AE75" s="26">
        <f t="shared" ref="AE75:AE85" si="87">G75+S75</f>
        <v>377</v>
      </c>
      <c r="AF75" s="26">
        <f t="shared" ref="AF75:AF85" si="88">H75+T75</f>
        <v>82</v>
      </c>
      <c r="AG75" s="26">
        <f t="shared" ref="AG75:AG85" si="89">I75+U75</f>
        <v>459</v>
      </c>
      <c r="AH75" s="18">
        <f t="shared" ref="AH75:AH85" si="90">J75+V75</f>
        <v>2318</v>
      </c>
      <c r="AI75" s="18">
        <f t="shared" ref="AI75:AI85" si="91">K75+W75</f>
        <v>400</v>
      </c>
      <c r="AJ75" s="18">
        <f t="shared" ref="AJ75:AJ85" si="92">L75+X75</f>
        <v>2718</v>
      </c>
    </row>
    <row r="76" spans="1:36" s="5" customFormat="1" ht="15" x14ac:dyDescent="0.25">
      <c r="A76" s="19" t="s">
        <v>68</v>
      </c>
      <c r="B76" s="19"/>
      <c r="C76" s="30">
        <v>11</v>
      </c>
      <c r="D76" s="30">
        <v>209</v>
      </c>
      <c r="E76" s="30">
        <v>103</v>
      </c>
      <c r="F76" s="21">
        <f t="shared" si="75"/>
        <v>312</v>
      </c>
      <c r="G76" s="30">
        <v>52</v>
      </c>
      <c r="H76" s="30">
        <v>19</v>
      </c>
      <c r="I76" s="21">
        <f t="shared" si="76"/>
        <v>71</v>
      </c>
      <c r="J76" s="21">
        <f t="shared" si="77"/>
        <v>261</v>
      </c>
      <c r="K76" s="21">
        <f t="shared" si="77"/>
        <v>122</v>
      </c>
      <c r="L76" s="21">
        <f t="shared" si="78"/>
        <v>383</v>
      </c>
      <c r="N76" s="19" t="s">
        <v>68</v>
      </c>
      <c r="O76" s="27">
        <v>5</v>
      </c>
      <c r="P76" s="27">
        <v>121</v>
      </c>
      <c r="Q76" s="27">
        <v>29</v>
      </c>
      <c r="R76" s="24">
        <f t="shared" si="79"/>
        <v>150</v>
      </c>
      <c r="S76" s="28">
        <v>28</v>
      </c>
      <c r="T76" s="28">
        <v>7</v>
      </c>
      <c r="U76" s="24">
        <f t="shared" si="80"/>
        <v>35</v>
      </c>
      <c r="V76" s="24">
        <f t="shared" si="81"/>
        <v>149</v>
      </c>
      <c r="W76" s="24">
        <f t="shared" si="81"/>
        <v>36</v>
      </c>
      <c r="X76" s="24">
        <f t="shared" si="82"/>
        <v>185</v>
      </c>
      <c r="Z76" s="25" t="s">
        <v>68</v>
      </c>
      <c r="AA76" s="26">
        <f t="shared" si="83"/>
        <v>16</v>
      </c>
      <c r="AB76" s="26">
        <f t="shared" si="84"/>
        <v>330</v>
      </c>
      <c r="AC76" s="26">
        <f t="shared" si="85"/>
        <v>132</v>
      </c>
      <c r="AD76" s="26">
        <f t="shared" si="86"/>
        <v>462</v>
      </c>
      <c r="AE76" s="26">
        <f t="shared" si="87"/>
        <v>80</v>
      </c>
      <c r="AF76" s="26">
        <f t="shared" si="88"/>
        <v>26</v>
      </c>
      <c r="AG76" s="26">
        <f t="shared" si="89"/>
        <v>106</v>
      </c>
      <c r="AH76" s="18">
        <f t="shared" si="90"/>
        <v>410</v>
      </c>
      <c r="AI76" s="18">
        <f t="shared" si="91"/>
        <v>158</v>
      </c>
      <c r="AJ76" s="18">
        <f t="shared" si="92"/>
        <v>568</v>
      </c>
    </row>
    <row r="77" spans="1:36" s="5" customFormat="1" ht="15" x14ac:dyDescent="0.25">
      <c r="A77" s="9" t="s">
        <v>69</v>
      </c>
      <c r="B77" s="9"/>
      <c r="C77" s="20">
        <v>29</v>
      </c>
      <c r="D77" s="20">
        <v>795</v>
      </c>
      <c r="E77" s="20">
        <v>115</v>
      </c>
      <c r="F77" s="21">
        <f t="shared" si="75"/>
        <v>910</v>
      </c>
      <c r="G77" s="22">
        <v>123</v>
      </c>
      <c r="H77" s="22">
        <v>21</v>
      </c>
      <c r="I77" s="21">
        <f t="shared" si="76"/>
        <v>144</v>
      </c>
      <c r="J77" s="21">
        <f t="shared" si="77"/>
        <v>918</v>
      </c>
      <c r="K77" s="21">
        <f t="shared" si="77"/>
        <v>136</v>
      </c>
      <c r="L77" s="21">
        <f t="shared" si="78"/>
        <v>1054</v>
      </c>
      <c r="N77" s="9" t="s">
        <v>69</v>
      </c>
      <c r="O77" s="27">
        <v>32</v>
      </c>
      <c r="P77" s="27">
        <v>786</v>
      </c>
      <c r="Q77" s="27">
        <v>153</v>
      </c>
      <c r="R77" s="24">
        <f t="shared" si="79"/>
        <v>939</v>
      </c>
      <c r="S77" s="28">
        <v>207</v>
      </c>
      <c r="T77" s="28">
        <v>56</v>
      </c>
      <c r="U77" s="24">
        <f t="shared" si="80"/>
        <v>263</v>
      </c>
      <c r="V77" s="24">
        <f t="shared" si="81"/>
        <v>993</v>
      </c>
      <c r="W77" s="24">
        <f t="shared" si="81"/>
        <v>209</v>
      </c>
      <c r="X77" s="24">
        <f t="shared" si="82"/>
        <v>1202</v>
      </c>
      <c r="Z77" s="6" t="s">
        <v>69</v>
      </c>
      <c r="AA77" s="26">
        <f t="shared" si="83"/>
        <v>61</v>
      </c>
      <c r="AB77" s="26">
        <f t="shared" si="84"/>
        <v>1581</v>
      </c>
      <c r="AC77" s="26">
        <f t="shared" si="85"/>
        <v>268</v>
      </c>
      <c r="AD77" s="26">
        <f t="shared" si="86"/>
        <v>1849</v>
      </c>
      <c r="AE77" s="26">
        <f t="shared" si="87"/>
        <v>330</v>
      </c>
      <c r="AF77" s="26">
        <f t="shared" si="88"/>
        <v>77</v>
      </c>
      <c r="AG77" s="26">
        <f t="shared" si="89"/>
        <v>407</v>
      </c>
      <c r="AH77" s="18">
        <f t="shared" si="90"/>
        <v>1911</v>
      </c>
      <c r="AI77" s="18">
        <f t="shared" si="91"/>
        <v>345</v>
      </c>
      <c r="AJ77" s="18">
        <f t="shared" si="92"/>
        <v>2256</v>
      </c>
    </row>
    <row r="78" spans="1:36" s="5" customFormat="1" ht="15" x14ac:dyDescent="0.25">
      <c r="A78" s="19" t="s">
        <v>70</v>
      </c>
      <c r="B78" s="19"/>
      <c r="C78" s="20">
        <v>3</v>
      </c>
      <c r="D78" s="20">
        <v>74</v>
      </c>
      <c r="E78" s="20">
        <v>21</v>
      </c>
      <c r="F78" s="21">
        <f t="shared" si="75"/>
        <v>95</v>
      </c>
      <c r="G78" s="22">
        <v>47</v>
      </c>
      <c r="H78" s="22">
        <v>7</v>
      </c>
      <c r="I78" s="21">
        <f t="shared" si="76"/>
        <v>54</v>
      </c>
      <c r="J78" s="21">
        <f t="shared" si="77"/>
        <v>121</v>
      </c>
      <c r="K78" s="21">
        <f t="shared" si="77"/>
        <v>28</v>
      </c>
      <c r="L78" s="21">
        <f t="shared" si="78"/>
        <v>149</v>
      </c>
      <c r="N78" s="19" t="s">
        <v>70</v>
      </c>
      <c r="O78" s="27">
        <v>6</v>
      </c>
      <c r="P78" s="27">
        <v>83</v>
      </c>
      <c r="Q78" s="27">
        <v>12</v>
      </c>
      <c r="R78" s="24">
        <f t="shared" si="79"/>
        <v>95</v>
      </c>
      <c r="S78" s="28">
        <v>28</v>
      </c>
      <c r="T78" s="28">
        <v>6</v>
      </c>
      <c r="U78" s="24">
        <f t="shared" si="80"/>
        <v>34</v>
      </c>
      <c r="V78" s="24">
        <f t="shared" si="81"/>
        <v>111</v>
      </c>
      <c r="W78" s="24">
        <f t="shared" si="81"/>
        <v>18</v>
      </c>
      <c r="X78" s="24">
        <f t="shared" si="82"/>
        <v>129</v>
      </c>
      <c r="Z78" s="25" t="s">
        <v>70</v>
      </c>
      <c r="AA78" s="26">
        <f t="shared" si="83"/>
        <v>9</v>
      </c>
      <c r="AB78" s="26">
        <f t="shared" si="84"/>
        <v>157</v>
      </c>
      <c r="AC78" s="26">
        <f t="shared" si="85"/>
        <v>33</v>
      </c>
      <c r="AD78" s="26">
        <f t="shared" si="86"/>
        <v>190</v>
      </c>
      <c r="AE78" s="26">
        <f t="shared" si="87"/>
        <v>75</v>
      </c>
      <c r="AF78" s="26">
        <f t="shared" si="88"/>
        <v>13</v>
      </c>
      <c r="AG78" s="26">
        <f t="shared" si="89"/>
        <v>88</v>
      </c>
      <c r="AH78" s="18">
        <f t="shared" si="90"/>
        <v>232</v>
      </c>
      <c r="AI78" s="18">
        <f t="shared" si="91"/>
        <v>46</v>
      </c>
      <c r="AJ78" s="18">
        <f t="shared" si="92"/>
        <v>278</v>
      </c>
    </row>
    <row r="79" spans="1:36" s="5" customFormat="1" ht="15" x14ac:dyDescent="0.25">
      <c r="A79" s="19" t="s">
        <v>71</v>
      </c>
      <c r="B79" s="19"/>
      <c r="C79" s="20">
        <v>2</v>
      </c>
      <c r="D79" s="20">
        <v>15</v>
      </c>
      <c r="E79" s="20">
        <v>25</v>
      </c>
      <c r="F79" s="21">
        <f t="shared" si="75"/>
        <v>40</v>
      </c>
      <c r="G79" s="22">
        <v>10</v>
      </c>
      <c r="H79" s="22">
        <v>7</v>
      </c>
      <c r="I79" s="21">
        <f t="shared" si="76"/>
        <v>17</v>
      </c>
      <c r="J79" s="21">
        <f t="shared" si="77"/>
        <v>25</v>
      </c>
      <c r="K79" s="21">
        <f t="shared" si="77"/>
        <v>32</v>
      </c>
      <c r="L79" s="21">
        <f t="shared" si="78"/>
        <v>57</v>
      </c>
      <c r="N79" s="19" t="s">
        <v>71</v>
      </c>
      <c r="O79" s="27">
        <v>4</v>
      </c>
      <c r="P79" s="27">
        <v>82</v>
      </c>
      <c r="Q79" s="27">
        <v>8</v>
      </c>
      <c r="R79" s="24">
        <f t="shared" si="79"/>
        <v>90</v>
      </c>
      <c r="S79" s="28">
        <v>22</v>
      </c>
      <c r="T79" s="28">
        <v>2</v>
      </c>
      <c r="U79" s="24">
        <f t="shared" si="80"/>
        <v>24</v>
      </c>
      <c r="V79" s="24">
        <f t="shared" si="81"/>
        <v>104</v>
      </c>
      <c r="W79" s="24">
        <f t="shared" si="81"/>
        <v>10</v>
      </c>
      <c r="X79" s="24">
        <f t="shared" si="82"/>
        <v>114</v>
      </c>
      <c r="Z79" s="25" t="s">
        <v>71</v>
      </c>
      <c r="AA79" s="26">
        <f t="shared" si="83"/>
        <v>6</v>
      </c>
      <c r="AB79" s="26">
        <f t="shared" si="84"/>
        <v>97</v>
      </c>
      <c r="AC79" s="26">
        <f t="shared" si="85"/>
        <v>33</v>
      </c>
      <c r="AD79" s="26">
        <f t="shared" si="86"/>
        <v>130</v>
      </c>
      <c r="AE79" s="26">
        <f t="shared" si="87"/>
        <v>32</v>
      </c>
      <c r="AF79" s="26">
        <f t="shared" si="88"/>
        <v>9</v>
      </c>
      <c r="AG79" s="26">
        <f t="shared" si="89"/>
        <v>41</v>
      </c>
      <c r="AH79" s="18">
        <f t="shared" si="90"/>
        <v>129</v>
      </c>
      <c r="AI79" s="18">
        <f t="shared" si="91"/>
        <v>42</v>
      </c>
      <c r="AJ79" s="18">
        <f t="shared" si="92"/>
        <v>171</v>
      </c>
    </row>
    <row r="80" spans="1:36" s="5" customFormat="1" ht="15" x14ac:dyDescent="0.25">
      <c r="A80" s="19" t="s">
        <v>72</v>
      </c>
      <c r="B80" s="19"/>
      <c r="C80" s="20">
        <v>10</v>
      </c>
      <c r="D80" s="20">
        <v>334</v>
      </c>
      <c r="E80" s="20">
        <v>20</v>
      </c>
      <c r="F80" s="21">
        <f t="shared" si="75"/>
        <v>354</v>
      </c>
      <c r="G80" s="22">
        <v>116</v>
      </c>
      <c r="H80" s="22">
        <v>14</v>
      </c>
      <c r="I80" s="21">
        <f t="shared" si="76"/>
        <v>130</v>
      </c>
      <c r="J80" s="21">
        <f t="shared" si="77"/>
        <v>450</v>
      </c>
      <c r="K80" s="21">
        <f t="shared" si="77"/>
        <v>34</v>
      </c>
      <c r="L80" s="21">
        <f t="shared" si="78"/>
        <v>484</v>
      </c>
      <c r="N80" s="19" t="s">
        <v>72</v>
      </c>
      <c r="O80" s="27">
        <v>13</v>
      </c>
      <c r="P80" s="27">
        <v>256</v>
      </c>
      <c r="Q80" s="27">
        <v>15</v>
      </c>
      <c r="R80" s="24">
        <f t="shared" si="79"/>
        <v>271</v>
      </c>
      <c r="S80" s="28">
        <v>54</v>
      </c>
      <c r="T80" s="28">
        <v>10</v>
      </c>
      <c r="U80" s="24">
        <f t="shared" si="80"/>
        <v>64</v>
      </c>
      <c r="V80" s="24">
        <f t="shared" si="81"/>
        <v>310</v>
      </c>
      <c r="W80" s="24">
        <f t="shared" si="81"/>
        <v>25</v>
      </c>
      <c r="X80" s="24">
        <f t="shared" si="82"/>
        <v>335</v>
      </c>
      <c r="Z80" s="25" t="s">
        <v>72</v>
      </c>
      <c r="AA80" s="26">
        <f t="shared" si="83"/>
        <v>23</v>
      </c>
      <c r="AB80" s="26">
        <f t="shared" si="84"/>
        <v>590</v>
      </c>
      <c r="AC80" s="26">
        <f t="shared" si="85"/>
        <v>35</v>
      </c>
      <c r="AD80" s="26">
        <f t="shared" si="86"/>
        <v>625</v>
      </c>
      <c r="AE80" s="26">
        <f t="shared" si="87"/>
        <v>170</v>
      </c>
      <c r="AF80" s="26">
        <f t="shared" si="88"/>
        <v>24</v>
      </c>
      <c r="AG80" s="26">
        <f t="shared" si="89"/>
        <v>194</v>
      </c>
      <c r="AH80" s="18">
        <f t="shared" si="90"/>
        <v>760</v>
      </c>
      <c r="AI80" s="18">
        <f t="shared" si="91"/>
        <v>59</v>
      </c>
      <c r="AJ80" s="18">
        <f t="shared" si="92"/>
        <v>819</v>
      </c>
    </row>
    <row r="81" spans="1:36" s="5" customFormat="1" ht="15" x14ac:dyDescent="0.25">
      <c r="A81" s="19" t="s">
        <v>73</v>
      </c>
      <c r="B81" s="19"/>
      <c r="C81" s="20">
        <v>1</v>
      </c>
      <c r="D81" s="20">
        <v>28</v>
      </c>
      <c r="E81" s="20">
        <v>0</v>
      </c>
      <c r="F81" s="21">
        <f t="shared" si="75"/>
        <v>28</v>
      </c>
      <c r="G81" s="22">
        <v>11</v>
      </c>
      <c r="H81" s="22">
        <v>0</v>
      </c>
      <c r="I81" s="21">
        <f t="shared" si="76"/>
        <v>11</v>
      </c>
      <c r="J81" s="21">
        <f t="shared" si="77"/>
        <v>39</v>
      </c>
      <c r="K81" s="21">
        <f t="shared" si="77"/>
        <v>0</v>
      </c>
      <c r="L81" s="21">
        <f t="shared" si="78"/>
        <v>39</v>
      </c>
      <c r="N81" s="19" t="s">
        <v>73</v>
      </c>
      <c r="O81" s="27">
        <v>6</v>
      </c>
      <c r="P81" s="27">
        <v>102</v>
      </c>
      <c r="Q81" s="27">
        <v>31</v>
      </c>
      <c r="R81" s="24">
        <f t="shared" si="79"/>
        <v>133</v>
      </c>
      <c r="S81" s="28">
        <v>30</v>
      </c>
      <c r="T81" s="28">
        <v>4</v>
      </c>
      <c r="U81" s="24">
        <f t="shared" si="80"/>
        <v>34</v>
      </c>
      <c r="V81" s="24">
        <f t="shared" si="81"/>
        <v>132</v>
      </c>
      <c r="W81" s="24">
        <f t="shared" si="81"/>
        <v>35</v>
      </c>
      <c r="X81" s="24">
        <f t="shared" si="82"/>
        <v>167</v>
      </c>
      <c r="Z81" s="25" t="s">
        <v>73</v>
      </c>
      <c r="AA81" s="26">
        <f t="shared" si="83"/>
        <v>7</v>
      </c>
      <c r="AB81" s="26">
        <f t="shared" si="84"/>
        <v>130</v>
      </c>
      <c r="AC81" s="26">
        <f t="shared" si="85"/>
        <v>31</v>
      </c>
      <c r="AD81" s="26">
        <f t="shared" si="86"/>
        <v>161</v>
      </c>
      <c r="AE81" s="26">
        <f t="shared" si="87"/>
        <v>41</v>
      </c>
      <c r="AF81" s="26">
        <f t="shared" si="88"/>
        <v>4</v>
      </c>
      <c r="AG81" s="26">
        <f t="shared" si="89"/>
        <v>45</v>
      </c>
      <c r="AH81" s="18">
        <f t="shared" si="90"/>
        <v>171</v>
      </c>
      <c r="AI81" s="18">
        <f t="shared" si="91"/>
        <v>35</v>
      </c>
      <c r="AJ81" s="18">
        <f t="shared" si="92"/>
        <v>206</v>
      </c>
    </row>
    <row r="82" spans="1:36" s="5" customFormat="1" x14ac:dyDescent="0.2">
      <c r="A82" s="19" t="s">
        <v>74</v>
      </c>
      <c r="B82" s="19"/>
      <c r="C82" s="30">
        <v>4</v>
      </c>
      <c r="D82" s="30">
        <v>129</v>
      </c>
      <c r="E82" s="30">
        <v>9</v>
      </c>
      <c r="F82" s="21">
        <f t="shared" si="75"/>
        <v>138</v>
      </c>
      <c r="G82" s="30">
        <v>18</v>
      </c>
      <c r="H82" s="30">
        <v>5</v>
      </c>
      <c r="I82" s="21">
        <f t="shared" si="76"/>
        <v>23</v>
      </c>
      <c r="J82" s="21">
        <f t="shared" si="77"/>
        <v>147</v>
      </c>
      <c r="K82" s="21">
        <f t="shared" si="77"/>
        <v>14</v>
      </c>
      <c r="L82" s="21">
        <f t="shared" si="78"/>
        <v>161</v>
      </c>
      <c r="N82" s="19" t="s">
        <v>74</v>
      </c>
      <c r="O82" s="23">
        <v>4</v>
      </c>
      <c r="P82" s="23">
        <v>59</v>
      </c>
      <c r="Q82" s="23">
        <v>14</v>
      </c>
      <c r="R82" s="24">
        <f t="shared" si="79"/>
        <v>73</v>
      </c>
      <c r="S82" s="23">
        <v>12</v>
      </c>
      <c r="T82" s="23">
        <v>2</v>
      </c>
      <c r="U82" s="24">
        <f t="shared" si="80"/>
        <v>14</v>
      </c>
      <c r="V82" s="24">
        <f t="shared" si="81"/>
        <v>71</v>
      </c>
      <c r="W82" s="24">
        <f t="shared" si="81"/>
        <v>16</v>
      </c>
      <c r="X82" s="24">
        <f t="shared" si="82"/>
        <v>87</v>
      </c>
      <c r="Z82" s="25" t="s">
        <v>74</v>
      </c>
      <c r="AA82" s="26">
        <f t="shared" si="83"/>
        <v>8</v>
      </c>
      <c r="AB82" s="26">
        <f t="shared" si="84"/>
        <v>188</v>
      </c>
      <c r="AC82" s="26">
        <f t="shared" si="85"/>
        <v>23</v>
      </c>
      <c r="AD82" s="26">
        <f t="shared" si="86"/>
        <v>211</v>
      </c>
      <c r="AE82" s="26">
        <f t="shared" si="87"/>
        <v>30</v>
      </c>
      <c r="AF82" s="26">
        <f t="shared" si="88"/>
        <v>7</v>
      </c>
      <c r="AG82" s="26">
        <f t="shared" si="89"/>
        <v>37</v>
      </c>
      <c r="AH82" s="18">
        <f t="shared" si="90"/>
        <v>218</v>
      </c>
      <c r="AI82" s="18">
        <f t="shared" si="91"/>
        <v>30</v>
      </c>
      <c r="AJ82" s="18">
        <f t="shared" si="92"/>
        <v>248</v>
      </c>
    </row>
    <row r="83" spans="1:36" s="5" customFormat="1" ht="15" x14ac:dyDescent="0.25">
      <c r="A83" s="19" t="s">
        <v>75</v>
      </c>
      <c r="B83" s="19"/>
      <c r="C83" s="20">
        <v>11</v>
      </c>
      <c r="D83" s="20">
        <v>186</v>
      </c>
      <c r="E83" s="20">
        <v>50</v>
      </c>
      <c r="F83" s="21">
        <f t="shared" si="75"/>
        <v>236</v>
      </c>
      <c r="G83" s="22">
        <v>44</v>
      </c>
      <c r="H83" s="22">
        <v>11</v>
      </c>
      <c r="I83" s="21">
        <f t="shared" si="76"/>
        <v>55</v>
      </c>
      <c r="J83" s="21">
        <f t="shared" si="77"/>
        <v>230</v>
      </c>
      <c r="K83" s="21">
        <f t="shared" si="77"/>
        <v>61</v>
      </c>
      <c r="L83" s="21">
        <f t="shared" si="78"/>
        <v>291</v>
      </c>
      <c r="N83" s="19" t="s">
        <v>75</v>
      </c>
      <c r="O83" s="27">
        <v>26</v>
      </c>
      <c r="P83" s="27">
        <v>761</v>
      </c>
      <c r="Q83" s="27">
        <v>284</v>
      </c>
      <c r="R83" s="24">
        <f t="shared" si="79"/>
        <v>1045</v>
      </c>
      <c r="S83" s="28">
        <v>48</v>
      </c>
      <c r="T83" s="28">
        <v>45</v>
      </c>
      <c r="U83" s="24">
        <f t="shared" si="80"/>
        <v>93</v>
      </c>
      <c r="V83" s="24">
        <f t="shared" si="81"/>
        <v>809</v>
      </c>
      <c r="W83" s="24">
        <f t="shared" si="81"/>
        <v>329</v>
      </c>
      <c r="X83" s="24">
        <f t="shared" si="82"/>
        <v>1138</v>
      </c>
      <c r="Z83" s="25" t="s">
        <v>75</v>
      </c>
      <c r="AA83" s="26">
        <f t="shared" si="83"/>
        <v>37</v>
      </c>
      <c r="AB83" s="26">
        <f t="shared" si="84"/>
        <v>947</v>
      </c>
      <c r="AC83" s="26">
        <f t="shared" si="85"/>
        <v>334</v>
      </c>
      <c r="AD83" s="26">
        <f t="shared" si="86"/>
        <v>1281</v>
      </c>
      <c r="AE83" s="26">
        <f t="shared" si="87"/>
        <v>92</v>
      </c>
      <c r="AF83" s="26">
        <f t="shared" si="88"/>
        <v>56</v>
      </c>
      <c r="AG83" s="26">
        <f t="shared" si="89"/>
        <v>148</v>
      </c>
      <c r="AH83" s="18">
        <f t="shared" si="90"/>
        <v>1039</v>
      </c>
      <c r="AI83" s="18">
        <f t="shared" si="91"/>
        <v>390</v>
      </c>
      <c r="AJ83" s="18">
        <f t="shared" si="92"/>
        <v>1429</v>
      </c>
    </row>
    <row r="84" spans="1:36" s="5" customFormat="1" x14ac:dyDescent="0.2">
      <c r="A84" s="19" t="s">
        <v>76</v>
      </c>
      <c r="B84" s="19"/>
      <c r="C84" s="20">
        <v>7</v>
      </c>
      <c r="D84" s="20">
        <v>208</v>
      </c>
      <c r="E84" s="30">
        <v>8</v>
      </c>
      <c r="F84" s="21">
        <f t="shared" si="75"/>
        <v>216</v>
      </c>
      <c r="G84" s="30">
        <v>67</v>
      </c>
      <c r="H84" s="30">
        <v>4</v>
      </c>
      <c r="I84" s="21">
        <f t="shared" si="76"/>
        <v>71</v>
      </c>
      <c r="J84" s="21">
        <f t="shared" si="77"/>
        <v>275</v>
      </c>
      <c r="K84" s="21">
        <f t="shared" si="77"/>
        <v>12</v>
      </c>
      <c r="L84" s="21">
        <f t="shared" si="78"/>
        <v>287</v>
      </c>
      <c r="N84" s="19" t="s">
        <v>76</v>
      </c>
      <c r="O84" s="27">
        <v>9</v>
      </c>
      <c r="P84" s="27">
        <v>206</v>
      </c>
      <c r="Q84" s="27">
        <v>49</v>
      </c>
      <c r="R84" s="24">
        <f t="shared" si="79"/>
        <v>255</v>
      </c>
      <c r="S84" s="23">
        <v>23</v>
      </c>
      <c r="T84" s="23">
        <v>15</v>
      </c>
      <c r="U84" s="24">
        <f t="shared" si="80"/>
        <v>38</v>
      </c>
      <c r="V84" s="24">
        <f t="shared" si="81"/>
        <v>229</v>
      </c>
      <c r="W84" s="24">
        <f t="shared" si="81"/>
        <v>64</v>
      </c>
      <c r="X84" s="24">
        <f t="shared" si="82"/>
        <v>293</v>
      </c>
      <c r="Z84" s="25" t="s">
        <v>76</v>
      </c>
      <c r="AA84" s="26">
        <f t="shared" si="83"/>
        <v>16</v>
      </c>
      <c r="AB84" s="26">
        <f t="shared" si="84"/>
        <v>414</v>
      </c>
      <c r="AC84" s="26">
        <f t="shared" si="85"/>
        <v>57</v>
      </c>
      <c r="AD84" s="26">
        <f t="shared" si="86"/>
        <v>471</v>
      </c>
      <c r="AE84" s="26">
        <f t="shared" si="87"/>
        <v>90</v>
      </c>
      <c r="AF84" s="26">
        <f t="shared" si="88"/>
        <v>19</v>
      </c>
      <c r="AG84" s="26">
        <f t="shared" si="89"/>
        <v>109</v>
      </c>
      <c r="AH84" s="18">
        <f t="shared" si="90"/>
        <v>504</v>
      </c>
      <c r="AI84" s="18">
        <f t="shared" si="91"/>
        <v>76</v>
      </c>
      <c r="AJ84" s="18">
        <f t="shared" si="92"/>
        <v>580</v>
      </c>
    </row>
    <row r="85" spans="1:36" s="5" customFormat="1" x14ac:dyDescent="0.2">
      <c r="A85" s="34" t="s">
        <v>11</v>
      </c>
      <c r="B85" s="34"/>
      <c r="C85" s="31">
        <f t="shared" ref="C85:L85" si="93">SUM(C75:C84)</f>
        <v>113</v>
      </c>
      <c r="D85" s="31">
        <f t="shared" si="93"/>
        <v>2699</v>
      </c>
      <c r="E85" s="31">
        <f t="shared" si="93"/>
        <v>438</v>
      </c>
      <c r="F85" s="31">
        <f t="shared" si="93"/>
        <v>3137</v>
      </c>
      <c r="G85" s="31">
        <f t="shared" si="93"/>
        <v>640</v>
      </c>
      <c r="H85" s="31">
        <f t="shared" si="93"/>
        <v>117</v>
      </c>
      <c r="I85" s="31">
        <f t="shared" si="93"/>
        <v>757</v>
      </c>
      <c r="J85" s="31">
        <f t="shared" si="93"/>
        <v>3339</v>
      </c>
      <c r="K85" s="31">
        <f t="shared" si="93"/>
        <v>555</v>
      </c>
      <c r="L85" s="31">
        <f t="shared" si="93"/>
        <v>3894</v>
      </c>
      <c r="N85" s="34" t="s">
        <v>11</v>
      </c>
      <c r="O85" s="14">
        <f t="shared" ref="O85:X85" si="94">SUM(O75:O84)</f>
        <v>163</v>
      </c>
      <c r="P85" s="14">
        <f t="shared" si="94"/>
        <v>3676</v>
      </c>
      <c r="Q85" s="14">
        <f t="shared" si="94"/>
        <v>826</v>
      </c>
      <c r="R85" s="14">
        <f t="shared" si="94"/>
        <v>4502</v>
      </c>
      <c r="S85" s="14">
        <f t="shared" si="94"/>
        <v>677</v>
      </c>
      <c r="T85" s="14">
        <f t="shared" si="94"/>
        <v>200</v>
      </c>
      <c r="U85" s="14">
        <f t="shared" si="94"/>
        <v>877</v>
      </c>
      <c r="V85" s="14">
        <f t="shared" si="94"/>
        <v>4353</v>
      </c>
      <c r="W85" s="14">
        <f t="shared" si="94"/>
        <v>1026</v>
      </c>
      <c r="X85" s="14">
        <f t="shared" si="94"/>
        <v>5379</v>
      </c>
      <c r="Z85" s="35" t="s">
        <v>11</v>
      </c>
      <c r="AA85" s="26">
        <f t="shared" si="83"/>
        <v>276</v>
      </c>
      <c r="AB85" s="26">
        <f t="shared" si="84"/>
        <v>6375</v>
      </c>
      <c r="AC85" s="26">
        <f t="shared" si="85"/>
        <v>1264</v>
      </c>
      <c r="AD85" s="26">
        <f t="shared" si="86"/>
        <v>7639</v>
      </c>
      <c r="AE85" s="26">
        <f t="shared" si="87"/>
        <v>1317</v>
      </c>
      <c r="AF85" s="26">
        <f t="shared" si="88"/>
        <v>317</v>
      </c>
      <c r="AG85" s="26">
        <f t="shared" si="89"/>
        <v>1634</v>
      </c>
      <c r="AH85" s="18">
        <f t="shared" si="90"/>
        <v>7692</v>
      </c>
      <c r="AI85" s="18">
        <f t="shared" si="91"/>
        <v>1581</v>
      </c>
      <c r="AJ85" s="18">
        <f t="shared" si="92"/>
        <v>9273</v>
      </c>
    </row>
    <row r="86" spans="1:36" s="5" customFormat="1" x14ac:dyDescent="0.2">
      <c r="A86" s="13" t="s">
        <v>77</v>
      </c>
      <c r="B86" s="13"/>
      <c r="C86" s="31"/>
      <c r="D86" s="31"/>
      <c r="E86" s="31"/>
      <c r="F86" s="31"/>
      <c r="G86" s="31"/>
      <c r="H86" s="31"/>
      <c r="I86" s="31"/>
      <c r="J86" s="19"/>
      <c r="K86" s="19"/>
      <c r="L86" s="19"/>
      <c r="N86" s="13" t="s">
        <v>77</v>
      </c>
      <c r="O86" s="14"/>
      <c r="P86" s="14"/>
      <c r="Q86" s="14"/>
      <c r="R86" s="14"/>
      <c r="S86" s="14"/>
      <c r="T86" s="14"/>
      <c r="U86" s="14"/>
      <c r="V86" s="15"/>
      <c r="W86" s="15"/>
      <c r="X86" s="15"/>
      <c r="Z86" s="16" t="s">
        <v>77</v>
      </c>
      <c r="AA86" s="17"/>
      <c r="AB86" s="17"/>
      <c r="AC86" s="17"/>
      <c r="AD86" s="17"/>
      <c r="AE86" s="17"/>
      <c r="AF86" s="17"/>
      <c r="AG86" s="17"/>
      <c r="AH86" s="18"/>
      <c r="AI86" s="18"/>
      <c r="AJ86" s="18"/>
    </row>
    <row r="87" spans="1:36" s="5" customFormat="1" ht="15" x14ac:dyDescent="0.25">
      <c r="A87" s="19" t="s">
        <v>78</v>
      </c>
      <c r="B87" s="19"/>
      <c r="C87" s="20">
        <v>49</v>
      </c>
      <c r="D87" s="20">
        <v>850</v>
      </c>
      <c r="E87" s="20">
        <v>231</v>
      </c>
      <c r="F87" s="21">
        <f t="shared" ref="F87:F95" si="95">D87+E87</f>
        <v>1081</v>
      </c>
      <c r="G87" s="22">
        <v>242</v>
      </c>
      <c r="H87" s="22">
        <v>157</v>
      </c>
      <c r="I87" s="21">
        <f t="shared" ref="I87:I95" si="96">G87+H87</f>
        <v>399</v>
      </c>
      <c r="J87" s="21">
        <f t="shared" ref="J87:K95" si="97">D87+G87</f>
        <v>1092</v>
      </c>
      <c r="K87" s="21">
        <f t="shared" si="97"/>
        <v>388</v>
      </c>
      <c r="L87" s="21">
        <f t="shared" ref="L87:L95" si="98">SUM(J87:K87)</f>
        <v>1480</v>
      </c>
      <c r="N87" s="19" t="s">
        <v>78</v>
      </c>
      <c r="O87" s="27">
        <v>36</v>
      </c>
      <c r="P87" s="27">
        <v>841</v>
      </c>
      <c r="Q87" s="27">
        <v>143</v>
      </c>
      <c r="R87" s="24">
        <f t="shared" ref="R87:R95" si="99">P87+Q87</f>
        <v>984</v>
      </c>
      <c r="S87" s="28">
        <v>149</v>
      </c>
      <c r="T87" s="28">
        <v>125</v>
      </c>
      <c r="U87" s="24">
        <f t="shared" ref="U87:U95" si="100">S87+T87</f>
        <v>274</v>
      </c>
      <c r="V87" s="24">
        <f t="shared" ref="V87:W95" si="101">P87+S87</f>
        <v>990</v>
      </c>
      <c r="W87" s="24">
        <f t="shared" si="101"/>
        <v>268</v>
      </c>
      <c r="X87" s="24">
        <f t="shared" ref="X87:X95" si="102">SUM(V87:W87)</f>
        <v>1258</v>
      </c>
      <c r="Z87" s="25" t="s">
        <v>78</v>
      </c>
      <c r="AA87" s="26">
        <f t="shared" ref="AA87:AA96" si="103">C87+O87</f>
        <v>85</v>
      </c>
      <c r="AB87" s="26">
        <f t="shared" ref="AB87:AB96" si="104">D87+P87</f>
        <v>1691</v>
      </c>
      <c r="AC87" s="26">
        <f t="shared" ref="AC87:AC96" si="105">E87+Q87</f>
        <v>374</v>
      </c>
      <c r="AD87" s="26">
        <f t="shared" ref="AD87:AD96" si="106">F87+R87</f>
        <v>2065</v>
      </c>
      <c r="AE87" s="26">
        <f t="shared" ref="AE87:AE96" si="107">G87+S87</f>
        <v>391</v>
      </c>
      <c r="AF87" s="26">
        <f t="shared" ref="AF87:AF96" si="108">H87+T87</f>
        <v>282</v>
      </c>
      <c r="AG87" s="26">
        <f t="shared" ref="AG87:AG96" si="109">I87+U87</f>
        <v>673</v>
      </c>
      <c r="AH87" s="18">
        <f t="shared" ref="AH87:AH96" si="110">J87+V87</f>
        <v>2082</v>
      </c>
      <c r="AI87" s="18">
        <f t="shared" ref="AI87:AI96" si="111">K87+W87</f>
        <v>656</v>
      </c>
      <c r="AJ87" s="18">
        <f t="shared" ref="AJ87:AJ96" si="112">L87+X87</f>
        <v>2738</v>
      </c>
    </row>
    <row r="88" spans="1:36" s="5" customFormat="1" ht="15" x14ac:dyDescent="0.25">
      <c r="A88" s="19" t="s">
        <v>79</v>
      </c>
      <c r="B88" s="19"/>
      <c r="C88" s="20">
        <v>25</v>
      </c>
      <c r="D88" s="20">
        <v>396</v>
      </c>
      <c r="E88" s="20">
        <v>98</v>
      </c>
      <c r="F88" s="21">
        <f t="shared" si="95"/>
        <v>494</v>
      </c>
      <c r="G88" s="22">
        <v>136</v>
      </c>
      <c r="H88" s="22">
        <v>31</v>
      </c>
      <c r="I88" s="21">
        <f t="shared" si="96"/>
        <v>167</v>
      </c>
      <c r="J88" s="21">
        <f t="shared" si="97"/>
        <v>532</v>
      </c>
      <c r="K88" s="21">
        <f t="shared" si="97"/>
        <v>129</v>
      </c>
      <c r="L88" s="21">
        <f t="shared" si="98"/>
        <v>661</v>
      </c>
      <c r="N88" s="19" t="s">
        <v>79</v>
      </c>
      <c r="O88" s="27">
        <v>16</v>
      </c>
      <c r="P88" s="27">
        <v>227</v>
      </c>
      <c r="Q88" s="27">
        <v>119</v>
      </c>
      <c r="R88" s="24">
        <f t="shared" si="99"/>
        <v>346</v>
      </c>
      <c r="S88" s="28">
        <v>61</v>
      </c>
      <c r="T88" s="28">
        <v>24</v>
      </c>
      <c r="U88" s="24">
        <f t="shared" si="100"/>
        <v>85</v>
      </c>
      <c r="V88" s="24">
        <f t="shared" si="101"/>
        <v>288</v>
      </c>
      <c r="W88" s="24">
        <f t="shared" si="101"/>
        <v>143</v>
      </c>
      <c r="X88" s="24">
        <f t="shared" si="102"/>
        <v>431</v>
      </c>
      <c r="Z88" s="25" t="s">
        <v>79</v>
      </c>
      <c r="AA88" s="26">
        <f t="shared" si="103"/>
        <v>41</v>
      </c>
      <c r="AB88" s="26">
        <f t="shared" si="104"/>
        <v>623</v>
      </c>
      <c r="AC88" s="26">
        <f t="shared" si="105"/>
        <v>217</v>
      </c>
      <c r="AD88" s="26">
        <f t="shared" si="106"/>
        <v>840</v>
      </c>
      <c r="AE88" s="26">
        <f t="shared" si="107"/>
        <v>197</v>
      </c>
      <c r="AF88" s="26">
        <f t="shared" si="108"/>
        <v>55</v>
      </c>
      <c r="AG88" s="26">
        <f t="shared" si="109"/>
        <v>252</v>
      </c>
      <c r="AH88" s="18">
        <f t="shared" si="110"/>
        <v>820</v>
      </c>
      <c r="AI88" s="18">
        <f t="shared" si="111"/>
        <v>272</v>
      </c>
      <c r="AJ88" s="18">
        <f t="shared" si="112"/>
        <v>1092</v>
      </c>
    </row>
    <row r="89" spans="1:36" s="5" customFormat="1" ht="15" x14ac:dyDescent="0.25">
      <c r="A89" s="19" t="s">
        <v>80</v>
      </c>
      <c r="B89" s="19"/>
      <c r="C89" s="20">
        <v>4</v>
      </c>
      <c r="D89" s="20">
        <v>69</v>
      </c>
      <c r="E89" s="20">
        <v>28</v>
      </c>
      <c r="F89" s="21">
        <f t="shared" si="95"/>
        <v>97</v>
      </c>
      <c r="G89" s="22">
        <v>13</v>
      </c>
      <c r="H89" s="22">
        <v>4</v>
      </c>
      <c r="I89" s="21">
        <f t="shared" si="96"/>
        <v>17</v>
      </c>
      <c r="J89" s="21">
        <f t="shared" si="97"/>
        <v>82</v>
      </c>
      <c r="K89" s="21">
        <f t="shared" si="97"/>
        <v>32</v>
      </c>
      <c r="L89" s="21">
        <f t="shared" si="98"/>
        <v>114</v>
      </c>
      <c r="N89" s="19" t="s">
        <v>80</v>
      </c>
      <c r="O89" s="27">
        <v>2</v>
      </c>
      <c r="P89" s="27">
        <v>48</v>
      </c>
      <c r="Q89" s="27">
        <v>7</v>
      </c>
      <c r="R89" s="24">
        <f t="shared" si="99"/>
        <v>55</v>
      </c>
      <c r="S89" s="28">
        <v>6</v>
      </c>
      <c r="T89" s="28">
        <v>4</v>
      </c>
      <c r="U89" s="24">
        <f t="shared" si="100"/>
        <v>10</v>
      </c>
      <c r="V89" s="24">
        <f t="shared" si="101"/>
        <v>54</v>
      </c>
      <c r="W89" s="24">
        <f t="shared" si="101"/>
        <v>11</v>
      </c>
      <c r="X89" s="24">
        <f t="shared" si="102"/>
        <v>65</v>
      </c>
      <c r="Z89" s="25" t="s">
        <v>80</v>
      </c>
      <c r="AA89" s="26">
        <f t="shared" si="103"/>
        <v>6</v>
      </c>
      <c r="AB89" s="26">
        <f t="shared" si="104"/>
        <v>117</v>
      </c>
      <c r="AC89" s="26">
        <f t="shared" si="105"/>
        <v>35</v>
      </c>
      <c r="AD89" s="26">
        <f t="shared" si="106"/>
        <v>152</v>
      </c>
      <c r="AE89" s="26">
        <f t="shared" si="107"/>
        <v>19</v>
      </c>
      <c r="AF89" s="26">
        <f t="shared" si="108"/>
        <v>8</v>
      </c>
      <c r="AG89" s="26">
        <f t="shared" si="109"/>
        <v>27</v>
      </c>
      <c r="AH89" s="18">
        <f t="shared" si="110"/>
        <v>136</v>
      </c>
      <c r="AI89" s="18">
        <f t="shared" si="111"/>
        <v>43</v>
      </c>
      <c r="AJ89" s="18">
        <f t="shared" si="112"/>
        <v>179</v>
      </c>
    </row>
    <row r="90" spans="1:36" s="5" customFormat="1" ht="15" x14ac:dyDescent="0.25">
      <c r="A90" s="19" t="s">
        <v>81</v>
      </c>
      <c r="B90" s="19"/>
      <c r="C90" s="20">
        <v>6</v>
      </c>
      <c r="D90" s="20">
        <v>65</v>
      </c>
      <c r="E90" s="20">
        <v>43</v>
      </c>
      <c r="F90" s="21">
        <f t="shared" si="95"/>
        <v>108</v>
      </c>
      <c r="G90" s="22">
        <v>16</v>
      </c>
      <c r="H90" s="22">
        <v>17</v>
      </c>
      <c r="I90" s="21">
        <f t="shared" si="96"/>
        <v>33</v>
      </c>
      <c r="J90" s="21">
        <f t="shared" si="97"/>
        <v>81</v>
      </c>
      <c r="K90" s="21">
        <f t="shared" si="97"/>
        <v>60</v>
      </c>
      <c r="L90" s="21">
        <f t="shared" si="98"/>
        <v>141</v>
      </c>
      <c r="N90" s="19" t="s">
        <v>81</v>
      </c>
      <c r="O90" s="27">
        <v>0</v>
      </c>
      <c r="P90" s="27">
        <v>0</v>
      </c>
      <c r="Q90" s="27">
        <v>0</v>
      </c>
      <c r="R90" s="24">
        <f t="shared" si="99"/>
        <v>0</v>
      </c>
      <c r="S90" s="28">
        <v>0</v>
      </c>
      <c r="T90" s="28">
        <v>0</v>
      </c>
      <c r="U90" s="24">
        <f t="shared" si="100"/>
        <v>0</v>
      </c>
      <c r="V90" s="24">
        <f t="shared" si="101"/>
        <v>0</v>
      </c>
      <c r="W90" s="24">
        <f t="shared" si="101"/>
        <v>0</v>
      </c>
      <c r="X90" s="24">
        <f t="shared" si="102"/>
        <v>0</v>
      </c>
      <c r="Z90" s="25" t="s">
        <v>81</v>
      </c>
      <c r="AA90" s="26">
        <f t="shared" si="103"/>
        <v>6</v>
      </c>
      <c r="AB90" s="26">
        <f t="shared" si="104"/>
        <v>65</v>
      </c>
      <c r="AC90" s="26">
        <f t="shared" si="105"/>
        <v>43</v>
      </c>
      <c r="AD90" s="26">
        <f t="shared" si="106"/>
        <v>108</v>
      </c>
      <c r="AE90" s="26">
        <f t="shared" si="107"/>
        <v>16</v>
      </c>
      <c r="AF90" s="26">
        <f t="shared" si="108"/>
        <v>17</v>
      </c>
      <c r="AG90" s="26">
        <f t="shared" si="109"/>
        <v>33</v>
      </c>
      <c r="AH90" s="18">
        <f t="shared" si="110"/>
        <v>81</v>
      </c>
      <c r="AI90" s="18">
        <f t="shared" si="111"/>
        <v>60</v>
      </c>
      <c r="AJ90" s="18">
        <f t="shared" si="112"/>
        <v>141</v>
      </c>
    </row>
    <row r="91" spans="1:36" s="5" customFormat="1" x14ac:dyDescent="0.2">
      <c r="A91" s="19" t="s">
        <v>82</v>
      </c>
      <c r="B91" s="19"/>
      <c r="C91" s="30">
        <v>18</v>
      </c>
      <c r="D91" s="30">
        <v>284</v>
      </c>
      <c r="E91" s="30">
        <v>31</v>
      </c>
      <c r="F91" s="21">
        <f t="shared" si="95"/>
        <v>315</v>
      </c>
      <c r="G91" s="30">
        <v>56</v>
      </c>
      <c r="H91" s="30">
        <v>8</v>
      </c>
      <c r="I91" s="21">
        <f t="shared" si="96"/>
        <v>64</v>
      </c>
      <c r="J91" s="21">
        <f t="shared" si="97"/>
        <v>340</v>
      </c>
      <c r="K91" s="21">
        <f t="shared" si="97"/>
        <v>39</v>
      </c>
      <c r="L91" s="21">
        <f t="shared" si="98"/>
        <v>379</v>
      </c>
      <c r="N91" s="19" t="s">
        <v>82</v>
      </c>
      <c r="O91" s="23">
        <v>16</v>
      </c>
      <c r="P91" s="23">
        <v>233</v>
      </c>
      <c r="Q91" s="23">
        <v>98</v>
      </c>
      <c r="R91" s="24">
        <f t="shared" si="99"/>
        <v>331</v>
      </c>
      <c r="S91" s="23">
        <v>73</v>
      </c>
      <c r="T91" s="23">
        <v>27</v>
      </c>
      <c r="U91" s="24">
        <f t="shared" si="100"/>
        <v>100</v>
      </c>
      <c r="V91" s="24">
        <f t="shared" si="101"/>
        <v>306</v>
      </c>
      <c r="W91" s="24">
        <f t="shared" si="101"/>
        <v>125</v>
      </c>
      <c r="X91" s="24">
        <f t="shared" si="102"/>
        <v>431</v>
      </c>
      <c r="Z91" s="25" t="s">
        <v>82</v>
      </c>
      <c r="AA91" s="26">
        <f t="shared" si="103"/>
        <v>34</v>
      </c>
      <c r="AB91" s="26">
        <f t="shared" si="104"/>
        <v>517</v>
      </c>
      <c r="AC91" s="26">
        <f t="shared" si="105"/>
        <v>129</v>
      </c>
      <c r="AD91" s="26">
        <f t="shared" si="106"/>
        <v>646</v>
      </c>
      <c r="AE91" s="26">
        <f t="shared" si="107"/>
        <v>129</v>
      </c>
      <c r="AF91" s="26">
        <f t="shared" si="108"/>
        <v>35</v>
      </c>
      <c r="AG91" s="26">
        <f t="shared" si="109"/>
        <v>164</v>
      </c>
      <c r="AH91" s="18">
        <f t="shared" si="110"/>
        <v>646</v>
      </c>
      <c r="AI91" s="18">
        <f t="shared" si="111"/>
        <v>164</v>
      </c>
      <c r="AJ91" s="18">
        <f t="shared" si="112"/>
        <v>810</v>
      </c>
    </row>
    <row r="92" spans="1:36" s="5" customFormat="1" ht="15" x14ac:dyDescent="0.25">
      <c r="A92" s="19" t="s">
        <v>83</v>
      </c>
      <c r="B92" s="19"/>
      <c r="C92" s="20">
        <v>11</v>
      </c>
      <c r="D92" s="20">
        <v>272</v>
      </c>
      <c r="E92" s="20">
        <v>18</v>
      </c>
      <c r="F92" s="21">
        <f t="shared" si="95"/>
        <v>290</v>
      </c>
      <c r="G92" s="22">
        <v>31</v>
      </c>
      <c r="H92" s="22">
        <v>6</v>
      </c>
      <c r="I92" s="21">
        <f t="shared" si="96"/>
        <v>37</v>
      </c>
      <c r="J92" s="21">
        <f t="shared" si="97"/>
        <v>303</v>
      </c>
      <c r="K92" s="21">
        <f t="shared" si="97"/>
        <v>24</v>
      </c>
      <c r="L92" s="21">
        <f t="shared" si="98"/>
        <v>327</v>
      </c>
      <c r="N92" s="19" t="s">
        <v>83</v>
      </c>
      <c r="O92" s="27">
        <v>22</v>
      </c>
      <c r="P92" s="27">
        <v>470</v>
      </c>
      <c r="Q92" s="27">
        <v>73</v>
      </c>
      <c r="R92" s="24">
        <f t="shared" si="99"/>
        <v>543</v>
      </c>
      <c r="S92" s="28">
        <v>132</v>
      </c>
      <c r="T92" s="28">
        <v>43</v>
      </c>
      <c r="U92" s="24">
        <f t="shared" si="100"/>
        <v>175</v>
      </c>
      <c r="V92" s="24">
        <f t="shared" si="101"/>
        <v>602</v>
      </c>
      <c r="W92" s="24">
        <f t="shared" si="101"/>
        <v>116</v>
      </c>
      <c r="X92" s="24">
        <f t="shared" si="102"/>
        <v>718</v>
      </c>
      <c r="Z92" s="25" t="s">
        <v>83</v>
      </c>
      <c r="AA92" s="26">
        <f t="shared" si="103"/>
        <v>33</v>
      </c>
      <c r="AB92" s="26">
        <f t="shared" si="104"/>
        <v>742</v>
      </c>
      <c r="AC92" s="26">
        <f t="shared" si="105"/>
        <v>91</v>
      </c>
      <c r="AD92" s="26">
        <f t="shared" si="106"/>
        <v>833</v>
      </c>
      <c r="AE92" s="26">
        <f t="shared" si="107"/>
        <v>163</v>
      </c>
      <c r="AF92" s="26">
        <f t="shared" si="108"/>
        <v>49</v>
      </c>
      <c r="AG92" s="26">
        <f t="shared" si="109"/>
        <v>212</v>
      </c>
      <c r="AH92" s="18">
        <f t="shared" si="110"/>
        <v>905</v>
      </c>
      <c r="AI92" s="18">
        <f t="shared" si="111"/>
        <v>140</v>
      </c>
      <c r="AJ92" s="18">
        <f t="shared" si="112"/>
        <v>1045</v>
      </c>
    </row>
    <row r="93" spans="1:36" s="5" customFormat="1" ht="15" x14ac:dyDescent="0.25">
      <c r="A93" s="19" t="s">
        <v>84</v>
      </c>
      <c r="B93" s="19"/>
      <c r="C93" s="20">
        <v>20</v>
      </c>
      <c r="D93" s="20">
        <v>325</v>
      </c>
      <c r="E93" s="20">
        <v>63</v>
      </c>
      <c r="F93" s="21">
        <f t="shared" si="95"/>
        <v>388</v>
      </c>
      <c r="G93" s="22">
        <v>70</v>
      </c>
      <c r="H93" s="22">
        <v>12</v>
      </c>
      <c r="I93" s="21">
        <f t="shared" si="96"/>
        <v>82</v>
      </c>
      <c r="J93" s="21">
        <f t="shared" si="97"/>
        <v>395</v>
      </c>
      <c r="K93" s="21">
        <f t="shared" si="97"/>
        <v>75</v>
      </c>
      <c r="L93" s="21">
        <f t="shared" si="98"/>
        <v>470</v>
      </c>
      <c r="N93" s="19" t="s">
        <v>84</v>
      </c>
      <c r="O93" s="27">
        <v>20</v>
      </c>
      <c r="P93" s="27">
        <v>284</v>
      </c>
      <c r="Q93" s="27">
        <v>93</v>
      </c>
      <c r="R93" s="24">
        <f t="shared" si="99"/>
        <v>377</v>
      </c>
      <c r="S93" s="28">
        <v>80</v>
      </c>
      <c r="T93" s="28">
        <v>20</v>
      </c>
      <c r="U93" s="24">
        <f t="shared" si="100"/>
        <v>100</v>
      </c>
      <c r="V93" s="24">
        <f t="shared" si="101"/>
        <v>364</v>
      </c>
      <c r="W93" s="24">
        <f t="shared" si="101"/>
        <v>113</v>
      </c>
      <c r="X93" s="24">
        <f t="shared" si="102"/>
        <v>477</v>
      </c>
      <c r="Z93" s="25" t="s">
        <v>84</v>
      </c>
      <c r="AA93" s="26">
        <f t="shared" si="103"/>
        <v>40</v>
      </c>
      <c r="AB93" s="26">
        <f t="shared" si="104"/>
        <v>609</v>
      </c>
      <c r="AC93" s="26">
        <f t="shared" si="105"/>
        <v>156</v>
      </c>
      <c r="AD93" s="26">
        <f t="shared" si="106"/>
        <v>765</v>
      </c>
      <c r="AE93" s="26">
        <f t="shared" si="107"/>
        <v>150</v>
      </c>
      <c r="AF93" s="26">
        <f t="shared" si="108"/>
        <v>32</v>
      </c>
      <c r="AG93" s="26">
        <f t="shared" si="109"/>
        <v>182</v>
      </c>
      <c r="AH93" s="18">
        <f t="shared" si="110"/>
        <v>759</v>
      </c>
      <c r="AI93" s="18">
        <f t="shared" si="111"/>
        <v>188</v>
      </c>
      <c r="AJ93" s="18">
        <f t="shared" si="112"/>
        <v>947</v>
      </c>
    </row>
    <row r="94" spans="1:36" s="5" customFormat="1" ht="15" x14ac:dyDescent="0.25">
      <c r="A94" s="19" t="s">
        <v>85</v>
      </c>
      <c r="B94" s="19"/>
      <c r="C94" s="20">
        <v>5</v>
      </c>
      <c r="D94" s="20">
        <v>126</v>
      </c>
      <c r="E94" s="20">
        <v>17</v>
      </c>
      <c r="F94" s="21">
        <f t="shared" si="95"/>
        <v>143</v>
      </c>
      <c r="G94" s="22">
        <v>40</v>
      </c>
      <c r="H94" s="22">
        <v>7</v>
      </c>
      <c r="I94" s="21">
        <f t="shared" si="96"/>
        <v>47</v>
      </c>
      <c r="J94" s="21">
        <f t="shared" si="97"/>
        <v>166</v>
      </c>
      <c r="K94" s="21">
        <f t="shared" si="97"/>
        <v>24</v>
      </c>
      <c r="L94" s="21">
        <f t="shared" si="98"/>
        <v>190</v>
      </c>
      <c r="N94" s="19" t="s">
        <v>85</v>
      </c>
      <c r="O94" s="27">
        <v>1</v>
      </c>
      <c r="P94" s="27">
        <v>52</v>
      </c>
      <c r="Q94" s="27">
        <v>3</v>
      </c>
      <c r="R94" s="24">
        <f t="shared" si="99"/>
        <v>55</v>
      </c>
      <c r="S94" s="28">
        <v>12</v>
      </c>
      <c r="T94" s="28">
        <v>1</v>
      </c>
      <c r="U94" s="24">
        <f t="shared" si="100"/>
        <v>13</v>
      </c>
      <c r="V94" s="24">
        <f t="shared" si="101"/>
        <v>64</v>
      </c>
      <c r="W94" s="24">
        <f t="shared" si="101"/>
        <v>4</v>
      </c>
      <c r="X94" s="24">
        <f t="shared" si="102"/>
        <v>68</v>
      </c>
      <c r="Z94" s="25" t="s">
        <v>85</v>
      </c>
      <c r="AA94" s="26">
        <f t="shared" si="103"/>
        <v>6</v>
      </c>
      <c r="AB94" s="26">
        <f t="shared" si="104"/>
        <v>178</v>
      </c>
      <c r="AC94" s="26">
        <f t="shared" si="105"/>
        <v>20</v>
      </c>
      <c r="AD94" s="26">
        <f t="shared" si="106"/>
        <v>198</v>
      </c>
      <c r="AE94" s="26">
        <f t="shared" si="107"/>
        <v>52</v>
      </c>
      <c r="AF94" s="26">
        <f t="shared" si="108"/>
        <v>8</v>
      </c>
      <c r="AG94" s="26">
        <f t="shared" si="109"/>
        <v>60</v>
      </c>
      <c r="AH94" s="18">
        <f t="shared" si="110"/>
        <v>230</v>
      </c>
      <c r="AI94" s="18">
        <f t="shared" si="111"/>
        <v>28</v>
      </c>
      <c r="AJ94" s="18">
        <f t="shared" si="112"/>
        <v>258</v>
      </c>
    </row>
    <row r="95" spans="1:36" s="5" customFormat="1" ht="15" x14ac:dyDescent="0.25">
      <c r="A95" s="19" t="s">
        <v>25</v>
      </c>
      <c r="B95" s="19"/>
      <c r="C95" s="20">
        <v>14</v>
      </c>
      <c r="D95" s="20">
        <v>272</v>
      </c>
      <c r="E95" s="20">
        <v>65</v>
      </c>
      <c r="F95" s="21">
        <f t="shared" si="95"/>
        <v>337</v>
      </c>
      <c r="G95" s="30">
        <v>98</v>
      </c>
      <c r="H95" s="30">
        <v>51</v>
      </c>
      <c r="I95" s="21">
        <f t="shared" si="96"/>
        <v>149</v>
      </c>
      <c r="J95" s="21">
        <f t="shared" si="97"/>
        <v>370</v>
      </c>
      <c r="K95" s="21">
        <f t="shared" si="97"/>
        <v>116</v>
      </c>
      <c r="L95" s="21">
        <f t="shared" si="98"/>
        <v>486</v>
      </c>
      <c r="N95" s="19" t="s">
        <v>25</v>
      </c>
      <c r="O95" s="27">
        <v>6</v>
      </c>
      <c r="P95" s="27">
        <v>101</v>
      </c>
      <c r="Q95" s="27">
        <v>15</v>
      </c>
      <c r="R95" s="24">
        <f t="shared" si="99"/>
        <v>116</v>
      </c>
      <c r="S95" s="28">
        <v>22</v>
      </c>
      <c r="T95" s="28">
        <v>4</v>
      </c>
      <c r="U95" s="24">
        <f t="shared" si="100"/>
        <v>26</v>
      </c>
      <c r="V95" s="24">
        <f t="shared" si="101"/>
        <v>123</v>
      </c>
      <c r="W95" s="24">
        <f t="shared" si="101"/>
        <v>19</v>
      </c>
      <c r="X95" s="24">
        <f t="shared" si="102"/>
        <v>142</v>
      </c>
      <c r="Z95" s="25" t="s">
        <v>25</v>
      </c>
      <c r="AA95" s="26">
        <f t="shared" si="103"/>
        <v>20</v>
      </c>
      <c r="AB95" s="26">
        <f t="shared" si="104"/>
        <v>373</v>
      </c>
      <c r="AC95" s="26">
        <f t="shared" si="105"/>
        <v>80</v>
      </c>
      <c r="AD95" s="26">
        <f t="shared" si="106"/>
        <v>453</v>
      </c>
      <c r="AE95" s="26">
        <f t="shared" si="107"/>
        <v>120</v>
      </c>
      <c r="AF95" s="26">
        <f t="shared" si="108"/>
        <v>55</v>
      </c>
      <c r="AG95" s="26">
        <f t="shared" si="109"/>
        <v>175</v>
      </c>
      <c r="AH95" s="18">
        <f t="shared" si="110"/>
        <v>493</v>
      </c>
      <c r="AI95" s="18">
        <f t="shared" si="111"/>
        <v>135</v>
      </c>
      <c r="AJ95" s="18">
        <f t="shared" si="112"/>
        <v>628</v>
      </c>
    </row>
    <row r="96" spans="1:36" s="5" customFormat="1" x14ac:dyDescent="0.2">
      <c r="A96" s="34" t="s">
        <v>11</v>
      </c>
      <c r="B96" s="34"/>
      <c r="C96" s="31">
        <f t="shared" ref="C96:L96" si="113">SUM(C87:C95)</f>
        <v>152</v>
      </c>
      <c r="D96" s="31">
        <f t="shared" si="113"/>
        <v>2659</v>
      </c>
      <c r="E96" s="31">
        <f t="shared" si="113"/>
        <v>594</v>
      </c>
      <c r="F96" s="31">
        <f t="shared" si="113"/>
        <v>3253</v>
      </c>
      <c r="G96" s="31">
        <f t="shared" si="113"/>
        <v>702</v>
      </c>
      <c r="H96" s="31">
        <f t="shared" si="113"/>
        <v>293</v>
      </c>
      <c r="I96" s="31">
        <f t="shared" si="113"/>
        <v>995</v>
      </c>
      <c r="J96" s="31">
        <f t="shared" si="113"/>
        <v>3361</v>
      </c>
      <c r="K96" s="31">
        <f t="shared" si="113"/>
        <v>887</v>
      </c>
      <c r="L96" s="31">
        <f t="shared" si="113"/>
        <v>4248</v>
      </c>
      <c r="N96" s="34" t="s">
        <v>11</v>
      </c>
      <c r="O96" s="14">
        <f t="shared" ref="O96:X96" si="114">SUM(O87:O95)</f>
        <v>119</v>
      </c>
      <c r="P96" s="14">
        <f t="shared" si="114"/>
        <v>2256</v>
      </c>
      <c r="Q96" s="14">
        <f t="shared" si="114"/>
        <v>551</v>
      </c>
      <c r="R96" s="14">
        <f t="shared" si="114"/>
        <v>2807</v>
      </c>
      <c r="S96" s="14">
        <f t="shared" si="114"/>
        <v>535</v>
      </c>
      <c r="T96" s="14">
        <f t="shared" si="114"/>
        <v>248</v>
      </c>
      <c r="U96" s="14">
        <f t="shared" si="114"/>
        <v>783</v>
      </c>
      <c r="V96" s="14">
        <f t="shared" si="114"/>
        <v>2791</v>
      </c>
      <c r="W96" s="14">
        <f t="shared" si="114"/>
        <v>799</v>
      </c>
      <c r="X96" s="14">
        <f t="shared" si="114"/>
        <v>3590</v>
      </c>
      <c r="Z96" s="35" t="s">
        <v>11</v>
      </c>
      <c r="AA96" s="26">
        <f t="shared" si="103"/>
        <v>271</v>
      </c>
      <c r="AB96" s="26">
        <f t="shared" si="104"/>
        <v>4915</v>
      </c>
      <c r="AC96" s="26">
        <f t="shared" si="105"/>
        <v>1145</v>
      </c>
      <c r="AD96" s="26">
        <f t="shared" si="106"/>
        <v>6060</v>
      </c>
      <c r="AE96" s="26">
        <f t="shared" si="107"/>
        <v>1237</v>
      </c>
      <c r="AF96" s="26">
        <f t="shared" si="108"/>
        <v>541</v>
      </c>
      <c r="AG96" s="26">
        <f t="shared" si="109"/>
        <v>1778</v>
      </c>
      <c r="AH96" s="18">
        <f t="shared" si="110"/>
        <v>6152</v>
      </c>
      <c r="AI96" s="18">
        <f t="shared" si="111"/>
        <v>1686</v>
      </c>
      <c r="AJ96" s="18">
        <f t="shared" si="112"/>
        <v>7838</v>
      </c>
    </row>
    <row r="97" spans="1:36" s="5" customFormat="1" x14ac:dyDescent="0.2">
      <c r="A97" s="13" t="s">
        <v>86</v>
      </c>
      <c r="B97" s="13"/>
      <c r="C97" s="31"/>
      <c r="D97" s="31"/>
      <c r="E97" s="31"/>
      <c r="F97" s="31"/>
      <c r="G97" s="31"/>
      <c r="H97" s="31"/>
      <c r="I97" s="31"/>
      <c r="J97" s="19"/>
      <c r="K97" s="19"/>
      <c r="L97" s="19"/>
      <c r="N97" s="13" t="s">
        <v>86</v>
      </c>
      <c r="O97" s="14"/>
      <c r="P97" s="14"/>
      <c r="Q97" s="14"/>
      <c r="R97" s="14"/>
      <c r="S97" s="14"/>
      <c r="T97" s="14"/>
      <c r="U97" s="14"/>
      <c r="V97" s="15"/>
      <c r="W97" s="15"/>
      <c r="X97" s="15"/>
      <c r="Z97" s="16" t="s">
        <v>86</v>
      </c>
      <c r="AA97" s="17"/>
      <c r="AB97" s="17"/>
      <c r="AC97" s="17"/>
      <c r="AD97" s="17"/>
      <c r="AE97" s="17"/>
      <c r="AF97" s="17"/>
      <c r="AG97" s="17"/>
      <c r="AH97" s="18"/>
      <c r="AI97" s="18"/>
      <c r="AJ97" s="18"/>
    </row>
    <row r="98" spans="1:36" s="5" customFormat="1" ht="25.5" x14ac:dyDescent="0.25">
      <c r="A98" s="19" t="s">
        <v>87</v>
      </c>
      <c r="B98" s="19"/>
      <c r="C98" s="20">
        <v>31</v>
      </c>
      <c r="D98" s="20">
        <v>101</v>
      </c>
      <c r="E98" s="20">
        <v>772</v>
      </c>
      <c r="F98" s="21">
        <f t="shared" ref="F98:F109" si="115">D98+E98</f>
        <v>873</v>
      </c>
      <c r="G98" s="22">
        <v>31</v>
      </c>
      <c r="H98" s="22">
        <v>233</v>
      </c>
      <c r="I98" s="21">
        <f t="shared" ref="I98:I109" si="116">G98+H98</f>
        <v>264</v>
      </c>
      <c r="J98" s="21">
        <f t="shared" ref="J98:K110" si="117">D98+G98</f>
        <v>132</v>
      </c>
      <c r="K98" s="21">
        <f t="shared" si="117"/>
        <v>1005</v>
      </c>
      <c r="L98" s="21">
        <f t="shared" ref="L98:L109" si="118">SUM(J98:K98)</f>
        <v>1137</v>
      </c>
      <c r="N98" s="19" t="s">
        <v>87</v>
      </c>
      <c r="O98" s="27">
        <v>85</v>
      </c>
      <c r="P98" s="27">
        <v>400</v>
      </c>
      <c r="Q98" s="27">
        <v>1521</v>
      </c>
      <c r="R98" s="24">
        <f t="shared" ref="R98:R109" si="119">P98+Q98</f>
        <v>1921</v>
      </c>
      <c r="S98" s="28">
        <v>135</v>
      </c>
      <c r="T98" s="28">
        <v>330</v>
      </c>
      <c r="U98" s="24">
        <f t="shared" ref="U98:U109" si="120">S98+T98</f>
        <v>465</v>
      </c>
      <c r="V98" s="24">
        <f t="shared" ref="V98:W110" si="121">P98+S98</f>
        <v>535</v>
      </c>
      <c r="W98" s="24">
        <f t="shared" si="121"/>
        <v>1851</v>
      </c>
      <c r="X98" s="24">
        <f t="shared" ref="X98:X109" si="122">SUM(V98:W98)</f>
        <v>2386</v>
      </c>
      <c r="Z98" s="25" t="s">
        <v>87</v>
      </c>
      <c r="AA98" s="26">
        <f t="shared" ref="AA98:AA121" si="123">C98+O98</f>
        <v>116</v>
      </c>
      <c r="AB98" s="26">
        <f t="shared" ref="AB98:AB121" si="124">D98+P98</f>
        <v>501</v>
      </c>
      <c r="AC98" s="26">
        <f t="shared" ref="AC98:AC121" si="125">E98+Q98</f>
        <v>2293</v>
      </c>
      <c r="AD98" s="26">
        <f t="shared" ref="AD98:AD121" si="126">F98+R98</f>
        <v>2794</v>
      </c>
      <c r="AE98" s="26">
        <f t="shared" ref="AE98:AE121" si="127">G98+S98</f>
        <v>166</v>
      </c>
      <c r="AF98" s="26">
        <f t="shared" ref="AF98:AF121" si="128">H98+T98</f>
        <v>563</v>
      </c>
      <c r="AG98" s="26">
        <f t="shared" ref="AG98:AG121" si="129">I98+U98</f>
        <v>729</v>
      </c>
      <c r="AH98" s="18">
        <f t="shared" ref="AH98:AH121" si="130">J98+V98</f>
        <v>667</v>
      </c>
      <c r="AI98" s="18">
        <f t="shared" ref="AI98:AI121" si="131">K98+W98</f>
        <v>2856</v>
      </c>
      <c r="AJ98" s="18">
        <f t="shared" ref="AJ98:AJ121" si="132">L98+X98</f>
        <v>3523</v>
      </c>
    </row>
    <row r="99" spans="1:36" s="5" customFormat="1" ht="24" x14ac:dyDescent="0.2">
      <c r="A99" s="19" t="s">
        <v>88</v>
      </c>
      <c r="B99" s="19"/>
      <c r="C99" s="30">
        <v>10</v>
      </c>
      <c r="D99" s="30">
        <v>18</v>
      </c>
      <c r="E99" s="30">
        <v>338</v>
      </c>
      <c r="F99" s="21">
        <f t="shared" si="115"/>
        <v>356</v>
      </c>
      <c r="G99" s="30">
        <v>9</v>
      </c>
      <c r="H99" s="30">
        <v>114</v>
      </c>
      <c r="I99" s="21">
        <f t="shared" si="116"/>
        <v>123</v>
      </c>
      <c r="J99" s="21">
        <f t="shared" si="117"/>
        <v>27</v>
      </c>
      <c r="K99" s="21">
        <f t="shared" si="117"/>
        <v>452</v>
      </c>
      <c r="L99" s="21">
        <f t="shared" si="118"/>
        <v>479</v>
      </c>
      <c r="N99" s="19" t="s">
        <v>88</v>
      </c>
      <c r="O99" s="27">
        <v>2</v>
      </c>
      <c r="P99" s="27">
        <v>0</v>
      </c>
      <c r="Q99" s="27">
        <v>144</v>
      </c>
      <c r="R99" s="24">
        <f t="shared" si="119"/>
        <v>144</v>
      </c>
      <c r="S99" s="23">
        <v>0</v>
      </c>
      <c r="T99" s="23">
        <v>1</v>
      </c>
      <c r="U99" s="24">
        <f t="shared" si="120"/>
        <v>1</v>
      </c>
      <c r="V99" s="24">
        <f t="shared" si="121"/>
        <v>0</v>
      </c>
      <c r="W99" s="24">
        <f t="shared" si="121"/>
        <v>145</v>
      </c>
      <c r="X99" s="24">
        <f t="shared" si="122"/>
        <v>145</v>
      </c>
      <c r="Z99" s="25" t="s">
        <v>88</v>
      </c>
      <c r="AA99" s="26">
        <f t="shared" si="123"/>
        <v>12</v>
      </c>
      <c r="AB99" s="26">
        <f t="shared" si="124"/>
        <v>18</v>
      </c>
      <c r="AC99" s="26">
        <f t="shared" si="125"/>
        <v>482</v>
      </c>
      <c r="AD99" s="26">
        <f t="shared" si="126"/>
        <v>500</v>
      </c>
      <c r="AE99" s="26">
        <f t="shared" si="127"/>
        <v>9</v>
      </c>
      <c r="AF99" s="26">
        <f t="shared" si="128"/>
        <v>115</v>
      </c>
      <c r="AG99" s="26">
        <f t="shared" si="129"/>
        <v>124</v>
      </c>
      <c r="AH99" s="18">
        <f t="shared" si="130"/>
        <v>27</v>
      </c>
      <c r="AI99" s="18">
        <f t="shared" si="131"/>
        <v>597</v>
      </c>
      <c r="AJ99" s="18">
        <f t="shared" si="132"/>
        <v>624</v>
      </c>
    </row>
    <row r="100" spans="1:36" s="5" customFormat="1" ht="25.5" x14ac:dyDescent="0.25">
      <c r="A100" s="19" t="s">
        <v>89</v>
      </c>
      <c r="B100" s="19"/>
      <c r="C100" s="20">
        <v>9</v>
      </c>
      <c r="D100" s="20">
        <v>29</v>
      </c>
      <c r="E100" s="20">
        <v>205</v>
      </c>
      <c r="F100" s="21">
        <f t="shared" si="115"/>
        <v>234</v>
      </c>
      <c r="G100" s="22">
        <v>17</v>
      </c>
      <c r="H100" s="22">
        <v>32</v>
      </c>
      <c r="I100" s="21">
        <f t="shared" si="116"/>
        <v>49</v>
      </c>
      <c r="J100" s="21">
        <f t="shared" si="117"/>
        <v>46</v>
      </c>
      <c r="K100" s="21">
        <f t="shared" si="117"/>
        <v>237</v>
      </c>
      <c r="L100" s="21">
        <f t="shared" si="118"/>
        <v>283</v>
      </c>
      <c r="N100" s="19" t="s">
        <v>89</v>
      </c>
      <c r="O100" s="27">
        <v>17</v>
      </c>
      <c r="P100" s="27">
        <v>79</v>
      </c>
      <c r="Q100" s="27">
        <v>196</v>
      </c>
      <c r="R100" s="24">
        <f t="shared" si="119"/>
        <v>275</v>
      </c>
      <c r="S100" s="23">
        <v>28</v>
      </c>
      <c r="T100" s="23">
        <v>23</v>
      </c>
      <c r="U100" s="24">
        <f t="shared" si="120"/>
        <v>51</v>
      </c>
      <c r="V100" s="24">
        <f t="shared" si="121"/>
        <v>107</v>
      </c>
      <c r="W100" s="24">
        <f t="shared" si="121"/>
        <v>219</v>
      </c>
      <c r="X100" s="24">
        <f t="shared" si="122"/>
        <v>326</v>
      </c>
      <c r="Z100" s="25" t="s">
        <v>89</v>
      </c>
      <c r="AA100" s="26">
        <f t="shared" si="123"/>
        <v>26</v>
      </c>
      <c r="AB100" s="26">
        <f t="shared" si="124"/>
        <v>108</v>
      </c>
      <c r="AC100" s="26">
        <f t="shared" si="125"/>
        <v>401</v>
      </c>
      <c r="AD100" s="26">
        <f t="shared" si="126"/>
        <v>509</v>
      </c>
      <c r="AE100" s="26">
        <f t="shared" si="127"/>
        <v>45</v>
      </c>
      <c r="AF100" s="26">
        <f t="shared" si="128"/>
        <v>55</v>
      </c>
      <c r="AG100" s="26">
        <f t="shared" si="129"/>
        <v>100</v>
      </c>
      <c r="AH100" s="18">
        <f t="shared" si="130"/>
        <v>153</v>
      </c>
      <c r="AI100" s="18">
        <f t="shared" si="131"/>
        <v>456</v>
      </c>
      <c r="AJ100" s="18">
        <f t="shared" si="132"/>
        <v>609</v>
      </c>
    </row>
    <row r="101" spans="1:36" s="5" customFormat="1" ht="15" x14ac:dyDescent="0.25">
      <c r="A101" s="19" t="s">
        <v>90</v>
      </c>
      <c r="B101" s="19"/>
      <c r="C101" s="20">
        <v>1</v>
      </c>
      <c r="D101" s="20">
        <v>33</v>
      </c>
      <c r="E101" s="20">
        <v>0</v>
      </c>
      <c r="F101" s="21">
        <f t="shared" si="115"/>
        <v>33</v>
      </c>
      <c r="G101" s="22">
        <v>14</v>
      </c>
      <c r="H101" s="22">
        <v>0</v>
      </c>
      <c r="I101" s="21">
        <f t="shared" si="116"/>
        <v>14</v>
      </c>
      <c r="J101" s="21">
        <f t="shared" si="117"/>
        <v>47</v>
      </c>
      <c r="K101" s="21">
        <f t="shared" si="117"/>
        <v>0</v>
      </c>
      <c r="L101" s="21">
        <f t="shared" si="118"/>
        <v>47</v>
      </c>
      <c r="N101" s="19" t="s">
        <v>90</v>
      </c>
      <c r="O101" s="27">
        <v>1</v>
      </c>
      <c r="P101" s="27">
        <v>10</v>
      </c>
      <c r="Q101" s="27">
        <v>30</v>
      </c>
      <c r="R101" s="24">
        <f t="shared" si="119"/>
        <v>40</v>
      </c>
      <c r="S101" s="28">
        <v>0</v>
      </c>
      <c r="T101" s="28">
        <v>0</v>
      </c>
      <c r="U101" s="24">
        <f t="shared" si="120"/>
        <v>0</v>
      </c>
      <c r="V101" s="24">
        <f t="shared" si="121"/>
        <v>10</v>
      </c>
      <c r="W101" s="24">
        <f t="shared" si="121"/>
        <v>30</v>
      </c>
      <c r="X101" s="24">
        <f t="shared" si="122"/>
        <v>40</v>
      </c>
      <c r="Z101" s="25" t="s">
        <v>90</v>
      </c>
      <c r="AA101" s="26">
        <f t="shared" si="123"/>
        <v>2</v>
      </c>
      <c r="AB101" s="26">
        <f t="shared" si="124"/>
        <v>43</v>
      </c>
      <c r="AC101" s="26">
        <f t="shared" si="125"/>
        <v>30</v>
      </c>
      <c r="AD101" s="26">
        <f t="shared" si="126"/>
        <v>73</v>
      </c>
      <c r="AE101" s="26">
        <f t="shared" si="127"/>
        <v>14</v>
      </c>
      <c r="AF101" s="26">
        <f t="shared" si="128"/>
        <v>0</v>
      </c>
      <c r="AG101" s="26">
        <f t="shared" si="129"/>
        <v>14</v>
      </c>
      <c r="AH101" s="18">
        <f t="shared" si="130"/>
        <v>57</v>
      </c>
      <c r="AI101" s="18">
        <f t="shared" si="131"/>
        <v>30</v>
      </c>
      <c r="AJ101" s="18">
        <f t="shared" si="132"/>
        <v>87</v>
      </c>
    </row>
    <row r="102" spans="1:36" s="5" customFormat="1" ht="15" x14ac:dyDescent="0.25">
      <c r="A102" s="19" t="s">
        <v>91</v>
      </c>
      <c r="B102" s="19"/>
      <c r="C102" s="20">
        <v>4</v>
      </c>
      <c r="D102" s="20">
        <v>15</v>
      </c>
      <c r="E102" s="20">
        <v>76</v>
      </c>
      <c r="F102" s="21">
        <f t="shared" si="115"/>
        <v>91</v>
      </c>
      <c r="G102" s="22">
        <v>5</v>
      </c>
      <c r="H102" s="22">
        <v>27</v>
      </c>
      <c r="I102" s="21">
        <f t="shared" si="116"/>
        <v>32</v>
      </c>
      <c r="J102" s="21">
        <f t="shared" si="117"/>
        <v>20</v>
      </c>
      <c r="K102" s="21">
        <f t="shared" si="117"/>
        <v>103</v>
      </c>
      <c r="L102" s="21">
        <f t="shared" si="118"/>
        <v>123</v>
      </c>
      <c r="N102" s="19" t="s">
        <v>91</v>
      </c>
      <c r="O102" s="23">
        <v>1</v>
      </c>
      <c r="P102" s="23">
        <v>10</v>
      </c>
      <c r="Q102" s="23">
        <v>30</v>
      </c>
      <c r="R102" s="24">
        <f t="shared" si="119"/>
        <v>40</v>
      </c>
      <c r="S102" s="23">
        <v>0</v>
      </c>
      <c r="T102" s="23">
        <v>0</v>
      </c>
      <c r="U102" s="24">
        <f t="shared" si="120"/>
        <v>0</v>
      </c>
      <c r="V102" s="24">
        <f t="shared" si="121"/>
        <v>10</v>
      </c>
      <c r="W102" s="24">
        <f t="shared" si="121"/>
        <v>30</v>
      </c>
      <c r="X102" s="24">
        <f t="shared" si="122"/>
        <v>40</v>
      </c>
      <c r="Z102" s="25" t="s">
        <v>91</v>
      </c>
      <c r="AA102" s="26">
        <f t="shared" si="123"/>
        <v>5</v>
      </c>
      <c r="AB102" s="26">
        <f t="shared" si="124"/>
        <v>25</v>
      </c>
      <c r="AC102" s="26">
        <f t="shared" si="125"/>
        <v>106</v>
      </c>
      <c r="AD102" s="26">
        <f t="shared" si="126"/>
        <v>131</v>
      </c>
      <c r="AE102" s="26">
        <f t="shared" si="127"/>
        <v>5</v>
      </c>
      <c r="AF102" s="26">
        <f t="shared" si="128"/>
        <v>27</v>
      </c>
      <c r="AG102" s="26">
        <f t="shared" si="129"/>
        <v>32</v>
      </c>
      <c r="AH102" s="18">
        <f t="shared" si="130"/>
        <v>30</v>
      </c>
      <c r="AI102" s="18">
        <f t="shared" si="131"/>
        <v>133</v>
      </c>
      <c r="AJ102" s="18">
        <f t="shared" si="132"/>
        <v>163</v>
      </c>
    </row>
    <row r="103" spans="1:36" s="5" customFormat="1" ht="15" x14ac:dyDescent="0.25">
      <c r="A103" s="19" t="s">
        <v>92</v>
      </c>
      <c r="B103" s="19"/>
      <c r="C103" s="20">
        <v>4</v>
      </c>
      <c r="D103" s="20">
        <v>9</v>
      </c>
      <c r="E103" s="20">
        <v>127</v>
      </c>
      <c r="F103" s="21">
        <f t="shared" si="115"/>
        <v>136</v>
      </c>
      <c r="G103" s="22">
        <v>4</v>
      </c>
      <c r="H103" s="22">
        <v>24</v>
      </c>
      <c r="I103" s="21">
        <f t="shared" si="116"/>
        <v>28</v>
      </c>
      <c r="J103" s="21">
        <f t="shared" si="117"/>
        <v>13</v>
      </c>
      <c r="K103" s="21">
        <f t="shared" si="117"/>
        <v>151</v>
      </c>
      <c r="L103" s="21">
        <f t="shared" si="118"/>
        <v>164</v>
      </c>
      <c r="N103" s="19" t="s">
        <v>92</v>
      </c>
      <c r="O103" s="27">
        <v>2</v>
      </c>
      <c r="P103" s="27">
        <v>10</v>
      </c>
      <c r="Q103" s="27">
        <v>42</v>
      </c>
      <c r="R103" s="24">
        <f t="shared" si="119"/>
        <v>52</v>
      </c>
      <c r="S103" s="28">
        <v>0</v>
      </c>
      <c r="T103" s="28">
        <v>0</v>
      </c>
      <c r="U103" s="24">
        <f t="shared" si="120"/>
        <v>0</v>
      </c>
      <c r="V103" s="24">
        <f t="shared" si="121"/>
        <v>10</v>
      </c>
      <c r="W103" s="24">
        <f t="shared" si="121"/>
        <v>42</v>
      </c>
      <c r="X103" s="24">
        <f t="shared" si="122"/>
        <v>52</v>
      </c>
      <c r="Z103" s="25" t="s">
        <v>92</v>
      </c>
      <c r="AA103" s="26">
        <f t="shared" si="123"/>
        <v>6</v>
      </c>
      <c r="AB103" s="26">
        <f t="shared" si="124"/>
        <v>19</v>
      </c>
      <c r="AC103" s="26">
        <f t="shared" si="125"/>
        <v>169</v>
      </c>
      <c r="AD103" s="26">
        <f t="shared" si="126"/>
        <v>188</v>
      </c>
      <c r="AE103" s="26">
        <f t="shared" si="127"/>
        <v>4</v>
      </c>
      <c r="AF103" s="26">
        <f t="shared" si="128"/>
        <v>24</v>
      </c>
      <c r="AG103" s="26">
        <f t="shared" si="129"/>
        <v>28</v>
      </c>
      <c r="AH103" s="18">
        <f t="shared" si="130"/>
        <v>23</v>
      </c>
      <c r="AI103" s="18">
        <f t="shared" si="131"/>
        <v>193</v>
      </c>
      <c r="AJ103" s="18">
        <f t="shared" si="132"/>
        <v>216</v>
      </c>
    </row>
    <row r="104" spans="1:36" s="5" customFormat="1" ht="15" x14ac:dyDescent="0.25">
      <c r="A104" s="19" t="s">
        <v>93</v>
      </c>
      <c r="B104" s="19"/>
      <c r="C104" s="20">
        <v>2</v>
      </c>
      <c r="D104" s="20">
        <v>16</v>
      </c>
      <c r="E104" s="20">
        <v>2</v>
      </c>
      <c r="F104" s="21">
        <f t="shared" si="115"/>
        <v>18</v>
      </c>
      <c r="G104" s="22">
        <v>12</v>
      </c>
      <c r="H104" s="22">
        <v>0</v>
      </c>
      <c r="I104" s="21">
        <f t="shared" si="116"/>
        <v>12</v>
      </c>
      <c r="J104" s="21">
        <f t="shared" si="117"/>
        <v>28</v>
      </c>
      <c r="K104" s="21">
        <f t="shared" si="117"/>
        <v>2</v>
      </c>
      <c r="L104" s="21">
        <f t="shared" si="118"/>
        <v>30</v>
      </c>
      <c r="N104" s="19" t="s">
        <v>93</v>
      </c>
      <c r="O104" s="27">
        <v>3</v>
      </c>
      <c r="P104" s="27">
        <v>17</v>
      </c>
      <c r="Q104" s="27">
        <v>22</v>
      </c>
      <c r="R104" s="24">
        <f t="shared" si="119"/>
        <v>39</v>
      </c>
      <c r="S104" s="23">
        <v>0</v>
      </c>
      <c r="T104" s="23">
        <v>6</v>
      </c>
      <c r="U104" s="24">
        <f t="shared" si="120"/>
        <v>6</v>
      </c>
      <c r="V104" s="24">
        <f t="shared" si="121"/>
        <v>17</v>
      </c>
      <c r="W104" s="24">
        <f t="shared" si="121"/>
        <v>28</v>
      </c>
      <c r="X104" s="24">
        <f t="shared" si="122"/>
        <v>45</v>
      </c>
      <c r="Z104" s="25" t="s">
        <v>93</v>
      </c>
      <c r="AA104" s="26">
        <f t="shared" si="123"/>
        <v>5</v>
      </c>
      <c r="AB104" s="26">
        <f t="shared" si="124"/>
        <v>33</v>
      </c>
      <c r="AC104" s="26">
        <f t="shared" si="125"/>
        <v>24</v>
      </c>
      <c r="AD104" s="26">
        <f t="shared" si="126"/>
        <v>57</v>
      </c>
      <c r="AE104" s="26">
        <f t="shared" si="127"/>
        <v>12</v>
      </c>
      <c r="AF104" s="26">
        <f t="shared" si="128"/>
        <v>6</v>
      </c>
      <c r="AG104" s="26">
        <f t="shared" si="129"/>
        <v>18</v>
      </c>
      <c r="AH104" s="18">
        <f t="shared" si="130"/>
        <v>45</v>
      </c>
      <c r="AI104" s="18">
        <f t="shared" si="131"/>
        <v>30</v>
      </c>
      <c r="AJ104" s="18">
        <f t="shared" si="132"/>
        <v>75</v>
      </c>
    </row>
    <row r="105" spans="1:36" s="5" customFormat="1" ht="15" x14ac:dyDescent="0.25">
      <c r="A105" s="19" t="s">
        <v>94</v>
      </c>
      <c r="B105" s="19"/>
      <c r="C105" s="20">
        <v>43</v>
      </c>
      <c r="D105" s="20">
        <v>221</v>
      </c>
      <c r="E105" s="20">
        <v>571</v>
      </c>
      <c r="F105" s="21">
        <f t="shared" si="115"/>
        <v>792</v>
      </c>
      <c r="G105" s="22">
        <v>150</v>
      </c>
      <c r="H105" s="22">
        <v>170</v>
      </c>
      <c r="I105" s="21">
        <f t="shared" si="116"/>
        <v>320</v>
      </c>
      <c r="J105" s="21">
        <f t="shared" si="117"/>
        <v>371</v>
      </c>
      <c r="K105" s="21">
        <f t="shared" si="117"/>
        <v>741</v>
      </c>
      <c r="L105" s="21">
        <f t="shared" si="118"/>
        <v>1112</v>
      </c>
      <c r="N105" s="19" t="s">
        <v>94</v>
      </c>
      <c r="O105" s="27">
        <v>39</v>
      </c>
      <c r="P105" s="27">
        <v>348</v>
      </c>
      <c r="Q105" s="27">
        <v>663</v>
      </c>
      <c r="R105" s="24">
        <f t="shared" si="119"/>
        <v>1011</v>
      </c>
      <c r="S105" s="28">
        <v>113</v>
      </c>
      <c r="T105" s="28">
        <v>219</v>
      </c>
      <c r="U105" s="24">
        <f t="shared" si="120"/>
        <v>332</v>
      </c>
      <c r="V105" s="24">
        <f t="shared" si="121"/>
        <v>461</v>
      </c>
      <c r="W105" s="24">
        <f t="shared" si="121"/>
        <v>882</v>
      </c>
      <c r="X105" s="24">
        <f t="shared" si="122"/>
        <v>1343</v>
      </c>
      <c r="Z105" s="25" t="s">
        <v>94</v>
      </c>
      <c r="AA105" s="26">
        <f t="shared" si="123"/>
        <v>82</v>
      </c>
      <c r="AB105" s="26">
        <f t="shared" si="124"/>
        <v>569</v>
      </c>
      <c r="AC105" s="26">
        <f t="shared" si="125"/>
        <v>1234</v>
      </c>
      <c r="AD105" s="26">
        <f t="shared" si="126"/>
        <v>1803</v>
      </c>
      <c r="AE105" s="26">
        <f t="shared" si="127"/>
        <v>263</v>
      </c>
      <c r="AF105" s="26">
        <f t="shared" si="128"/>
        <v>389</v>
      </c>
      <c r="AG105" s="26">
        <f t="shared" si="129"/>
        <v>652</v>
      </c>
      <c r="AH105" s="18">
        <f t="shared" si="130"/>
        <v>832</v>
      </c>
      <c r="AI105" s="18">
        <f t="shared" si="131"/>
        <v>1623</v>
      </c>
      <c r="AJ105" s="18">
        <f t="shared" si="132"/>
        <v>2455</v>
      </c>
    </row>
    <row r="106" spans="1:36" s="5" customFormat="1" ht="15" x14ac:dyDescent="0.25">
      <c r="A106" s="19" t="s">
        <v>95</v>
      </c>
      <c r="B106" s="19"/>
      <c r="C106" s="20">
        <v>14</v>
      </c>
      <c r="D106" s="20">
        <v>90</v>
      </c>
      <c r="E106" s="20">
        <v>338</v>
      </c>
      <c r="F106" s="21">
        <f t="shared" si="115"/>
        <v>428</v>
      </c>
      <c r="G106" s="22">
        <v>5</v>
      </c>
      <c r="H106" s="22">
        <v>82</v>
      </c>
      <c r="I106" s="21">
        <f t="shared" si="116"/>
        <v>87</v>
      </c>
      <c r="J106" s="21">
        <f t="shared" si="117"/>
        <v>95</v>
      </c>
      <c r="K106" s="21">
        <f t="shared" si="117"/>
        <v>420</v>
      </c>
      <c r="L106" s="21">
        <f t="shared" si="118"/>
        <v>515</v>
      </c>
      <c r="N106" s="19" t="s">
        <v>95</v>
      </c>
      <c r="O106" s="27">
        <v>9</v>
      </c>
      <c r="P106" s="27">
        <v>16</v>
      </c>
      <c r="Q106" s="27">
        <v>236</v>
      </c>
      <c r="R106" s="24">
        <f t="shared" si="119"/>
        <v>252</v>
      </c>
      <c r="S106" s="28">
        <v>0</v>
      </c>
      <c r="T106" s="28">
        <v>48</v>
      </c>
      <c r="U106" s="24">
        <f t="shared" si="120"/>
        <v>48</v>
      </c>
      <c r="V106" s="24">
        <f t="shared" si="121"/>
        <v>16</v>
      </c>
      <c r="W106" s="24">
        <f t="shared" si="121"/>
        <v>284</v>
      </c>
      <c r="X106" s="24">
        <f t="shared" si="122"/>
        <v>300</v>
      </c>
      <c r="Z106" s="25" t="s">
        <v>95</v>
      </c>
      <c r="AA106" s="26">
        <f t="shared" si="123"/>
        <v>23</v>
      </c>
      <c r="AB106" s="26">
        <f t="shared" si="124"/>
        <v>106</v>
      </c>
      <c r="AC106" s="26">
        <f t="shared" si="125"/>
        <v>574</v>
      </c>
      <c r="AD106" s="26">
        <f t="shared" si="126"/>
        <v>680</v>
      </c>
      <c r="AE106" s="26">
        <f t="shared" si="127"/>
        <v>5</v>
      </c>
      <c r="AF106" s="26">
        <f t="shared" si="128"/>
        <v>130</v>
      </c>
      <c r="AG106" s="26">
        <f t="shared" si="129"/>
        <v>135</v>
      </c>
      <c r="AH106" s="18">
        <f t="shared" si="130"/>
        <v>111</v>
      </c>
      <c r="AI106" s="18">
        <f t="shared" si="131"/>
        <v>704</v>
      </c>
      <c r="AJ106" s="18">
        <f t="shared" si="132"/>
        <v>815</v>
      </c>
    </row>
    <row r="107" spans="1:36" s="5" customFormat="1" ht="24" x14ac:dyDescent="0.25">
      <c r="A107" s="19" t="s">
        <v>96</v>
      </c>
      <c r="B107" s="19"/>
      <c r="C107" s="20">
        <v>0</v>
      </c>
      <c r="D107" s="20">
        <v>0</v>
      </c>
      <c r="E107" s="20">
        <v>0</v>
      </c>
      <c r="F107" s="21">
        <f t="shared" si="115"/>
        <v>0</v>
      </c>
      <c r="G107" s="22">
        <v>0</v>
      </c>
      <c r="H107" s="22">
        <v>0</v>
      </c>
      <c r="I107" s="21">
        <f t="shared" si="116"/>
        <v>0</v>
      </c>
      <c r="J107" s="21">
        <f t="shared" si="117"/>
        <v>0</v>
      </c>
      <c r="K107" s="21">
        <f t="shared" si="117"/>
        <v>0</v>
      </c>
      <c r="L107" s="21">
        <f t="shared" si="118"/>
        <v>0</v>
      </c>
      <c r="N107" s="19" t="s">
        <v>96</v>
      </c>
      <c r="O107" s="23">
        <v>1</v>
      </c>
      <c r="P107" s="23">
        <v>0</v>
      </c>
      <c r="Q107" s="23">
        <v>17</v>
      </c>
      <c r="R107" s="24">
        <f t="shared" si="119"/>
        <v>17</v>
      </c>
      <c r="S107" s="23">
        <v>0</v>
      </c>
      <c r="T107" s="23">
        <v>0</v>
      </c>
      <c r="U107" s="24">
        <f t="shared" si="120"/>
        <v>0</v>
      </c>
      <c r="V107" s="24">
        <f t="shared" si="121"/>
        <v>0</v>
      </c>
      <c r="W107" s="24">
        <f t="shared" si="121"/>
        <v>17</v>
      </c>
      <c r="X107" s="24">
        <f t="shared" si="122"/>
        <v>17</v>
      </c>
      <c r="Z107" s="25" t="s">
        <v>96</v>
      </c>
      <c r="AA107" s="26">
        <f t="shared" si="123"/>
        <v>1</v>
      </c>
      <c r="AB107" s="26">
        <f t="shared" si="124"/>
        <v>0</v>
      </c>
      <c r="AC107" s="26">
        <f t="shared" si="125"/>
        <v>17</v>
      </c>
      <c r="AD107" s="26">
        <f t="shared" si="126"/>
        <v>17</v>
      </c>
      <c r="AE107" s="26">
        <f t="shared" si="127"/>
        <v>0</v>
      </c>
      <c r="AF107" s="26">
        <f t="shared" si="128"/>
        <v>0</v>
      </c>
      <c r="AG107" s="26">
        <f t="shared" si="129"/>
        <v>0</v>
      </c>
      <c r="AH107" s="18">
        <f t="shared" si="130"/>
        <v>0</v>
      </c>
      <c r="AI107" s="18">
        <f t="shared" si="131"/>
        <v>17</v>
      </c>
      <c r="AJ107" s="18">
        <f t="shared" si="132"/>
        <v>17</v>
      </c>
    </row>
    <row r="108" spans="1:36" s="5" customFormat="1" ht="15" x14ac:dyDescent="0.25">
      <c r="A108" s="19" t="s">
        <v>97</v>
      </c>
      <c r="B108" s="19"/>
      <c r="C108" s="20">
        <v>0</v>
      </c>
      <c r="D108" s="20">
        <v>0</v>
      </c>
      <c r="E108" s="20">
        <v>0</v>
      </c>
      <c r="F108" s="21">
        <f t="shared" si="115"/>
        <v>0</v>
      </c>
      <c r="G108" s="22">
        <v>0</v>
      </c>
      <c r="H108" s="22">
        <v>0</v>
      </c>
      <c r="I108" s="21">
        <f t="shared" si="116"/>
        <v>0</v>
      </c>
      <c r="J108" s="21">
        <f t="shared" si="117"/>
        <v>0</v>
      </c>
      <c r="K108" s="21">
        <f t="shared" si="117"/>
        <v>0</v>
      </c>
      <c r="L108" s="21">
        <f t="shared" si="118"/>
        <v>0</v>
      </c>
      <c r="N108" s="19" t="s">
        <v>97</v>
      </c>
      <c r="O108" s="27">
        <v>0</v>
      </c>
      <c r="P108" s="27">
        <v>0</v>
      </c>
      <c r="Q108" s="27">
        <v>0</v>
      </c>
      <c r="R108" s="24">
        <f t="shared" si="119"/>
        <v>0</v>
      </c>
      <c r="S108" s="28">
        <v>0</v>
      </c>
      <c r="T108" s="28">
        <v>0</v>
      </c>
      <c r="U108" s="24">
        <f t="shared" si="120"/>
        <v>0</v>
      </c>
      <c r="V108" s="24">
        <f t="shared" si="121"/>
        <v>0</v>
      </c>
      <c r="W108" s="24">
        <f t="shared" si="121"/>
        <v>0</v>
      </c>
      <c r="X108" s="24">
        <f t="shared" si="122"/>
        <v>0</v>
      </c>
      <c r="Z108" s="25" t="s">
        <v>97</v>
      </c>
      <c r="AA108" s="26">
        <f t="shared" si="123"/>
        <v>0</v>
      </c>
      <c r="AB108" s="26">
        <f t="shared" si="124"/>
        <v>0</v>
      </c>
      <c r="AC108" s="26">
        <f t="shared" si="125"/>
        <v>0</v>
      </c>
      <c r="AD108" s="26">
        <f t="shared" si="126"/>
        <v>0</v>
      </c>
      <c r="AE108" s="26">
        <f t="shared" si="127"/>
        <v>0</v>
      </c>
      <c r="AF108" s="26">
        <f t="shared" si="128"/>
        <v>0</v>
      </c>
      <c r="AG108" s="26">
        <f t="shared" si="129"/>
        <v>0</v>
      </c>
      <c r="AH108" s="18">
        <f t="shared" si="130"/>
        <v>0</v>
      </c>
      <c r="AI108" s="18">
        <f t="shared" si="131"/>
        <v>0</v>
      </c>
      <c r="AJ108" s="18">
        <f t="shared" si="132"/>
        <v>0</v>
      </c>
    </row>
    <row r="109" spans="1:36" s="5" customFormat="1" ht="15" x14ac:dyDescent="0.25">
      <c r="A109" s="19" t="s">
        <v>98</v>
      </c>
      <c r="B109" s="19"/>
      <c r="C109" s="20">
        <v>8</v>
      </c>
      <c r="D109" s="20">
        <v>51</v>
      </c>
      <c r="E109" s="20">
        <v>161</v>
      </c>
      <c r="F109" s="21">
        <f t="shared" si="115"/>
        <v>212</v>
      </c>
      <c r="G109" s="22">
        <v>22</v>
      </c>
      <c r="H109" s="22">
        <v>59</v>
      </c>
      <c r="I109" s="21">
        <f t="shared" si="116"/>
        <v>81</v>
      </c>
      <c r="J109" s="21">
        <f t="shared" si="117"/>
        <v>73</v>
      </c>
      <c r="K109" s="21">
        <f t="shared" si="117"/>
        <v>220</v>
      </c>
      <c r="L109" s="21">
        <f t="shared" si="118"/>
        <v>293</v>
      </c>
      <c r="N109" s="19" t="s">
        <v>98</v>
      </c>
      <c r="O109" s="27">
        <v>10</v>
      </c>
      <c r="P109" s="27">
        <v>98</v>
      </c>
      <c r="Q109" s="27">
        <v>264</v>
      </c>
      <c r="R109" s="24">
        <f t="shared" si="119"/>
        <v>362</v>
      </c>
      <c r="S109" s="28">
        <v>44</v>
      </c>
      <c r="T109" s="28">
        <v>84</v>
      </c>
      <c r="U109" s="24">
        <f t="shared" si="120"/>
        <v>128</v>
      </c>
      <c r="V109" s="24">
        <f t="shared" si="121"/>
        <v>142</v>
      </c>
      <c r="W109" s="24">
        <f t="shared" si="121"/>
        <v>348</v>
      </c>
      <c r="X109" s="24">
        <f t="shared" si="122"/>
        <v>490</v>
      </c>
      <c r="Z109" s="25" t="s">
        <v>98</v>
      </c>
      <c r="AA109" s="26">
        <f t="shared" si="123"/>
        <v>18</v>
      </c>
      <c r="AB109" s="26">
        <f t="shared" si="124"/>
        <v>149</v>
      </c>
      <c r="AC109" s="26">
        <f t="shared" si="125"/>
        <v>425</v>
      </c>
      <c r="AD109" s="26">
        <f t="shared" si="126"/>
        <v>574</v>
      </c>
      <c r="AE109" s="26">
        <f t="shared" si="127"/>
        <v>66</v>
      </c>
      <c r="AF109" s="26">
        <f t="shared" si="128"/>
        <v>143</v>
      </c>
      <c r="AG109" s="26">
        <f t="shared" si="129"/>
        <v>209</v>
      </c>
      <c r="AH109" s="18">
        <f t="shared" si="130"/>
        <v>215</v>
      </c>
      <c r="AI109" s="18">
        <f t="shared" si="131"/>
        <v>568</v>
      </c>
      <c r="AJ109" s="18">
        <f t="shared" si="132"/>
        <v>783</v>
      </c>
    </row>
    <row r="110" spans="1:36" s="5" customFormat="1" ht="15" x14ac:dyDescent="0.25">
      <c r="A110" s="9" t="s">
        <v>25</v>
      </c>
      <c r="B110" s="9"/>
      <c r="C110" s="20">
        <v>20</v>
      </c>
      <c r="D110" s="20">
        <v>705</v>
      </c>
      <c r="E110" s="20">
        <v>213</v>
      </c>
      <c r="F110" s="21">
        <f>D110+E110</f>
        <v>918</v>
      </c>
      <c r="G110" s="22">
        <v>95</v>
      </c>
      <c r="H110" s="22">
        <v>68</v>
      </c>
      <c r="I110" s="21">
        <f>G110+H110</f>
        <v>163</v>
      </c>
      <c r="J110" s="21">
        <f t="shared" si="117"/>
        <v>800</v>
      </c>
      <c r="K110" s="21">
        <f t="shared" si="117"/>
        <v>281</v>
      </c>
      <c r="L110" s="21">
        <f>SUM(J110:K110)</f>
        <v>1081</v>
      </c>
      <c r="N110" s="9" t="s">
        <v>25</v>
      </c>
      <c r="O110" s="23">
        <v>25</v>
      </c>
      <c r="P110" s="23">
        <v>491</v>
      </c>
      <c r="Q110" s="23">
        <v>392</v>
      </c>
      <c r="R110" s="24">
        <f>P110+Q110</f>
        <v>883</v>
      </c>
      <c r="S110" s="23">
        <v>69</v>
      </c>
      <c r="T110" s="23">
        <v>45</v>
      </c>
      <c r="U110" s="24">
        <f>S110+T110</f>
        <v>114</v>
      </c>
      <c r="V110" s="24">
        <f t="shared" si="121"/>
        <v>560</v>
      </c>
      <c r="W110" s="24">
        <f t="shared" si="121"/>
        <v>437</v>
      </c>
      <c r="X110" s="24">
        <f>SUM(V110:W110)</f>
        <v>997</v>
      </c>
      <c r="Z110" s="11" t="s">
        <v>25</v>
      </c>
      <c r="AA110" s="26">
        <f t="shared" si="123"/>
        <v>45</v>
      </c>
      <c r="AB110" s="26">
        <f t="shared" si="124"/>
        <v>1196</v>
      </c>
      <c r="AC110" s="26">
        <f t="shared" si="125"/>
        <v>605</v>
      </c>
      <c r="AD110" s="26">
        <f t="shared" si="126"/>
        <v>1801</v>
      </c>
      <c r="AE110" s="26">
        <f t="shared" si="127"/>
        <v>164</v>
      </c>
      <c r="AF110" s="26">
        <f t="shared" si="128"/>
        <v>113</v>
      </c>
      <c r="AG110" s="26">
        <f t="shared" si="129"/>
        <v>277</v>
      </c>
      <c r="AH110" s="18">
        <f t="shared" si="130"/>
        <v>1360</v>
      </c>
      <c r="AI110" s="18">
        <f t="shared" si="131"/>
        <v>718</v>
      </c>
      <c r="AJ110" s="18">
        <f t="shared" si="132"/>
        <v>2078</v>
      </c>
    </row>
    <row r="111" spans="1:36" s="5" customFormat="1" x14ac:dyDescent="0.2">
      <c r="A111" s="34" t="s">
        <v>11</v>
      </c>
      <c r="B111" s="34"/>
      <c r="C111" s="31">
        <f t="shared" ref="C111:L111" si="133">SUM(C98:C110)</f>
        <v>146</v>
      </c>
      <c r="D111" s="31">
        <f t="shared" si="133"/>
        <v>1288</v>
      </c>
      <c r="E111" s="31">
        <f t="shared" si="133"/>
        <v>2803</v>
      </c>
      <c r="F111" s="31">
        <f t="shared" si="133"/>
        <v>4091</v>
      </c>
      <c r="G111" s="31">
        <f t="shared" si="133"/>
        <v>364</v>
      </c>
      <c r="H111" s="31">
        <f t="shared" si="133"/>
        <v>809</v>
      </c>
      <c r="I111" s="31">
        <f t="shared" si="133"/>
        <v>1173</v>
      </c>
      <c r="J111" s="31">
        <f t="shared" si="133"/>
        <v>1652</v>
      </c>
      <c r="K111" s="31">
        <f t="shared" si="133"/>
        <v>3612</v>
      </c>
      <c r="L111" s="31">
        <f t="shared" si="133"/>
        <v>5264</v>
      </c>
      <c r="N111" s="34" t="s">
        <v>11</v>
      </c>
      <c r="O111" s="14">
        <f t="shared" ref="O111:X111" si="134">SUM(O98:O110)</f>
        <v>195</v>
      </c>
      <c r="P111" s="14">
        <f t="shared" si="134"/>
        <v>1479</v>
      </c>
      <c r="Q111" s="14">
        <f t="shared" si="134"/>
        <v>3557</v>
      </c>
      <c r="R111" s="14">
        <f t="shared" si="134"/>
        <v>5036</v>
      </c>
      <c r="S111" s="14">
        <f t="shared" si="134"/>
        <v>389</v>
      </c>
      <c r="T111" s="14">
        <f t="shared" si="134"/>
        <v>756</v>
      </c>
      <c r="U111" s="14">
        <f t="shared" si="134"/>
        <v>1145</v>
      </c>
      <c r="V111" s="14">
        <f t="shared" si="134"/>
        <v>1868</v>
      </c>
      <c r="W111" s="14">
        <f t="shared" si="134"/>
        <v>4313</v>
      </c>
      <c r="X111" s="14">
        <f t="shared" si="134"/>
        <v>6181</v>
      </c>
      <c r="Z111" s="35" t="s">
        <v>11</v>
      </c>
      <c r="AA111" s="26">
        <f t="shared" si="123"/>
        <v>341</v>
      </c>
      <c r="AB111" s="26">
        <f t="shared" si="124"/>
        <v>2767</v>
      </c>
      <c r="AC111" s="26">
        <f t="shared" si="125"/>
        <v>6360</v>
      </c>
      <c r="AD111" s="26">
        <f t="shared" si="126"/>
        <v>9127</v>
      </c>
      <c r="AE111" s="26">
        <f t="shared" si="127"/>
        <v>753</v>
      </c>
      <c r="AF111" s="26">
        <f t="shared" si="128"/>
        <v>1565</v>
      </c>
      <c r="AG111" s="26">
        <f t="shared" si="129"/>
        <v>2318</v>
      </c>
      <c r="AH111" s="18">
        <f t="shared" si="130"/>
        <v>3520</v>
      </c>
      <c r="AI111" s="18">
        <f t="shared" si="131"/>
        <v>7925</v>
      </c>
      <c r="AJ111" s="18">
        <f t="shared" si="132"/>
        <v>11445</v>
      </c>
    </row>
    <row r="112" spans="1:36" s="5" customFormat="1" x14ac:dyDescent="0.2">
      <c r="A112" s="13" t="s">
        <v>99</v>
      </c>
      <c r="B112" s="13"/>
      <c r="C112" s="31"/>
      <c r="D112" s="31"/>
      <c r="E112" s="31"/>
      <c r="F112" s="31"/>
      <c r="G112" s="31"/>
      <c r="H112" s="31"/>
      <c r="I112" s="31"/>
      <c r="J112" s="19"/>
      <c r="K112" s="19"/>
      <c r="L112" s="19"/>
      <c r="N112" s="13" t="s">
        <v>99</v>
      </c>
      <c r="O112" s="14"/>
      <c r="P112" s="14"/>
      <c r="Q112" s="14"/>
      <c r="R112" s="14"/>
      <c r="S112" s="14"/>
      <c r="T112" s="14"/>
      <c r="U112" s="14"/>
      <c r="V112" s="15"/>
      <c r="W112" s="15"/>
      <c r="X112" s="15"/>
      <c r="Z112" s="16" t="s">
        <v>99</v>
      </c>
      <c r="AA112" s="26">
        <f t="shared" si="123"/>
        <v>0</v>
      </c>
      <c r="AB112" s="26">
        <f t="shared" si="124"/>
        <v>0</v>
      </c>
      <c r="AC112" s="26">
        <f t="shared" si="125"/>
        <v>0</v>
      </c>
      <c r="AD112" s="26">
        <f t="shared" si="126"/>
        <v>0</v>
      </c>
      <c r="AE112" s="26">
        <f t="shared" si="127"/>
        <v>0</v>
      </c>
      <c r="AF112" s="26">
        <f t="shared" si="128"/>
        <v>0</v>
      </c>
      <c r="AG112" s="26">
        <f t="shared" si="129"/>
        <v>0</v>
      </c>
      <c r="AH112" s="18">
        <f t="shared" si="130"/>
        <v>0</v>
      </c>
      <c r="AI112" s="18">
        <f t="shared" si="131"/>
        <v>0</v>
      </c>
      <c r="AJ112" s="18">
        <f t="shared" si="132"/>
        <v>0</v>
      </c>
    </row>
    <row r="113" spans="1:36" s="5" customFormat="1" ht="15" x14ac:dyDescent="0.25">
      <c r="A113" s="36" t="s">
        <v>100</v>
      </c>
      <c r="B113" s="36"/>
      <c r="C113" s="20">
        <v>4</v>
      </c>
      <c r="D113" s="20">
        <v>54</v>
      </c>
      <c r="E113" s="20">
        <v>8</v>
      </c>
      <c r="F113" s="21">
        <f t="shared" ref="F113:F120" si="135">D113+E113</f>
        <v>62</v>
      </c>
      <c r="G113" s="22">
        <v>19</v>
      </c>
      <c r="H113" s="22">
        <v>2</v>
      </c>
      <c r="I113" s="21">
        <f t="shared" ref="I113:I120" si="136">G113+H113</f>
        <v>21</v>
      </c>
      <c r="J113" s="21">
        <f t="shared" ref="J113:K120" si="137">D113+G113</f>
        <v>73</v>
      </c>
      <c r="K113" s="21">
        <f t="shared" si="137"/>
        <v>10</v>
      </c>
      <c r="L113" s="21">
        <f t="shared" ref="L113:L120" si="138">SUM(J113:K113)</f>
        <v>83</v>
      </c>
      <c r="N113" s="36" t="s">
        <v>100</v>
      </c>
      <c r="O113" s="27">
        <v>8</v>
      </c>
      <c r="P113" s="27">
        <v>101</v>
      </c>
      <c r="Q113" s="27">
        <v>20</v>
      </c>
      <c r="R113" s="24">
        <f t="shared" ref="R113:R120" si="139">P113+Q113</f>
        <v>121</v>
      </c>
      <c r="S113" s="28">
        <v>18</v>
      </c>
      <c r="T113" s="28">
        <v>19</v>
      </c>
      <c r="U113" s="24">
        <f t="shared" ref="U113:U120" si="140">S113+T113</f>
        <v>37</v>
      </c>
      <c r="V113" s="24">
        <f t="shared" ref="V113:W120" si="141">P113+S113</f>
        <v>119</v>
      </c>
      <c r="W113" s="24">
        <f t="shared" si="141"/>
        <v>39</v>
      </c>
      <c r="X113" s="24">
        <f t="shared" ref="X113:X120" si="142">SUM(V113:W113)</f>
        <v>158</v>
      </c>
      <c r="Z113" s="37" t="s">
        <v>100</v>
      </c>
      <c r="AA113" s="26">
        <f t="shared" si="123"/>
        <v>12</v>
      </c>
      <c r="AB113" s="26">
        <f t="shared" si="124"/>
        <v>155</v>
      </c>
      <c r="AC113" s="26">
        <f t="shared" si="125"/>
        <v>28</v>
      </c>
      <c r="AD113" s="26">
        <f t="shared" si="126"/>
        <v>183</v>
      </c>
      <c r="AE113" s="26">
        <f t="shared" si="127"/>
        <v>37</v>
      </c>
      <c r="AF113" s="26">
        <f t="shared" si="128"/>
        <v>21</v>
      </c>
      <c r="AG113" s="26">
        <f t="shared" si="129"/>
        <v>58</v>
      </c>
      <c r="AH113" s="18">
        <f t="shared" si="130"/>
        <v>192</v>
      </c>
      <c r="AI113" s="18">
        <f t="shared" si="131"/>
        <v>49</v>
      </c>
      <c r="AJ113" s="18">
        <f t="shared" si="132"/>
        <v>241</v>
      </c>
    </row>
    <row r="114" spans="1:36" s="5" customFormat="1" ht="24" x14ac:dyDescent="0.25">
      <c r="A114" s="19" t="s">
        <v>101</v>
      </c>
      <c r="B114" s="19"/>
      <c r="C114" s="20">
        <v>0</v>
      </c>
      <c r="D114" s="20">
        <v>0</v>
      </c>
      <c r="E114" s="20">
        <v>0</v>
      </c>
      <c r="F114" s="21">
        <f t="shared" si="135"/>
        <v>0</v>
      </c>
      <c r="G114" s="22">
        <v>0</v>
      </c>
      <c r="H114" s="22">
        <v>0</v>
      </c>
      <c r="I114" s="21">
        <f t="shared" si="136"/>
        <v>0</v>
      </c>
      <c r="J114" s="21">
        <f t="shared" si="137"/>
        <v>0</v>
      </c>
      <c r="K114" s="21">
        <f t="shared" si="137"/>
        <v>0</v>
      </c>
      <c r="L114" s="21">
        <f t="shared" si="138"/>
        <v>0</v>
      </c>
      <c r="N114" s="19" t="s">
        <v>101</v>
      </c>
      <c r="O114" s="27">
        <v>1</v>
      </c>
      <c r="P114" s="27">
        <v>38</v>
      </c>
      <c r="Q114" s="27">
        <v>0</v>
      </c>
      <c r="R114" s="24">
        <f t="shared" si="139"/>
        <v>38</v>
      </c>
      <c r="S114" s="28">
        <v>4</v>
      </c>
      <c r="T114" s="28">
        <v>0</v>
      </c>
      <c r="U114" s="24">
        <f t="shared" si="140"/>
        <v>4</v>
      </c>
      <c r="V114" s="24">
        <f t="shared" si="141"/>
        <v>42</v>
      </c>
      <c r="W114" s="24">
        <f t="shared" si="141"/>
        <v>0</v>
      </c>
      <c r="X114" s="24">
        <f t="shared" si="142"/>
        <v>42</v>
      </c>
      <c r="Z114" s="25" t="s">
        <v>101</v>
      </c>
      <c r="AA114" s="26">
        <f t="shared" si="123"/>
        <v>1</v>
      </c>
      <c r="AB114" s="26">
        <f t="shared" si="124"/>
        <v>38</v>
      </c>
      <c r="AC114" s="26">
        <f t="shared" si="125"/>
        <v>0</v>
      </c>
      <c r="AD114" s="26">
        <f t="shared" si="126"/>
        <v>38</v>
      </c>
      <c r="AE114" s="26">
        <f t="shared" si="127"/>
        <v>4</v>
      </c>
      <c r="AF114" s="26">
        <f t="shared" si="128"/>
        <v>0</v>
      </c>
      <c r="AG114" s="26">
        <f t="shared" si="129"/>
        <v>4</v>
      </c>
      <c r="AH114" s="18">
        <f t="shared" si="130"/>
        <v>42</v>
      </c>
      <c r="AI114" s="18">
        <f t="shared" si="131"/>
        <v>0</v>
      </c>
      <c r="AJ114" s="18">
        <f t="shared" si="132"/>
        <v>42</v>
      </c>
    </row>
    <row r="115" spans="1:36" s="5" customFormat="1" ht="15" x14ac:dyDescent="0.25">
      <c r="A115" s="19" t="s">
        <v>102</v>
      </c>
      <c r="B115" s="19"/>
      <c r="C115" s="20">
        <v>0</v>
      </c>
      <c r="D115" s="20">
        <v>0</v>
      </c>
      <c r="E115" s="20">
        <v>0</v>
      </c>
      <c r="F115" s="21">
        <f t="shared" si="135"/>
        <v>0</v>
      </c>
      <c r="G115" s="22">
        <v>0</v>
      </c>
      <c r="H115" s="22">
        <v>0</v>
      </c>
      <c r="I115" s="21">
        <f t="shared" si="136"/>
        <v>0</v>
      </c>
      <c r="J115" s="21">
        <f t="shared" si="137"/>
        <v>0</v>
      </c>
      <c r="K115" s="21">
        <f t="shared" si="137"/>
        <v>0</v>
      </c>
      <c r="L115" s="21">
        <f t="shared" si="138"/>
        <v>0</v>
      </c>
      <c r="N115" s="19" t="s">
        <v>102</v>
      </c>
      <c r="O115" s="27">
        <v>0</v>
      </c>
      <c r="P115" s="27">
        <v>0</v>
      </c>
      <c r="Q115" s="27">
        <v>0</v>
      </c>
      <c r="R115" s="24">
        <f t="shared" si="139"/>
        <v>0</v>
      </c>
      <c r="S115" s="28">
        <v>0</v>
      </c>
      <c r="T115" s="28">
        <v>0</v>
      </c>
      <c r="U115" s="24">
        <f t="shared" si="140"/>
        <v>0</v>
      </c>
      <c r="V115" s="24">
        <f t="shared" si="141"/>
        <v>0</v>
      </c>
      <c r="W115" s="24">
        <f t="shared" si="141"/>
        <v>0</v>
      </c>
      <c r="X115" s="24">
        <f t="shared" si="142"/>
        <v>0</v>
      </c>
      <c r="Z115" s="25" t="s">
        <v>102</v>
      </c>
      <c r="AA115" s="26">
        <f t="shared" si="123"/>
        <v>0</v>
      </c>
      <c r="AB115" s="26">
        <f t="shared" si="124"/>
        <v>0</v>
      </c>
      <c r="AC115" s="26">
        <f t="shared" si="125"/>
        <v>0</v>
      </c>
      <c r="AD115" s="26">
        <f t="shared" si="126"/>
        <v>0</v>
      </c>
      <c r="AE115" s="26">
        <f t="shared" si="127"/>
        <v>0</v>
      </c>
      <c r="AF115" s="26">
        <f t="shared" si="128"/>
        <v>0</v>
      </c>
      <c r="AG115" s="26">
        <f t="shared" si="129"/>
        <v>0</v>
      </c>
      <c r="AH115" s="18">
        <f t="shared" si="130"/>
        <v>0</v>
      </c>
      <c r="AI115" s="18">
        <f t="shared" si="131"/>
        <v>0</v>
      </c>
      <c r="AJ115" s="18">
        <f t="shared" si="132"/>
        <v>0</v>
      </c>
    </row>
    <row r="116" spans="1:36" s="5" customFormat="1" ht="15" x14ac:dyDescent="0.25">
      <c r="A116" s="19" t="s">
        <v>103</v>
      </c>
      <c r="B116" s="19"/>
      <c r="C116" s="30">
        <v>1</v>
      </c>
      <c r="D116" s="30">
        <v>33</v>
      </c>
      <c r="E116" s="30">
        <v>0</v>
      </c>
      <c r="F116" s="21">
        <f t="shared" si="135"/>
        <v>33</v>
      </c>
      <c r="G116" s="30">
        <v>16</v>
      </c>
      <c r="H116" s="30">
        <v>0</v>
      </c>
      <c r="I116" s="21">
        <f t="shared" si="136"/>
        <v>16</v>
      </c>
      <c r="J116" s="21">
        <f t="shared" si="137"/>
        <v>49</v>
      </c>
      <c r="K116" s="21">
        <f t="shared" si="137"/>
        <v>0</v>
      </c>
      <c r="L116" s="21">
        <f t="shared" si="138"/>
        <v>49</v>
      </c>
      <c r="N116" s="19" t="s">
        <v>103</v>
      </c>
      <c r="O116" s="27">
        <v>0</v>
      </c>
      <c r="P116" s="27">
        <v>0</v>
      </c>
      <c r="Q116" s="27">
        <v>0</v>
      </c>
      <c r="R116" s="24">
        <f t="shared" si="139"/>
        <v>0</v>
      </c>
      <c r="S116" s="28">
        <v>0</v>
      </c>
      <c r="T116" s="28">
        <v>0</v>
      </c>
      <c r="U116" s="24">
        <f t="shared" si="140"/>
        <v>0</v>
      </c>
      <c r="V116" s="24">
        <f t="shared" si="141"/>
        <v>0</v>
      </c>
      <c r="W116" s="24">
        <f t="shared" si="141"/>
        <v>0</v>
      </c>
      <c r="X116" s="24">
        <f t="shared" si="142"/>
        <v>0</v>
      </c>
      <c r="Z116" s="25" t="s">
        <v>103</v>
      </c>
      <c r="AA116" s="26">
        <f t="shared" si="123"/>
        <v>1</v>
      </c>
      <c r="AB116" s="26">
        <f t="shared" si="124"/>
        <v>33</v>
      </c>
      <c r="AC116" s="26">
        <f t="shared" si="125"/>
        <v>0</v>
      </c>
      <c r="AD116" s="26">
        <f t="shared" si="126"/>
        <v>33</v>
      </c>
      <c r="AE116" s="26">
        <f t="shared" si="127"/>
        <v>16</v>
      </c>
      <c r="AF116" s="26">
        <f t="shared" si="128"/>
        <v>0</v>
      </c>
      <c r="AG116" s="26">
        <f t="shared" si="129"/>
        <v>16</v>
      </c>
      <c r="AH116" s="18">
        <f t="shared" si="130"/>
        <v>49</v>
      </c>
      <c r="AI116" s="18">
        <f t="shared" si="131"/>
        <v>0</v>
      </c>
      <c r="AJ116" s="18">
        <f t="shared" si="132"/>
        <v>49</v>
      </c>
    </row>
    <row r="117" spans="1:36" s="5" customFormat="1" ht="24" x14ac:dyDescent="0.25">
      <c r="A117" s="19" t="s">
        <v>104</v>
      </c>
      <c r="B117" s="19"/>
      <c r="C117" s="20">
        <v>0</v>
      </c>
      <c r="D117" s="20">
        <v>0</v>
      </c>
      <c r="E117" s="20">
        <v>0</v>
      </c>
      <c r="F117" s="21">
        <f t="shared" si="135"/>
        <v>0</v>
      </c>
      <c r="G117" s="22">
        <v>0</v>
      </c>
      <c r="H117" s="22">
        <v>0</v>
      </c>
      <c r="I117" s="21">
        <f t="shared" si="136"/>
        <v>0</v>
      </c>
      <c r="J117" s="21">
        <f t="shared" si="137"/>
        <v>0</v>
      </c>
      <c r="K117" s="21">
        <f t="shared" si="137"/>
        <v>0</v>
      </c>
      <c r="L117" s="21">
        <f t="shared" si="138"/>
        <v>0</v>
      </c>
      <c r="N117" s="19" t="s">
        <v>104</v>
      </c>
      <c r="O117" s="23">
        <v>0</v>
      </c>
      <c r="P117" s="23">
        <v>0</v>
      </c>
      <c r="Q117" s="23">
        <v>0</v>
      </c>
      <c r="R117" s="24">
        <f t="shared" si="139"/>
        <v>0</v>
      </c>
      <c r="S117" s="23">
        <v>0</v>
      </c>
      <c r="T117" s="23">
        <v>0</v>
      </c>
      <c r="U117" s="24">
        <f t="shared" si="140"/>
        <v>0</v>
      </c>
      <c r="V117" s="24">
        <f t="shared" si="141"/>
        <v>0</v>
      </c>
      <c r="W117" s="24">
        <f t="shared" si="141"/>
        <v>0</v>
      </c>
      <c r="X117" s="24">
        <f t="shared" si="142"/>
        <v>0</v>
      </c>
      <c r="Z117" s="25" t="s">
        <v>104</v>
      </c>
      <c r="AA117" s="26">
        <f t="shared" si="123"/>
        <v>0</v>
      </c>
      <c r="AB117" s="26">
        <f t="shared" si="124"/>
        <v>0</v>
      </c>
      <c r="AC117" s="26">
        <f t="shared" si="125"/>
        <v>0</v>
      </c>
      <c r="AD117" s="26">
        <f t="shared" si="126"/>
        <v>0</v>
      </c>
      <c r="AE117" s="26">
        <f t="shared" si="127"/>
        <v>0</v>
      </c>
      <c r="AF117" s="26">
        <f t="shared" si="128"/>
        <v>0</v>
      </c>
      <c r="AG117" s="26">
        <f t="shared" si="129"/>
        <v>0</v>
      </c>
      <c r="AH117" s="18">
        <f t="shared" si="130"/>
        <v>0</v>
      </c>
      <c r="AI117" s="18">
        <f t="shared" si="131"/>
        <v>0</v>
      </c>
      <c r="AJ117" s="18">
        <f t="shared" si="132"/>
        <v>0</v>
      </c>
    </row>
    <row r="118" spans="1:36" s="5" customFormat="1" ht="15" x14ac:dyDescent="0.25">
      <c r="A118" s="19" t="s">
        <v>105</v>
      </c>
      <c r="B118" s="19"/>
      <c r="C118" s="20">
        <v>3</v>
      </c>
      <c r="D118" s="20">
        <v>50</v>
      </c>
      <c r="E118" s="20">
        <v>12</v>
      </c>
      <c r="F118" s="21">
        <f t="shared" si="135"/>
        <v>62</v>
      </c>
      <c r="G118" s="22">
        <v>6</v>
      </c>
      <c r="H118" s="22">
        <v>2</v>
      </c>
      <c r="I118" s="21">
        <f t="shared" si="136"/>
        <v>8</v>
      </c>
      <c r="J118" s="21">
        <f t="shared" si="137"/>
        <v>56</v>
      </c>
      <c r="K118" s="21">
        <f t="shared" si="137"/>
        <v>14</v>
      </c>
      <c r="L118" s="21">
        <f t="shared" si="138"/>
        <v>70</v>
      </c>
      <c r="N118" s="19" t="s">
        <v>105</v>
      </c>
      <c r="O118" s="27">
        <v>0</v>
      </c>
      <c r="P118" s="27">
        <v>0</v>
      </c>
      <c r="Q118" s="27">
        <v>0</v>
      </c>
      <c r="R118" s="24">
        <f t="shared" si="139"/>
        <v>0</v>
      </c>
      <c r="S118" s="28">
        <v>0</v>
      </c>
      <c r="T118" s="28">
        <v>0</v>
      </c>
      <c r="U118" s="24">
        <f t="shared" si="140"/>
        <v>0</v>
      </c>
      <c r="V118" s="24">
        <f t="shared" si="141"/>
        <v>0</v>
      </c>
      <c r="W118" s="24">
        <f t="shared" si="141"/>
        <v>0</v>
      </c>
      <c r="X118" s="24">
        <f t="shared" si="142"/>
        <v>0</v>
      </c>
      <c r="Z118" s="25" t="s">
        <v>105</v>
      </c>
      <c r="AA118" s="26">
        <f t="shared" si="123"/>
        <v>3</v>
      </c>
      <c r="AB118" s="26">
        <f t="shared" si="124"/>
        <v>50</v>
      </c>
      <c r="AC118" s="26">
        <f t="shared" si="125"/>
        <v>12</v>
      </c>
      <c r="AD118" s="26">
        <f t="shared" si="126"/>
        <v>62</v>
      </c>
      <c r="AE118" s="26">
        <f t="shared" si="127"/>
        <v>6</v>
      </c>
      <c r="AF118" s="26">
        <f t="shared" si="128"/>
        <v>2</v>
      </c>
      <c r="AG118" s="26">
        <f t="shared" si="129"/>
        <v>8</v>
      </c>
      <c r="AH118" s="18">
        <f t="shared" si="130"/>
        <v>56</v>
      </c>
      <c r="AI118" s="18">
        <f t="shared" si="131"/>
        <v>14</v>
      </c>
      <c r="AJ118" s="18">
        <f t="shared" si="132"/>
        <v>70</v>
      </c>
    </row>
    <row r="119" spans="1:36" s="5" customFormat="1" ht="15" x14ac:dyDescent="0.25">
      <c r="A119" s="19" t="s">
        <v>106</v>
      </c>
      <c r="B119" s="19"/>
      <c r="C119" s="20">
        <v>5</v>
      </c>
      <c r="D119" s="20">
        <v>95</v>
      </c>
      <c r="E119" s="20">
        <v>34</v>
      </c>
      <c r="F119" s="21">
        <f t="shared" si="135"/>
        <v>129</v>
      </c>
      <c r="G119" s="22">
        <v>21</v>
      </c>
      <c r="H119" s="22">
        <v>16</v>
      </c>
      <c r="I119" s="21">
        <f t="shared" si="136"/>
        <v>37</v>
      </c>
      <c r="J119" s="21">
        <f t="shared" si="137"/>
        <v>116</v>
      </c>
      <c r="K119" s="21">
        <f t="shared" si="137"/>
        <v>50</v>
      </c>
      <c r="L119" s="21">
        <f t="shared" si="138"/>
        <v>166</v>
      </c>
      <c r="N119" s="19" t="s">
        <v>106</v>
      </c>
      <c r="O119" s="27">
        <v>11</v>
      </c>
      <c r="P119" s="27">
        <v>197</v>
      </c>
      <c r="Q119" s="27">
        <v>42</v>
      </c>
      <c r="R119" s="24">
        <f t="shared" si="139"/>
        <v>239</v>
      </c>
      <c r="S119" s="28">
        <v>37</v>
      </c>
      <c r="T119" s="28">
        <v>14</v>
      </c>
      <c r="U119" s="24">
        <f t="shared" si="140"/>
        <v>51</v>
      </c>
      <c r="V119" s="24">
        <f t="shared" si="141"/>
        <v>234</v>
      </c>
      <c r="W119" s="24">
        <f t="shared" si="141"/>
        <v>56</v>
      </c>
      <c r="X119" s="24">
        <f t="shared" si="142"/>
        <v>290</v>
      </c>
      <c r="Z119" s="25" t="s">
        <v>106</v>
      </c>
      <c r="AA119" s="26">
        <f t="shared" si="123"/>
        <v>16</v>
      </c>
      <c r="AB119" s="26">
        <f t="shared" si="124"/>
        <v>292</v>
      </c>
      <c r="AC119" s="26">
        <f t="shared" si="125"/>
        <v>76</v>
      </c>
      <c r="AD119" s="26">
        <f t="shared" si="126"/>
        <v>368</v>
      </c>
      <c r="AE119" s="26">
        <f t="shared" si="127"/>
        <v>58</v>
      </c>
      <c r="AF119" s="26">
        <f t="shared" si="128"/>
        <v>30</v>
      </c>
      <c r="AG119" s="26">
        <f t="shared" si="129"/>
        <v>88</v>
      </c>
      <c r="AH119" s="18">
        <f t="shared" si="130"/>
        <v>350</v>
      </c>
      <c r="AI119" s="18">
        <f t="shared" si="131"/>
        <v>106</v>
      </c>
      <c r="AJ119" s="18">
        <f t="shared" si="132"/>
        <v>456</v>
      </c>
    </row>
    <row r="120" spans="1:36" s="5" customFormat="1" ht="15" x14ac:dyDescent="0.25">
      <c r="A120" s="19" t="s">
        <v>25</v>
      </c>
      <c r="B120" s="19"/>
      <c r="C120" s="20">
        <v>1</v>
      </c>
      <c r="D120" s="20">
        <v>4</v>
      </c>
      <c r="E120" s="20">
        <v>0</v>
      </c>
      <c r="F120" s="21">
        <f t="shared" si="135"/>
        <v>4</v>
      </c>
      <c r="G120" s="22">
        <v>0</v>
      </c>
      <c r="H120" s="22">
        <v>0</v>
      </c>
      <c r="I120" s="21">
        <f t="shared" si="136"/>
        <v>0</v>
      </c>
      <c r="J120" s="21">
        <f t="shared" si="137"/>
        <v>4</v>
      </c>
      <c r="K120" s="21">
        <f t="shared" si="137"/>
        <v>0</v>
      </c>
      <c r="L120" s="21">
        <f t="shared" si="138"/>
        <v>4</v>
      </c>
      <c r="N120" s="19" t="s">
        <v>25</v>
      </c>
      <c r="O120" s="27">
        <v>3</v>
      </c>
      <c r="P120" s="27">
        <v>68</v>
      </c>
      <c r="Q120" s="27">
        <v>12</v>
      </c>
      <c r="R120" s="24">
        <f t="shared" si="139"/>
        <v>80</v>
      </c>
      <c r="S120" s="28">
        <v>16</v>
      </c>
      <c r="T120" s="28">
        <v>0</v>
      </c>
      <c r="U120" s="24">
        <f t="shared" si="140"/>
        <v>16</v>
      </c>
      <c r="V120" s="24">
        <f t="shared" si="141"/>
        <v>84</v>
      </c>
      <c r="W120" s="24">
        <f t="shared" si="141"/>
        <v>12</v>
      </c>
      <c r="X120" s="24">
        <f t="shared" si="142"/>
        <v>96</v>
      </c>
      <c r="Z120" s="25" t="s">
        <v>25</v>
      </c>
      <c r="AA120" s="26">
        <f t="shared" si="123"/>
        <v>4</v>
      </c>
      <c r="AB120" s="26">
        <f t="shared" si="124"/>
        <v>72</v>
      </c>
      <c r="AC120" s="26">
        <f t="shared" si="125"/>
        <v>12</v>
      </c>
      <c r="AD120" s="26">
        <f t="shared" si="126"/>
        <v>84</v>
      </c>
      <c r="AE120" s="26">
        <f t="shared" si="127"/>
        <v>16</v>
      </c>
      <c r="AF120" s="26">
        <f t="shared" si="128"/>
        <v>0</v>
      </c>
      <c r="AG120" s="26">
        <f t="shared" si="129"/>
        <v>16</v>
      </c>
      <c r="AH120" s="18">
        <f t="shared" si="130"/>
        <v>88</v>
      </c>
      <c r="AI120" s="18">
        <f t="shared" si="131"/>
        <v>12</v>
      </c>
      <c r="AJ120" s="18">
        <f t="shared" si="132"/>
        <v>100</v>
      </c>
    </row>
    <row r="121" spans="1:36" s="5" customFormat="1" x14ac:dyDescent="0.2">
      <c r="A121" s="34" t="s">
        <v>11</v>
      </c>
      <c r="B121" s="34"/>
      <c r="C121" s="31">
        <f t="shared" ref="C121:L121" si="143">SUM(C113:C120)</f>
        <v>14</v>
      </c>
      <c r="D121" s="31">
        <f t="shared" si="143"/>
        <v>236</v>
      </c>
      <c r="E121" s="31">
        <f t="shared" si="143"/>
        <v>54</v>
      </c>
      <c r="F121" s="31">
        <f t="shared" si="143"/>
        <v>290</v>
      </c>
      <c r="G121" s="31">
        <f t="shared" si="143"/>
        <v>62</v>
      </c>
      <c r="H121" s="31">
        <f t="shared" si="143"/>
        <v>20</v>
      </c>
      <c r="I121" s="31">
        <f t="shared" si="143"/>
        <v>82</v>
      </c>
      <c r="J121" s="31">
        <f t="shared" si="143"/>
        <v>298</v>
      </c>
      <c r="K121" s="31">
        <f t="shared" si="143"/>
        <v>74</v>
      </c>
      <c r="L121" s="31">
        <f t="shared" si="143"/>
        <v>372</v>
      </c>
      <c r="N121" s="34" t="s">
        <v>11</v>
      </c>
      <c r="O121" s="14">
        <f t="shared" ref="O121:X121" si="144">SUM(O113:O120)</f>
        <v>23</v>
      </c>
      <c r="P121" s="14">
        <f t="shared" si="144"/>
        <v>404</v>
      </c>
      <c r="Q121" s="14">
        <f t="shared" si="144"/>
        <v>74</v>
      </c>
      <c r="R121" s="14">
        <f t="shared" si="144"/>
        <v>478</v>
      </c>
      <c r="S121" s="14">
        <f t="shared" si="144"/>
        <v>75</v>
      </c>
      <c r="T121" s="14">
        <f t="shared" si="144"/>
        <v>33</v>
      </c>
      <c r="U121" s="14">
        <f t="shared" si="144"/>
        <v>108</v>
      </c>
      <c r="V121" s="14">
        <f t="shared" si="144"/>
        <v>479</v>
      </c>
      <c r="W121" s="14">
        <f t="shared" si="144"/>
        <v>107</v>
      </c>
      <c r="X121" s="14">
        <f t="shared" si="144"/>
        <v>586</v>
      </c>
      <c r="Z121" s="35" t="s">
        <v>11</v>
      </c>
      <c r="AA121" s="26">
        <f t="shared" si="123"/>
        <v>37</v>
      </c>
      <c r="AB121" s="26">
        <f t="shared" si="124"/>
        <v>640</v>
      </c>
      <c r="AC121" s="26">
        <f t="shared" si="125"/>
        <v>128</v>
      </c>
      <c r="AD121" s="26">
        <f t="shared" si="126"/>
        <v>768</v>
      </c>
      <c r="AE121" s="26">
        <f t="shared" si="127"/>
        <v>137</v>
      </c>
      <c r="AF121" s="26">
        <f t="shared" si="128"/>
        <v>53</v>
      </c>
      <c r="AG121" s="26">
        <f t="shared" si="129"/>
        <v>190</v>
      </c>
      <c r="AH121" s="18">
        <f t="shared" si="130"/>
        <v>777</v>
      </c>
      <c r="AI121" s="18">
        <f t="shared" si="131"/>
        <v>181</v>
      </c>
      <c r="AJ121" s="18">
        <f t="shared" si="132"/>
        <v>958</v>
      </c>
    </row>
    <row r="122" spans="1:36" s="5" customFormat="1" x14ac:dyDescent="0.2">
      <c r="A122" s="13" t="s">
        <v>107</v>
      </c>
      <c r="B122" s="13"/>
      <c r="C122" s="31"/>
      <c r="D122" s="31"/>
      <c r="E122" s="31"/>
      <c r="F122" s="31"/>
      <c r="G122" s="31"/>
      <c r="H122" s="31"/>
      <c r="I122" s="31"/>
      <c r="J122" s="19"/>
      <c r="K122" s="19"/>
      <c r="L122" s="19"/>
      <c r="N122" s="13" t="s">
        <v>107</v>
      </c>
      <c r="O122" s="14"/>
      <c r="P122" s="14"/>
      <c r="Q122" s="14"/>
      <c r="R122" s="14"/>
      <c r="S122" s="14"/>
      <c r="T122" s="14"/>
      <c r="U122" s="14"/>
      <c r="V122" s="15"/>
      <c r="W122" s="15"/>
      <c r="X122" s="15"/>
      <c r="Z122" s="16" t="s">
        <v>107</v>
      </c>
      <c r="AA122" s="17"/>
      <c r="AB122" s="17"/>
      <c r="AC122" s="17"/>
      <c r="AD122" s="17"/>
      <c r="AE122" s="17"/>
      <c r="AF122" s="17"/>
      <c r="AG122" s="17"/>
      <c r="AH122" s="18"/>
      <c r="AI122" s="18"/>
      <c r="AJ122" s="18"/>
    </row>
    <row r="123" spans="1:36" s="5" customFormat="1" ht="15" x14ac:dyDescent="0.25">
      <c r="A123" s="19" t="s">
        <v>108</v>
      </c>
      <c r="B123" s="19"/>
      <c r="C123" s="20">
        <v>72</v>
      </c>
      <c r="D123" s="20">
        <v>2368</v>
      </c>
      <c r="E123" s="20">
        <v>514</v>
      </c>
      <c r="F123" s="21">
        <f>D123+E123</f>
        <v>2882</v>
      </c>
      <c r="G123" s="22">
        <v>491</v>
      </c>
      <c r="H123" s="22">
        <v>121</v>
      </c>
      <c r="I123" s="21">
        <f>G123+H123</f>
        <v>612</v>
      </c>
      <c r="J123" s="21">
        <f t="shared" ref="J123:K127" si="145">D123+G123</f>
        <v>2859</v>
      </c>
      <c r="K123" s="21">
        <f t="shared" si="145"/>
        <v>635</v>
      </c>
      <c r="L123" s="21">
        <f>SUM(J123:K123)</f>
        <v>3494</v>
      </c>
      <c r="N123" s="19" t="s">
        <v>108</v>
      </c>
      <c r="O123" s="27">
        <v>132</v>
      </c>
      <c r="P123" s="27">
        <v>2548</v>
      </c>
      <c r="Q123" s="27">
        <v>463</v>
      </c>
      <c r="R123" s="24">
        <f>P123+Q123</f>
        <v>3011</v>
      </c>
      <c r="S123" s="28">
        <v>678</v>
      </c>
      <c r="T123" s="28">
        <v>179</v>
      </c>
      <c r="U123" s="24">
        <f>S123+T123</f>
        <v>857</v>
      </c>
      <c r="V123" s="24">
        <f t="shared" ref="V123:W127" si="146">P123+S123</f>
        <v>3226</v>
      </c>
      <c r="W123" s="24">
        <f t="shared" si="146"/>
        <v>642</v>
      </c>
      <c r="X123" s="24">
        <f>SUM(V123:W123)</f>
        <v>3868</v>
      </c>
      <c r="Z123" s="25" t="s">
        <v>108</v>
      </c>
      <c r="AA123" s="26">
        <f t="shared" ref="AA123:AJ128" si="147">C123+O123</f>
        <v>204</v>
      </c>
      <c r="AB123" s="26">
        <f t="shared" si="147"/>
        <v>4916</v>
      </c>
      <c r="AC123" s="26">
        <f t="shared" si="147"/>
        <v>977</v>
      </c>
      <c r="AD123" s="26">
        <f t="shared" si="147"/>
        <v>5893</v>
      </c>
      <c r="AE123" s="26">
        <f t="shared" si="147"/>
        <v>1169</v>
      </c>
      <c r="AF123" s="26">
        <f t="shared" si="147"/>
        <v>300</v>
      </c>
      <c r="AG123" s="26">
        <f t="shared" si="147"/>
        <v>1469</v>
      </c>
      <c r="AH123" s="18">
        <f t="shared" si="147"/>
        <v>6085</v>
      </c>
      <c r="AI123" s="18">
        <f t="shared" si="147"/>
        <v>1277</v>
      </c>
      <c r="AJ123" s="18">
        <f t="shared" si="147"/>
        <v>7362</v>
      </c>
    </row>
    <row r="124" spans="1:36" s="5" customFormat="1" ht="15" x14ac:dyDescent="0.25">
      <c r="A124" s="19" t="s">
        <v>109</v>
      </c>
      <c r="B124" s="19"/>
      <c r="C124" s="20">
        <v>41</v>
      </c>
      <c r="D124" s="20">
        <v>1100</v>
      </c>
      <c r="E124" s="20">
        <v>170</v>
      </c>
      <c r="F124" s="21">
        <f>D124+E124</f>
        <v>1270</v>
      </c>
      <c r="G124" s="22">
        <v>242</v>
      </c>
      <c r="H124" s="22">
        <v>98</v>
      </c>
      <c r="I124" s="21">
        <f>G124+H124</f>
        <v>340</v>
      </c>
      <c r="J124" s="21">
        <f t="shared" si="145"/>
        <v>1342</v>
      </c>
      <c r="K124" s="21">
        <f t="shared" si="145"/>
        <v>268</v>
      </c>
      <c r="L124" s="21">
        <f>SUM(J124:K124)</f>
        <v>1610</v>
      </c>
      <c r="N124" s="19" t="s">
        <v>109</v>
      </c>
      <c r="O124" s="27">
        <v>61</v>
      </c>
      <c r="P124" s="27">
        <v>1376</v>
      </c>
      <c r="Q124" s="27">
        <v>208</v>
      </c>
      <c r="R124" s="24">
        <f>P124+Q124</f>
        <v>1584</v>
      </c>
      <c r="S124" s="28">
        <v>294</v>
      </c>
      <c r="T124" s="28">
        <v>95</v>
      </c>
      <c r="U124" s="24">
        <f>S124+T124</f>
        <v>389</v>
      </c>
      <c r="V124" s="24">
        <f t="shared" si="146"/>
        <v>1670</v>
      </c>
      <c r="W124" s="24">
        <f t="shared" si="146"/>
        <v>303</v>
      </c>
      <c r="X124" s="24">
        <f>SUM(V124:W124)</f>
        <v>1973</v>
      </c>
      <c r="Z124" s="25" t="s">
        <v>109</v>
      </c>
      <c r="AA124" s="26">
        <f t="shared" si="147"/>
        <v>102</v>
      </c>
      <c r="AB124" s="26">
        <f t="shared" si="147"/>
        <v>2476</v>
      </c>
      <c r="AC124" s="26">
        <f t="shared" si="147"/>
        <v>378</v>
      </c>
      <c r="AD124" s="26">
        <f t="shared" si="147"/>
        <v>2854</v>
      </c>
      <c r="AE124" s="26">
        <f t="shared" si="147"/>
        <v>536</v>
      </c>
      <c r="AF124" s="26">
        <f t="shared" si="147"/>
        <v>193</v>
      </c>
      <c r="AG124" s="26">
        <f t="shared" si="147"/>
        <v>729</v>
      </c>
      <c r="AH124" s="18">
        <f t="shared" si="147"/>
        <v>3012</v>
      </c>
      <c r="AI124" s="18">
        <f t="shared" si="147"/>
        <v>571</v>
      </c>
      <c r="AJ124" s="18">
        <f t="shared" si="147"/>
        <v>3583</v>
      </c>
    </row>
    <row r="125" spans="1:36" s="5" customFormat="1" ht="15" x14ac:dyDescent="0.25">
      <c r="A125" s="19" t="s">
        <v>110</v>
      </c>
      <c r="B125" s="19"/>
      <c r="C125" s="20">
        <v>26</v>
      </c>
      <c r="D125" s="20">
        <v>646</v>
      </c>
      <c r="E125" s="20">
        <v>97</v>
      </c>
      <c r="F125" s="21">
        <f>D125+E125</f>
        <v>743</v>
      </c>
      <c r="G125" s="22">
        <v>147</v>
      </c>
      <c r="H125" s="22">
        <v>55</v>
      </c>
      <c r="I125" s="21">
        <f>G125+H125</f>
        <v>202</v>
      </c>
      <c r="J125" s="21">
        <f t="shared" si="145"/>
        <v>793</v>
      </c>
      <c r="K125" s="21">
        <f t="shared" si="145"/>
        <v>152</v>
      </c>
      <c r="L125" s="21">
        <f>SUM(J125:K125)</f>
        <v>945</v>
      </c>
      <c r="N125" s="19" t="s">
        <v>110</v>
      </c>
      <c r="O125" s="27">
        <v>8</v>
      </c>
      <c r="P125" s="27">
        <v>130</v>
      </c>
      <c r="Q125" s="27">
        <v>74</v>
      </c>
      <c r="R125" s="24">
        <f>P125+Q125</f>
        <v>204</v>
      </c>
      <c r="S125" s="28">
        <v>40</v>
      </c>
      <c r="T125" s="28">
        <v>9</v>
      </c>
      <c r="U125" s="24">
        <f>S125+T125</f>
        <v>49</v>
      </c>
      <c r="V125" s="24">
        <f t="shared" si="146"/>
        <v>170</v>
      </c>
      <c r="W125" s="24">
        <f t="shared" si="146"/>
        <v>83</v>
      </c>
      <c r="X125" s="24">
        <f>SUM(V125:W125)</f>
        <v>253</v>
      </c>
      <c r="Z125" s="25" t="s">
        <v>110</v>
      </c>
      <c r="AA125" s="26">
        <f t="shared" si="147"/>
        <v>34</v>
      </c>
      <c r="AB125" s="26">
        <f t="shared" si="147"/>
        <v>776</v>
      </c>
      <c r="AC125" s="26">
        <f t="shared" si="147"/>
        <v>171</v>
      </c>
      <c r="AD125" s="26">
        <f t="shared" si="147"/>
        <v>947</v>
      </c>
      <c r="AE125" s="26">
        <f t="shared" si="147"/>
        <v>187</v>
      </c>
      <c r="AF125" s="26">
        <f t="shared" si="147"/>
        <v>64</v>
      </c>
      <c r="AG125" s="26">
        <f t="shared" si="147"/>
        <v>251</v>
      </c>
      <c r="AH125" s="18">
        <f t="shared" si="147"/>
        <v>963</v>
      </c>
      <c r="AI125" s="18">
        <f t="shared" si="147"/>
        <v>235</v>
      </c>
      <c r="AJ125" s="18">
        <f t="shared" si="147"/>
        <v>1198</v>
      </c>
    </row>
    <row r="126" spans="1:36" s="5" customFormat="1" ht="24" x14ac:dyDescent="0.2">
      <c r="A126" s="19" t="s">
        <v>111</v>
      </c>
      <c r="B126" s="19"/>
      <c r="C126" s="30">
        <v>9</v>
      </c>
      <c r="D126" s="30">
        <v>142</v>
      </c>
      <c r="E126" s="30">
        <v>43</v>
      </c>
      <c r="F126" s="21">
        <f>D126+E126</f>
        <v>185</v>
      </c>
      <c r="G126" s="30">
        <v>53</v>
      </c>
      <c r="H126" s="30">
        <v>20</v>
      </c>
      <c r="I126" s="21">
        <f>G126+H126</f>
        <v>73</v>
      </c>
      <c r="J126" s="21">
        <f t="shared" si="145"/>
        <v>195</v>
      </c>
      <c r="K126" s="21">
        <f t="shared" si="145"/>
        <v>63</v>
      </c>
      <c r="L126" s="21">
        <f>SUM(J126:K126)</f>
        <v>258</v>
      </c>
      <c r="N126" s="19" t="s">
        <v>111</v>
      </c>
      <c r="O126" s="23">
        <v>5</v>
      </c>
      <c r="P126" s="23">
        <v>106</v>
      </c>
      <c r="Q126" s="23">
        <v>25</v>
      </c>
      <c r="R126" s="24">
        <f>P126+Q126</f>
        <v>131</v>
      </c>
      <c r="S126" s="23">
        <v>32</v>
      </c>
      <c r="T126" s="23">
        <v>11</v>
      </c>
      <c r="U126" s="24">
        <f>S126+T126</f>
        <v>43</v>
      </c>
      <c r="V126" s="24">
        <f t="shared" si="146"/>
        <v>138</v>
      </c>
      <c r="W126" s="24">
        <f t="shared" si="146"/>
        <v>36</v>
      </c>
      <c r="X126" s="24">
        <f>SUM(V126:W126)</f>
        <v>174</v>
      </c>
      <c r="Z126" s="25" t="s">
        <v>111</v>
      </c>
      <c r="AA126" s="26">
        <f t="shared" si="147"/>
        <v>14</v>
      </c>
      <c r="AB126" s="26">
        <f t="shared" si="147"/>
        <v>248</v>
      </c>
      <c r="AC126" s="26">
        <f t="shared" si="147"/>
        <v>68</v>
      </c>
      <c r="AD126" s="26">
        <f t="shared" si="147"/>
        <v>316</v>
      </c>
      <c r="AE126" s="26">
        <f t="shared" si="147"/>
        <v>85</v>
      </c>
      <c r="AF126" s="26">
        <f t="shared" si="147"/>
        <v>31</v>
      </c>
      <c r="AG126" s="26">
        <f t="shared" si="147"/>
        <v>116</v>
      </c>
      <c r="AH126" s="18">
        <f t="shared" si="147"/>
        <v>333</v>
      </c>
      <c r="AI126" s="18">
        <f t="shared" si="147"/>
        <v>99</v>
      </c>
      <c r="AJ126" s="18">
        <f t="shared" si="147"/>
        <v>432</v>
      </c>
    </row>
    <row r="127" spans="1:36" s="5" customFormat="1" ht="15" x14ac:dyDescent="0.25">
      <c r="A127" s="19" t="s">
        <v>25</v>
      </c>
      <c r="B127" s="19"/>
      <c r="C127" s="20">
        <v>12</v>
      </c>
      <c r="D127" s="20">
        <v>311</v>
      </c>
      <c r="E127" s="20">
        <v>49</v>
      </c>
      <c r="F127" s="21">
        <f>D127+E127</f>
        <v>360</v>
      </c>
      <c r="G127" s="22">
        <v>30</v>
      </c>
      <c r="H127" s="22">
        <v>7</v>
      </c>
      <c r="I127" s="21">
        <f>G127+H127</f>
        <v>37</v>
      </c>
      <c r="J127" s="21">
        <f t="shared" si="145"/>
        <v>341</v>
      </c>
      <c r="K127" s="21">
        <f t="shared" si="145"/>
        <v>56</v>
      </c>
      <c r="L127" s="21">
        <f>SUM(J127:K127)</f>
        <v>397</v>
      </c>
      <c r="N127" s="19" t="s">
        <v>25</v>
      </c>
      <c r="O127" s="27">
        <v>20</v>
      </c>
      <c r="P127" s="27">
        <v>598</v>
      </c>
      <c r="Q127" s="27">
        <v>45</v>
      </c>
      <c r="R127" s="24">
        <f>P127+Q127</f>
        <v>643</v>
      </c>
      <c r="S127" s="28">
        <v>109</v>
      </c>
      <c r="T127" s="28">
        <v>5</v>
      </c>
      <c r="U127" s="24">
        <f>S127+T127</f>
        <v>114</v>
      </c>
      <c r="V127" s="24">
        <f t="shared" si="146"/>
        <v>707</v>
      </c>
      <c r="W127" s="24">
        <f t="shared" si="146"/>
        <v>50</v>
      </c>
      <c r="X127" s="24">
        <f>SUM(V127:W127)</f>
        <v>757</v>
      </c>
      <c r="Z127" s="25" t="s">
        <v>25</v>
      </c>
      <c r="AA127" s="26">
        <f t="shared" si="147"/>
        <v>32</v>
      </c>
      <c r="AB127" s="26">
        <f t="shared" si="147"/>
        <v>909</v>
      </c>
      <c r="AC127" s="26">
        <f t="shared" si="147"/>
        <v>94</v>
      </c>
      <c r="AD127" s="26">
        <f t="shared" si="147"/>
        <v>1003</v>
      </c>
      <c r="AE127" s="26">
        <f t="shared" si="147"/>
        <v>139</v>
      </c>
      <c r="AF127" s="26">
        <f t="shared" si="147"/>
        <v>12</v>
      </c>
      <c r="AG127" s="26">
        <f t="shared" si="147"/>
        <v>151</v>
      </c>
      <c r="AH127" s="18">
        <f t="shared" si="147"/>
        <v>1048</v>
      </c>
      <c r="AI127" s="18">
        <f t="shared" si="147"/>
        <v>106</v>
      </c>
      <c r="AJ127" s="18">
        <f t="shared" si="147"/>
        <v>1154</v>
      </c>
    </row>
    <row r="128" spans="1:36" s="5" customFormat="1" x14ac:dyDescent="0.2">
      <c r="A128" s="34" t="s">
        <v>11</v>
      </c>
      <c r="B128" s="34"/>
      <c r="C128" s="31">
        <f t="shared" ref="C128:L128" si="148">SUM(C123:C127)</f>
        <v>160</v>
      </c>
      <c r="D128" s="31">
        <f t="shared" si="148"/>
        <v>4567</v>
      </c>
      <c r="E128" s="31">
        <f t="shared" si="148"/>
        <v>873</v>
      </c>
      <c r="F128" s="31">
        <f t="shared" si="148"/>
        <v>5440</v>
      </c>
      <c r="G128" s="31">
        <f t="shared" si="148"/>
        <v>963</v>
      </c>
      <c r="H128" s="31">
        <f t="shared" si="148"/>
        <v>301</v>
      </c>
      <c r="I128" s="31">
        <f t="shared" si="148"/>
        <v>1264</v>
      </c>
      <c r="J128" s="31">
        <f t="shared" si="148"/>
        <v>5530</v>
      </c>
      <c r="K128" s="31">
        <f t="shared" si="148"/>
        <v>1174</v>
      </c>
      <c r="L128" s="31">
        <f t="shared" si="148"/>
        <v>6704</v>
      </c>
      <c r="N128" s="34" t="s">
        <v>11</v>
      </c>
      <c r="O128" s="14">
        <f t="shared" ref="O128:X128" si="149">SUM(O123:O127)</f>
        <v>226</v>
      </c>
      <c r="P128" s="14">
        <f t="shared" si="149"/>
        <v>4758</v>
      </c>
      <c r="Q128" s="14">
        <f t="shared" si="149"/>
        <v>815</v>
      </c>
      <c r="R128" s="14">
        <f t="shared" si="149"/>
        <v>5573</v>
      </c>
      <c r="S128" s="14">
        <f t="shared" si="149"/>
        <v>1153</v>
      </c>
      <c r="T128" s="14">
        <f t="shared" si="149"/>
        <v>299</v>
      </c>
      <c r="U128" s="14">
        <f t="shared" si="149"/>
        <v>1452</v>
      </c>
      <c r="V128" s="14">
        <f t="shared" si="149"/>
        <v>5911</v>
      </c>
      <c r="W128" s="14">
        <f t="shared" si="149"/>
        <v>1114</v>
      </c>
      <c r="X128" s="14">
        <f t="shared" si="149"/>
        <v>7025</v>
      </c>
      <c r="Z128" s="35" t="s">
        <v>11</v>
      </c>
      <c r="AA128" s="26">
        <f t="shared" si="147"/>
        <v>386</v>
      </c>
      <c r="AB128" s="26">
        <f t="shared" si="147"/>
        <v>9325</v>
      </c>
      <c r="AC128" s="26">
        <f t="shared" si="147"/>
        <v>1688</v>
      </c>
      <c r="AD128" s="26">
        <f t="shared" si="147"/>
        <v>11013</v>
      </c>
      <c r="AE128" s="26">
        <f t="shared" si="147"/>
        <v>2116</v>
      </c>
      <c r="AF128" s="26">
        <f t="shared" si="147"/>
        <v>600</v>
      </c>
      <c r="AG128" s="26">
        <f t="shared" si="147"/>
        <v>2716</v>
      </c>
      <c r="AH128" s="18">
        <f t="shared" si="147"/>
        <v>11441</v>
      </c>
      <c r="AI128" s="18">
        <f t="shared" si="147"/>
        <v>2288</v>
      </c>
      <c r="AJ128" s="18">
        <f t="shared" si="147"/>
        <v>13729</v>
      </c>
    </row>
    <row r="129" spans="1:36" s="5" customFormat="1" x14ac:dyDescent="0.2">
      <c r="A129" s="13" t="s">
        <v>112</v>
      </c>
      <c r="B129" s="13"/>
      <c r="C129" s="31"/>
      <c r="D129" s="31"/>
      <c r="E129" s="31"/>
      <c r="F129" s="31"/>
      <c r="G129" s="31"/>
      <c r="H129" s="31"/>
      <c r="I129" s="31"/>
      <c r="J129" s="19"/>
      <c r="K129" s="19"/>
      <c r="L129" s="19"/>
      <c r="N129" s="13" t="s">
        <v>112</v>
      </c>
      <c r="O129" s="14"/>
      <c r="P129" s="14"/>
      <c r="Q129" s="14"/>
      <c r="R129" s="14"/>
      <c r="S129" s="14"/>
      <c r="T129" s="14"/>
      <c r="U129" s="14"/>
      <c r="V129" s="15"/>
      <c r="W129" s="15"/>
      <c r="X129" s="15"/>
      <c r="Z129" s="16" t="s">
        <v>112</v>
      </c>
      <c r="AA129" s="17"/>
      <c r="AB129" s="17"/>
      <c r="AC129" s="17"/>
      <c r="AD129" s="17"/>
      <c r="AE129" s="17"/>
      <c r="AF129" s="17"/>
      <c r="AG129" s="17"/>
      <c r="AH129" s="18"/>
      <c r="AI129" s="18"/>
      <c r="AJ129" s="18"/>
    </row>
    <row r="130" spans="1:36" s="5" customFormat="1" ht="15" x14ac:dyDescent="0.25">
      <c r="A130" s="19" t="s">
        <v>113</v>
      </c>
      <c r="B130" s="19"/>
      <c r="C130" s="20">
        <v>4</v>
      </c>
      <c r="D130" s="20">
        <v>90</v>
      </c>
      <c r="E130" s="20">
        <v>12</v>
      </c>
      <c r="F130" s="21">
        <f t="shared" ref="F130:F142" si="150">D130+E130</f>
        <v>102</v>
      </c>
      <c r="G130" s="30">
        <v>8</v>
      </c>
      <c r="H130" s="30">
        <v>4</v>
      </c>
      <c r="I130" s="21">
        <f t="shared" ref="I130:I142" si="151">G130+H130</f>
        <v>12</v>
      </c>
      <c r="J130" s="21">
        <f t="shared" ref="J130:K142" si="152">D130+G130</f>
        <v>98</v>
      </c>
      <c r="K130" s="21">
        <f t="shared" si="152"/>
        <v>16</v>
      </c>
      <c r="L130" s="21">
        <f t="shared" ref="L130:L142" si="153">SUM(J130:K130)</f>
        <v>114</v>
      </c>
      <c r="N130" s="19" t="s">
        <v>113</v>
      </c>
      <c r="O130" s="27">
        <v>2</v>
      </c>
      <c r="P130" s="27">
        <v>40</v>
      </c>
      <c r="Q130" s="27">
        <v>16</v>
      </c>
      <c r="R130" s="24">
        <f t="shared" ref="R130:R142" si="154">P130+Q130</f>
        <v>56</v>
      </c>
      <c r="S130" s="28">
        <v>4</v>
      </c>
      <c r="T130" s="28">
        <v>2</v>
      </c>
      <c r="U130" s="24">
        <f t="shared" ref="U130:U142" si="155">S130+T130</f>
        <v>6</v>
      </c>
      <c r="V130" s="24">
        <f t="shared" ref="V130:W142" si="156">P130+S130</f>
        <v>44</v>
      </c>
      <c r="W130" s="24">
        <f t="shared" si="156"/>
        <v>18</v>
      </c>
      <c r="X130" s="24">
        <f t="shared" ref="X130:X142" si="157">SUM(V130:W130)</f>
        <v>62</v>
      </c>
      <c r="Z130" s="25" t="s">
        <v>113</v>
      </c>
      <c r="AA130" s="26">
        <f t="shared" ref="AA130:AA143" si="158">C130+O130</f>
        <v>6</v>
      </c>
      <c r="AB130" s="26">
        <f t="shared" ref="AB130:AB143" si="159">D130+P130</f>
        <v>130</v>
      </c>
      <c r="AC130" s="26">
        <f t="shared" ref="AC130:AC143" si="160">E130+Q130</f>
        <v>28</v>
      </c>
      <c r="AD130" s="26">
        <f t="shared" ref="AD130:AD143" si="161">F130+R130</f>
        <v>158</v>
      </c>
      <c r="AE130" s="26">
        <f t="shared" ref="AE130:AE143" si="162">G130+S130</f>
        <v>12</v>
      </c>
      <c r="AF130" s="26">
        <f t="shared" ref="AF130:AF143" si="163">H130+T130</f>
        <v>6</v>
      </c>
      <c r="AG130" s="26">
        <f t="shared" ref="AG130:AG143" si="164">I130+U130</f>
        <v>18</v>
      </c>
      <c r="AH130" s="18">
        <f t="shared" ref="AH130:AH143" si="165">J130+V130</f>
        <v>142</v>
      </c>
      <c r="AI130" s="18">
        <f t="shared" ref="AI130:AI143" si="166">K130+W130</f>
        <v>34</v>
      </c>
      <c r="AJ130" s="18">
        <f t="shared" ref="AJ130:AJ143" si="167">L130+X130</f>
        <v>176</v>
      </c>
    </row>
    <row r="131" spans="1:36" s="5" customFormat="1" ht="15" x14ac:dyDescent="0.25">
      <c r="A131" s="19" t="s">
        <v>114</v>
      </c>
      <c r="B131" s="19"/>
      <c r="C131" s="20">
        <v>0</v>
      </c>
      <c r="D131" s="20">
        <v>0</v>
      </c>
      <c r="E131" s="20">
        <v>0</v>
      </c>
      <c r="F131" s="21">
        <f t="shared" si="150"/>
        <v>0</v>
      </c>
      <c r="G131" s="22">
        <v>0</v>
      </c>
      <c r="H131" s="22">
        <v>0</v>
      </c>
      <c r="I131" s="21">
        <f t="shared" si="151"/>
        <v>0</v>
      </c>
      <c r="J131" s="21">
        <f t="shared" si="152"/>
        <v>0</v>
      </c>
      <c r="K131" s="21">
        <f t="shared" si="152"/>
        <v>0</v>
      </c>
      <c r="L131" s="21">
        <f t="shared" si="153"/>
        <v>0</v>
      </c>
      <c r="N131" s="19" t="s">
        <v>114</v>
      </c>
      <c r="O131" s="27">
        <v>0</v>
      </c>
      <c r="P131" s="27">
        <v>0</v>
      </c>
      <c r="Q131" s="27">
        <v>0</v>
      </c>
      <c r="R131" s="24">
        <f t="shared" si="154"/>
        <v>0</v>
      </c>
      <c r="S131" s="28">
        <v>0</v>
      </c>
      <c r="T131" s="28">
        <v>0</v>
      </c>
      <c r="U131" s="24">
        <f t="shared" si="155"/>
        <v>0</v>
      </c>
      <c r="V131" s="24">
        <f t="shared" si="156"/>
        <v>0</v>
      </c>
      <c r="W131" s="24">
        <f t="shared" si="156"/>
        <v>0</v>
      </c>
      <c r="X131" s="24">
        <f t="shared" si="157"/>
        <v>0</v>
      </c>
      <c r="Z131" s="25" t="s">
        <v>114</v>
      </c>
      <c r="AA131" s="26">
        <f t="shared" si="158"/>
        <v>0</v>
      </c>
      <c r="AB131" s="26">
        <f t="shared" si="159"/>
        <v>0</v>
      </c>
      <c r="AC131" s="26">
        <f t="shared" si="160"/>
        <v>0</v>
      </c>
      <c r="AD131" s="26">
        <f t="shared" si="161"/>
        <v>0</v>
      </c>
      <c r="AE131" s="26">
        <f t="shared" si="162"/>
        <v>0</v>
      </c>
      <c r="AF131" s="26">
        <f t="shared" si="163"/>
        <v>0</v>
      </c>
      <c r="AG131" s="26">
        <f t="shared" si="164"/>
        <v>0</v>
      </c>
      <c r="AH131" s="18">
        <f t="shared" si="165"/>
        <v>0</v>
      </c>
      <c r="AI131" s="18">
        <f t="shared" si="166"/>
        <v>0</v>
      </c>
      <c r="AJ131" s="18">
        <f t="shared" si="167"/>
        <v>0</v>
      </c>
    </row>
    <row r="132" spans="1:36" s="5" customFormat="1" x14ac:dyDescent="0.2">
      <c r="A132" s="19" t="s">
        <v>115</v>
      </c>
      <c r="B132" s="19"/>
      <c r="C132" s="30">
        <v>2</v>
      </c>
      <c r="D132" s="30">
        <v>54</v>
      </c>
      <c r="E132" s="30">
        <v>9</v>
      </c>
      <c r="F132" s="21">
        <f t="shared" si="150"/>
        <v>63</v>
      </c>
      <c r="G132" s="30">
        <v>4</v>
      </c>
      <c r="H132" s="30">
        <v>0</v>
      </c>
      <c r="I132" s="21">
        <f t="shared" si="151"/>
        <v>4</v>
      </c>
      <c r="J132" s="21">
        <f t="shared" si="152"/>
        <v>58</v>
      </c>
      <c r="K132" s="21">
        <f t="shared" si="152"/>
        <v>9</v>
      </c>
      <c r="L132" s="21">
        <f t="shared" si="153"/>
        <v>67</v>
      </c>
      <c r="N132" s="19" t="s">
        <v>115</v>
      </c>
      <c r="O132" s="23">
        <v>2</v>
      </c>
      <c r="P132" s="23">
        <v>24</v>
      </c>
      <c r="Q132" s="23">
        <v>2</v>
      </c>
      <c r="R132" s="24">
        <f t="shared" si="154"/>
        <v>26</v>
      </c>
      <c r="S132" s="23">
        <v>2</v>
      </c>
      <c r="T132" s="23">
        <v>0</v>
      </c>
      <c r="U132" s="24">
        <f t="shared" si="155"/>
        <v>2</v>
      </c>
      <c r="V132" s="24">
        <f t="shared" si="156"/>
        <v>26</v>
      </c>
      <c r="W132" s="24">
        <f t="shared" si="156"/>
        <v>2</v>
      </c>
      <c r="X132" s="24">
        <f t="shared" si="157"/>
        <v>28</v>
      </c>
      <c r="Z132" s="25" t="s">
        <v>115</v>
      </c>
      <c r="AA132" s="26">
        <f t="shared" si="158"/>
        <v>4</v>
      </c>
      <c r="AB132" s="26">
        <f t="shared" si="159"/>
        <v>78</v>
      </c>
      <c r="AC132" s="26">
        <f t="shared" si="160"/>
        <v>11</v>
      </c>
      <c r="AD132" s="26">
        <f t="shared" si="161"/>
        <v>89</v>
      </c>
      <c r="AE132" s="26">
        <f t="shared" si="162"/>
        <v>6</v>
      </c>
      <c r="AF132" s="26">
        <f t="shared" si="163"/>
        <v>0</v>
      </c>
      <c r="AG132" s="26">
        <f t="shared" si="164"/>
        <v>6</v>
      </c>
      <c r="AH132" s="18">
        <f t="shared" si="165"/>
        <v>84</v>
      </c>
      <c r="AI132" s="18">
        <f t="shared" si="166"/>
        <v>11</v>
      </c>
      <c r="AJ132" s="18">
        <f t="shared" si="167"/>
        <v>95</v>
      </c>
    </row>
    <row r="133" spans="1:36" s="5" customFormat="1" ht="15" x14ac:dyDescent="0.25">
      <c r="A133" s="19" t="s">
        <v>116</v>
      </c>
      <c r="B133" s="19"/>
      <c r="C133" s="20">
        <v>10</v>
      </c>
      <c r="D133" s="20">
        <v>347</v>
      </c>
      <c r="E133" s="20">
        <v>9</v>
      </c>
      <c r="F133" s="21">
        <f t="shared" si="150"/>
        <v>356</v>
      </c>
      <c r="G133" s="22">
        <v>50</v>
      </c>
      <c r="H133" s="22">
        <v>1</v>
      </c>
      <c r="I133" s="21">
        <f t="shared" si="151"/>
        <v>51</v>
      </c>
      <c r="J133" s="21">
        <f t="shared" si="152"/>
        <v>397</v>
      </c>
      <c r="K133" s="21">
        <f t="shared" si="152"/>
        <v>10</v>
      </c>
      <c r="L133" s="21">
        <f t="shared" si="153"/>
        <v>407</v>
      </c>
      <c r="N133" s="19" t="s">
        <v>116</v>
      </c>
      <c r="O133" s="27">
        <v>2</v>
      </c>
      <c r="P133" s="27">
        <v>39</v>
      </c>
      <c r="Q133" s="27">
        <v>9</v>
      </c>
      <c r="R133" s="24">
        <f t="shared" si="154"/>
        <v>48</v>
      </c>
      <c r="S133" s="28">
        <v>3</v>
      </c>
      <c r="T133" s="28">
        <v>2</v>
      </c>
      <c r="U133" s="24">
        <f t="shared" si="155"/>
        <v>5</v>
      </c>
      <c r="V133" s="24">
        <f t="shared" si="156"/>
        <v>42</v>
      </c>
      <c r="W133" s="24">
        <f t="shared" si="156"/>
        <v>11</v>
      </c>
      <c r="X133" s="24">
        <f t="shared" si="157"/>
        <v>53</v>
      </c>
      <c r="Z133" s="25" t="s">
        <v>116</v>
      </c>
      <c r="AA133" s="26">
        <f t="shared" si="158"/>
        <v>12</v>
      </c>
      <c r="AB133" s="26">
        <f t="shared" si="159"/>
        <v>386</v>
      </c>
      <c r="AC133" s="26">
        <f t="shared" si="160"/>
        <v>18</v>
      </c>
      <c r="AD133" s="26">
        <f t="shared" si="161"/>
        <v>404</v>
      </c>
      <c r="AE133" s="26">
        <f t="shared" si="162"/>
        <v>53</v>
      </c>
      <c r="AF133" s="26">
        <f t="shared" si="163"/>
        <v>3</v>
      </c>
      <c r="AG133" s="26">
        <f t="shared" si="164"/>
        <v>56</v>
      </c>
      <c r="AH133" s="18">
        <f t="shared" si="165"/>
        <v>439</v>
      </c>
      <c r="AI133" s="18">
        <f t="shared" si="166"/>
        <v>21</v>
      </c>
      <c r="AJ133" s="18">
        <f t="shared" si="167"/>
        <v>460</v>
      </c>
    </row>
    <row r="134" spans="1:36" s="5" customFormat="1" ht="24" x14ac:dyDescent="0.25">
      <c r="A134" s="19" t="s">
        <v>117</v>
      </c>
      <c r="B134" s="19"/>
      <c r="C134" s="20">
        <v>0</v>
      </c>
      <c r="D134" s="20">
        <v>0</v>
      </c>
      <c r="E134" s="20">
        <v>0</v>
      </c>
      <c r="F134" s="21">
        <f t="shared" si="150"/>
        <v>0</v>
      </c>
      <c r="G134" s="22">
        <v>0</v>
      </c>
      <c r="H134" s="22">
        <v>0</v>
      </c>
      <c r="I134" s="21">
        <f t="shared" si="151"/>
        <v>0</v>
      </c>
      <c r="J134" s="21">
        <f t="shared" si="152"/>
        <v>0</v>
      </c>
      <c r="K134" s="21">
        <f t="shared" si="152"/>
        <v>0</v>
      </c>
      <c r="L134" s="21">
        <f t="shared" si="153"/>
        <v>0</v>
      </c>
      <c r="N134" s="19" t="s">
        <v>117</v>
      </c>
      <c r="O134" s="23">
        <v>0</v>
      </c>
      <c r="P134" s="23">
        <v>0</v>
      </c>
      <c r="Q134" s="23">
        <v>0</v>
      </c>
      <c r="R134" s="24">
        <f t="shared" si="154"/>
        <v>0</v>
      </c>
      <c r="S134" s="23">
        <v>0</v>
      </c>
      <c r="T134" s="23">
        <v>0</v>
      </c>
      <c r="U134" s="24">
        <f t="shared" si="155"/>
        <v>0</v>
      </c>
      <c r="V134" s="24">
        <f t="shared" si="156"/>
        <v>0</v>
      </c>
      <c r="W134" s="24">
        <f t="shared" si="156"/>
        <v>0</v>
      </c>
      <c r="X134" s="24">
        <f t="shared" si="157"/>
        <v>0</v>
      </c>
      <c r="Z134" s="25" t="s">
        <v>117</v>
      </c>
      <c r="AA134" s="26">
        <f t="shared" si="158"/>
        <v>0</v>
      </c>
      <c r="AB134" s="26">
        <f t="shared" si="159"/>
        <v>0</v>
      </c>
      <c r="AC134" s="26">
        <f t="shared" si="160"/>
        <v>0</v>
      </c>
      <c r="AD134" s="26">
        <f t="shared" si="161"/>
        <v>0</v>
      </c>
      <c r="AE134" s="26">
        <f t="shared" si="162"/>
        <v>0</v>
      </c>
      <c r="AF134" s="26">
        <f t="shared" si="163"/>
        <v>0</v>
      </c>
      <c r="AG134" s="26">
        <f t="shared" si="164"/>
        <v>0</v>
      </c>
      <c r="AH134" s="18">
        <f t="shared" si="165"/>
        <v>0</v>
      </c>
      <c r="AI134" s="18">
        <f t="shared" si="166"/>
        <v>0</v>
      </c>
      <c r="AJ134" s="18">
        <f t="shared" si="167"/>
        <v>0</v>
      </c>
    </row>
    <row r="135" spans="1:36" s="5" customFormat="1" ht="15" x14ac:dyDescent="0.25">
      <c r="A135" s="19" t="s">
        <v>118</v>
      </c>
      <c r="B135" s="19"/>
      <c r="C135" s="20">
        <v>0</v>
      </c>
      <c r="D135" s="20">
        <v>0</v>
      </c>
      <c r="E135" s="20">
        <v>0</v>
      </c>
      <c r="F135" s="21">
        <f t="shared" si="150"/>
        <v>0</v>
      </c>
      <c r="G135" s="30">
        <v>0</v>
      </c>
      <c r="H135" s="30">
        <v>0</v>
      </c>
      <c r="I135" s="21">
        <f t="shared" si="151"/>
        <v>0</v>
      </c>
      <c r="J135" s="21">
        <f t="shared" si="152"/>
        <v>0</v>
      </c>
      <c r="K135" s="21">
        <f t="shared" si="152"/>
        <v>0</v>
      </c>
      <c r="L135" s="21">
        <f t="shared" si="153"/>
        <v>0</v>
      </c>
      <c r="N135" s="19" t="s">
        <v>118</v>
      </c>
      <c r="O135" s="27">
        <v>0</v>
      </c>
      <c r="P135" s="27">
        <v>0</v>
      </c>
      <c r="Q135" s="27">
        <v>0</v>
      </c>
      <c r="R135" s="24">
        <f t="shared" si="154"/>
        <v>0</v>
      </c>
      <c r="S135" s="28">
        <v>0</v>
      </c>
      <c r="T135" s="28">
        <v>0</v>
      </c>
      <c r="U135" s="24">
        <f t="shared" si="155"/>
        <v>0</v>
      </c>
      <c r="V135" s="24">
        <f t="shared" si="156"/>
        <v>0</v>
      </c>
      <c r="W135" s="24">
        <f t="shared" si="156"/>
        <v>0</v>
      </c>
      <c r="X135" s="24">
        <f t="shared" si="157"/>
        <v>0</v>
      </c>
      <c r="Z135" s="25" t="s">
        <v>118</v>
      </c>
      <c r="AA135" s="26">
        <f t="shared" si="158"/>
        <v>0</v>
      </c>
      <c r="AB135" s="26">
        <f t="shared" si="159"/>
        <v>0</v>
      </c>
      <c r="AC135" s="26">
        <f t="shared" si="160"/>
        <v>0</v>
      </c>
      <c r="AD135" s="26">
        <f t="shared" si="161"/>
        <v>0</v>
      </c>
      <c r="AE135" s="26">
        <f t="shared" si="162"/>
        <v>0</v>
      </c>
      <c r="AF135" s="26">
        <f t="shared" si="163"/>
        <v>0</v>
      </c>
      <c r="AG135" s="26">
        <f t="shared" si="164"/>
        <v>0</v>
      </c>
      <c r="AH135" s="18">
        <f t="shared" si="165"/>
        <v>0</v>
      </c>
      <c r="AI135" s="18">
        <f t="shared" si="166"/>
        <v>0</v>
      </c>
      <c r="AJ135" s="18">
        <f t="shared" si="167"/>
        <v>0</v>
      </c>
    </row>
    <row r="136" spans="1:36" s="5" customFormat="1" ht="15" x14ac:dyDescent="0.25">
      <c r="A136" s="19" t="s">
        <v>119</v>
      </c>
      <c r="B136" s="19"/>
      <c r="C136" s="20">
        <v>0</v>
      </c>
      <c r="D136" s="20">
        <v>0</v>
      </c>
      <c r="E136" s="30">
        <v>0</v>
      </c>
      <c r="F136" s="21">
        <f t="shared" si="150"/>
        <v>0</v>
      </c>
      <c r="G136" s="22">
        <v>0</v>
      </c>
      <c r="H136" s="22">
        <v>0</v>
      </c>
      <c r="I136" s="21">
        <f t="shared" si="151"/>
        <v>0</v>
      </c>
      <c r="J136" s="21">
        <f t="shared" si="152"/>
        <v>0</v>
      </c>
      <c r="K136" s="21">
        <f t="shared" si="152"/>
        <v>0</v>
      </c>
      <c r="L136" s="21">
        <f t="shared" si="153"/>
        <v>0</v>
      </c>
      <c r="N136" s="19" t="s">
        <v>119</v>
      </c>
      <c r="O136" s="27">
        <v>0</v>
      </c>
      <c r="P136" s="27">
        <v>0</v>
      </c>
      <c r="Q136" s="27">
        <v>0</v>
      </c>
      <c r="R136" s="24">
        <f t="shared" si="154"/>
        <v>0</v>
      </c>
      <c r="S136" s="28">
        <v>0</v>
      </c>
      <c r="T136" s="28">
        <v>0</v>
      </c>
      <c r="U136" s="24">
        <f t="shared" si="155"/>
        <v>0</v>
      </c>
      <c r="V136" s="24">
        <f t="shared" si="156"/>
        <v>0</v>
      </c>
      <c r="W136" s="24">
        <f t="shared" si="156"/>
        <v>0</v>
      </c>
      <c r="X136" s="24">
        <f t="shared" si="157"/>
        <v>0</v>
      </c>
      <c r="Z136" s="25" t="s">
        <v>119</v>
      </c>
      <c r="AA136" s="26">
        <f t="shared" si="158"/>
        <v>0</v>
      </c>
      <c r="AB136" s="26">
        <f t="shared" si="159"/>
        <v>0</v>
      </c>
      <c r="AC136" s="26">
        <f t="shared" si="160"/>
        <v>0</v>
      </c>
      <c r="AD136" s="26">
        <f t="shared" si="161"/>
        <v>0</v>
      </c>
      <c r="AE136" s="26">
        <f t="shared" si="162"/>
        <v>0</v>
      </c>
      <c r="AF136" s="26">
        <f t="shared" si="163"/>
        <v>0</v>
      </c>
      <c r="AG136" s="26">
        <f t="shared" si="164"/>
        <v>0</v>
      </c>
      <c r="AH136" s="18">
        <f t="shared" si="165"/>
        <v>0</v>
      </c>
      <c r="AI136" s="18">
        <f t="shared" si="166"/>
        <v>0</v>
      </c>
      <c r="AJ136" s="18">
        <f t="shared" si="167"/>
        <v>0</v>
      </c>
    </row>
    <row r="137" spans="1:36" s="5" customFormat="1" ht="15" x14ac:dyDescent="0.25">
      <c r="A137" s="19" t="s">
        <v>120</v>
      </c>
      <c r="B137" s="19"/>
      <c r="C137" s="20">
        <v>0</v>
      </c>
      <c r="D137" s="20">
        <v>0</v>
      </c>
      <c r="E137" s="20">
        <v>0</v>
      </c>
      <c r="F137" s="21">
        <f t="shared" si="150"/>
        <v>0</v>
      </c>
      <c r="G137" s="30">
        <v>0</v>
      </c>
      <c r="H137" s="30">
        <v>0</v>
      </c>
      <c r="I137" s="21">
        <f t="shared" si="151"/>
        <v>0</v>
      </c>
      <c r="J137" s="21">
        <f t="shared" si="152"/>
        <v>0</v>
      </c>
      <c r="K137" s="21">
        <f t="shared" si="152"/>
        <v>0</v>
      </c>
      <c r="L137" s="21">
        <f t="shared" si="153"/>
        <v>0</v>
      </c>
      <c r="N137" s="19" t="s">
        <v>120</v>
      </c>
      <c r="O137" s="27">
        <v>0</v>
      </c>
      <c r="P137" s="27">
        <v>0</v>
      </c>
      <c r="Q137" s="27">
        <v>0</v>
      </c>
      <c r="R137" s="24">
        <f t="shared" si="154"/>
        <v>0</v>
      </c>
      <c r="S137" s="28">
        <v>0</v>
      </c>
      <c r="T137" s="28">
        <v>0</v>
      </c>
      <c r="U137" s="24">
        <f t="shared" si="155"/>
        <v>0</v>
      </c>
      <c r="V137" s="24">
        <f t="shared" si="156"/>
        <v>0</v>
      </c>
      <c r="W137" s="24">
        <f t="shared" si="156"/>
        <v>0</v>
      </c>
      <c r="X137" s="24">
        <f t="shared" si="157"/>
        <v>0</v>
      </c>
      <c r="Z137" s="25" t="s">
        <v>120</v>
      </c>
      <c r="AA137" s="26">
        <f t="shared" si="158"/>
        <v>0</v>
      </c>
      <c r="AB137" s="26">
        <f t="shared" si="159"/>
        <v>0</v>
      </c>
      <c r="AC137" s="26">
        <f t="shared" si="160"/>
        <v>0</v>
      </c>
      <c r="AD137" s="26">
        <f t="shared" si="161"/>
        <v>0</v>
      </c>
      <c r="AE137" s="26">
        <f t="shared" si="162"/>
        <v>0</v>
      </c>
      <c r="AF137" s="26">
        <f t="shared" si="163"/>
        <v>0</v>
      </c>
      <c r="AG137" s="26">
        <f t="shared" si="164"/>
        <v>0</v>
      </c>
      <c r="AH137" s="18">
        <f t="shared" si="165"/>
        <v>0</v>
      </c>
      <c r="AI137" s="18">
        <f t="shared" si="166"/>
        <v>0</v>
      </c>
      <c r="AJ137" s="18">
        <f t="shared" si="167"/>
        <v>0</v>
      </c>
    </row>
    <row r="138" spans="1:36" s="5" customFormat="1" x14ac:dyDescent="0.2">
      <c r="A138" s="19" t="s">
        <v>121</v>
      </c>
      <c r="B138" s="19"/>
      <c r="C138" s="20">
        <v>0</v>
      </c>
      <c r="D138" s="20">
        <v>0</v>
      </c>
      <c r="E138" s="20">
        <v>0</v>
      </c>
      <c r="F138" s="21">
        <f t="shared" si="150"/>
        <v>0</v>
      </c>
      <c r="G138" s="30">
        <v>0</v>
      </c>
      <c r="H138" s="30">
        <v>0</v>
      </c>
      <c r="I138" s="21">
        <f t="shared" si="151"/>
        <v>0</v>
      </c>
      <c r="J138" s="21">
        <f t="shared" si="152"/>
        <v>0</v>
      </c>
      <c r="K138" s="21">
        <f t="shared" si="152"/>
        <v>0</v>
      </c>
      <c r="L138" s="21">
        <f t="shared" si="153"/>
        <v>0</v>
      </c>
      <c r="N138" s="19" t="s">
        <v>121</v>
      </c>
      <c r="O138" s="23">
        <v>0</v>
      </c>
      <c r="P138" s="23">
        <v>0</v>
      </c>
      <c r="Q138" s="23">
        <v>0</v>
      </c>
      <c r="R138" s="24">
        <f t="shared" si="154"/>
        <v>0</v>
      </c>
      <c r="S138" s="23">
        <v>0</v>
      </c>
      <c r="T138" s="23">
        <v>0</v>
      </c>
      <c r="U138" s="24">
        <f t="shared" si="155"/>
        <v>0</v>
      </c>
      <c r="V138" s="24">
        <f t="shared" si="156"/>
        <v>0</v>
      </c>
      <c r="W138" s="24">
        <f t="shared" si="156"/>
        <v>0</v>
      </c>
      <c r="X138" s="24">
        <f t="shared" si="157"/>
        <v>0</v>
      </c>
      <c r="Z138" s="25" t="s">
        <v>121</v>
      </c>
      <c r="AA138" s="26">
        <f t="shared" si="158"/>
        <v>0</v>
      </c>
      <c r="AB138" s="26">
        <f t="shared" si="159"/>
        <v>0</v>
      </c>
      <c r="AC138" s="26">
        <f t="shared" si="160"/>
        <v>0</v>
      </c>
      <c r="AD138" s="26">
        <f t="shared" si="161"/>
        <v>0</v>
      </c>
      <c r="AE138" s="26">
        <f t="shared" si="162"/>
        <v>0</v>
      </c>
      <c r="AF138" s="26">
        <f t="shared" si="163"/>
        <v>0</v>
      </c>
      <c r="AG138" s="26">
        <f t="shared" si="164"/>
        <v>0</v>
      </c>
      <c r="AH138" s="18">
        <f t="shared" si="165"/>
        <v>0</v>
      </c>
      <c r="AI138" s="18">
        <f t="shared" si="166"/>
        <v>0</v>
      </c>
      <c r="AJ138" s="18">
        <f t="shared" si="167"/>
        <v>0</v>
      </c>
    </row>
    <row r="139" spans="1:36" s="5" customFormat="1" x14ac:dyDescent="0.2">
      <c r="A139" s="19" t="s">
        <v>122</v>
      </c>
      <c r="B139" s="19"/>
      <c r="C139" s="30">
        <v>0</v>
      </c>
      <c r="D139" s="30">
        <v>0</v>
      </c>
      <c r="E139" s="30">
        <v>0</v>
      </c>
      <c r="F139" s="21">
        <f t="shared" si="150"/>
        <v>0</v>
      </c>
      <c r="G139" s="30">
        <v>0</v>
      </c>
      <c r="H139" s="30">
        <v>0</v>
      </c>
      <c r="I139" s="21">
        <f t="shared" si="151"/>
        <v>0</v>
      </c>
      <c r="J139" s="21">
        <f t="shared" si="152"/>
        <v>0</v>
      </c>
      <c r="K139" s="21">
        <f t="shared" si="152"/>
        <v>0</v>
      </c>
      <c r="L139" s="21">
        <f t="shared" si="153"/>
        <v>0</v>
      </c>
      <c r="N139" s="19" t="s">
        <v>122</v>
      </c>
      <c r="O139" s="23">
        <v>0</v>
      </c>
      <c r="P139" s="23">
        <v>0</v>
      </c>
      <c r="Q139" s="23">
        <v>0</v>
      </c>
      <c r="R139" s="24">
        <f t="shared" si="154"/>
        <v>0</v>
      </c>
      <c r="S139" s="23">
        <v>0</v>
      </c>
      <c r="T139" s="23">
        <v>0</v>
      </c>
      <c r="U139" s="24">
        <f t="shared" si="155"/>
        <v>0</v>
      </c>
      <c r="V139" s="24">
        <f t="shared" si="156"/>
        <v>0</v>
      </c>
      <c r="W139" s="24">
        <f t="shared" si="156"/>
        <v>0</v>
      </c>
      <c r="X139" s="24">
        <f t="shared" si="157"/>
        <v>0</v>
      </c>
      <c r="Z139" s="25" t="s">
        <v>122</v>
      </c>
      <c r="AA139" s="26">
        <f t="shared" si="158"/>
        <v>0</v>
      </c>
      <c r="AB139" s="26">
        <f t="shared" si="159"/>
        <v>0</v>
      </c>
      <c r="AC139" s="26">
        <f t="shared" si="160"/>
        <v>0</v>
      </c>
      <c r="AD139" s="26">
        <f t="shared" si="161"/>
        <v>0</v>
      </c>
      <c r="AE139" s="26">
        <f t="shared" si="162"/>
        <v>0</v>
      </c>
      <c r="AF139" s="26">
        <f t="shared" si="163"/>
        <v>0</v>
      </c>
      <c r="AG139" s="26">
        <f t="shared" si="164"/>
        <v>0</v>
      </c>
      <c r="AH139" s="18">
        <f t="shared" si="165"/>
        <v>0</v>
      </c>
      <c r="AI139" s="18">
        <f t="shared" si="166"/>
        <v>0</v>
      </c>
      <c r="AJ139" s="18">
        <f t="shared" si="167"/>
        <v>0</v>
      </c>
    </row>
    <row r="140" spans="1:36" s="5" customFormat="1" ht="15" x14ac:dyDescent="0.25">
      <c r="A140" s="19" t="s">
        <v>123</v>
      </c>
      <c r="B140" s="19"/>
      <c r="C140" s="20">
        <v>0</v>
      </c>
      <c r="D140" s="20">
        <v>0</v>
      </c>
      <c r="E140" s="20">
        <v>0</v>
      </c>
      <c r="F140" s="21">
        <f t="shared" si="150"/>
        <v>0</v>
      </c>
      <c r="G140" s="22">
        <v>0</v>
      </c>
      <c r="H140" s="22">
        <v>0</v>
      </c>
      <c r="I140" s="21">
        <f t="shared" si="151"/>
        <v>0</v>
      </c>
      <c r="J140" s="21">
        <f t="shared" si="152"/>
        <v>0</v>
      </c>
      <c r="K140" s="21">
        <f t="shared" si="152"/>
        <v>0</v>
      </c>
      <c r="L140" s="21">
        <f t="shared" si="153"/>
        <v>0</v>
      </c>
      <c r="N140" s="19" t="s">
        <v>123</v>
      </c>
      <c r="O140" s="27">
        <v>0</v>
      </c>
      <c r="P140" s="27">
        <v>0</v>
      </c>
      <c r="Q140" s="27">
        <v>0</v>
      </c>
      <c r="R140" s="24">
        <f t="shared" si="154"/>
        <v>0</v>
      </c>
      <c r="S140" s="28">
        <v>0</v>
      </c>
      <c r="T140" s="28">
        <v>0</v>
      </c>
      <c r="U140" s="24">
        <f t="shared" si="155"/>
        <v>0</v>
      </c>
      <c r="V140" s="24">
        <f t="shared" si="156"/>
        <v>0</v>
      </c>
      <c r="W140" s="24">
        <f t="shared" si="156"/>
        <v>0</v>
      </c>
      <c r="X140" s="24">
        <f t="shared" si="157"/>
        <v>0</v>
      </c>
      <c r="Z140" s="25" t="s">
        <v>123</v>
      </c>
      <c r="AA140" s="26">
        <f t="shared" si="158"/>
        <v>0</v>
      </c>
      <c r="AB140" s="26">
        <f t="shared" si="159"/>
        <v>0</v>
      </c>
      <c r="AC140" s="26">
        <f t="shared" si="160"/>
        <v>0</v>
      </c>
      <c r="AD140" s="26">
        <f t="shared" si="161"/>
        <v>0</v>
      </c>
      <c r="AE140" s="26">
        <f t="shared" si="162"/>
        <v>0</v>
      </c>
      <c r="AF140" s="26">
        <f t="shared" si="163"/>
        <v>0</v>
      </c>
      <c r="AG140" s="26">
        <f t="shared" si="164"/>
        <v>0</v>
      </c>
      <c r="AH140" s="18">
        <f t="shared" si="165"/>
        <v>0</v>
      </c>
      <c r="AI140" s="18">
        <f t="shared" si="166"/>
        <v>0</v>
      </c>
      <c r="AJ140" s="18">
        <f t="shared" si="167"/>
        <v>0</v>
      </c>
    </row>
    <row r="141" spans="1:36" s="5" customFormat="1" ht="15" x14ac:dyDescent="0.25">
      <c r="A141" s="19" t="s">
        <v>124</v>
      </c>
      <c r="B141" s="19"/>
      <c r="C141" s="20">
        <v>1</v>
      </c>
      <c r="D141" s="20">
        <v>30</v>
      </c>
      <c r="E141" s="20">
        <v>0</v>
      </c>
      <c r="F141" s="21">
        <f t="shared" si="150"/>
        <v>30</v>
      </c>
      <c r="G141" s="22">
        <v>0</v>
      </c>
      <c r="H141" s="22">
        <v>0</v>
      </c>
      <c r="I141" s="21">
        <f t="shared" si="151"/>
        <v>0</v>
      </c>
      <c r="J141" s="21">
        <f t="shared" si="152"/>
        <v>30</v>
      </c>
      <c r="K141" s="21">
        <f t="shared" si="152"/>
        <v>0</v>
      </c>
      <c r="L141" s="21">
        <f t="shared" si="153"/>
        <v>30</v>
      </c>
      <c r="N141" s="19" t="s">
        <v>124</v>
      </c>
      <c r="O141" s="23">
        <v>0</v>
      </c>
      <c r="P141" s="23">
        <v>0</v>
      </c>
      <c r="Q141" s="23">
        <v>0</v>
      </c>
      <c r="R141" s="24">
        <f t="shared" si="154"/>
        <v>0</v>
      </c>
      <c r="S141" s="23">
        <v>0</v>
      </c>
      <c r="T141" s="23">
        <v>0</v>
      </c>
      <c r="U141" s="24">
        <f t="shared" si="155"/>
        <v>0</v>
      </c>
      <c r="V141" s="24">
        <f t="shared" si="156"/>
        <v>0</v>
      </c>
      <c r="W141" s="24">
        <f t="shared" si="156"/>
        <v>0</v>
      </c>
      <c r="X141" s="24">
        <f t="shared" si="157"/>
        <v>0</v>
      </c>
      <c r="Z141" s="25" t="s">
        <v>124</v>
      </c>
      <c r="AA141" s="26">
        <f t="shared" si="158"/>
        <v>1</v>
      </c>
      <c r="AB141" s="26">
        <f t="shared" si="159"/>
        <v>30</v>
      </c>
      <c r="AC141" s="26">
        <f t="shared" si="160"/>
        <v>0</v>
      </c>
      <c r="AD141" s="26">
        <f t="shared" si="161"/>
        <v>30</v>
      </c>
      <c r="AE141" s="26">
        <f t="shared" si="162"/>
        <v>0</v>
      </c>
      <c r="AF141" s="26">
        <f t="shared" si="163"/>
        <v>0</v>
      </c>
      <c r="AG141" s="26">
        <f t="shared" si="164"/>
        <v>0</v>
      </c>
      <c r="AH141" s="18">
        <f t="shared" si="165"/>
        <v>30</v>
      </c>
      <c r="AI141" s="18">
        <f t="shared" si="166"/>
        <v>0</v>
      </c>
      <c r="AJ141" s="18">
        <f t="shared" si="167"/>
        <v>30</v>
      </c>
    </row>
    <row r="142" spans="1:36" s="5" customFormat="1" ht="15" x14ac:dyDescent="0.25">
      <c r="A142" s="19" t="s">
        <v>25</v>
      </c>
      <c r="B142" s="19"/>
      <c r="C142" s="20">
        <v>3</v>
      </c>
      <c r="D142" s="20">
        <v>78</v>
      </c>
      <c r="E142" s="20">
        <v>55</v>
      </c>
      <c r="F142" s="21">
        <f t="shared" si="150"/>
        <v>133</v>
      </c>
      <c r="G142" s="30">
        <v>20</v>
      </c>
      <c r="H142" s="30">
        <v>18</v>
      </c>
      <c r="I142" s="21">
        <f t="shared" si="151"/>
        <v>38</v>
      </c>
      <c r="J142" s="21">
        <f t="shared" si="152"/>
        <v>98</v>
      </c>
      <c r="K142" s="21">
        <f t="shared" si="152"/>
        <v>73</v>
      </c>
      <c r="L142" s="21">
        <f t="shared" si="153"/>
        <v>171</v>
      </c>
      <c r="N142" s="19" t="s">
        <v>25</v>
      </c>
      <c r="O142" s="27">
        <v>10</v>
      </c>
      <c r="P142" s="27">
        <v>115</v>
      </c>
      <c r="Q142" s="27">
        <v>41</v>
      </c>
      <c r="R142" s="24">
        <f t="shared" si="154"/>
        <v>156</v>
      </c>
      <c r="S142" s="28">
        <v>22</v>
      </c>
      <c r="T142" s="28">
        <v>16</v>
      </c>
      <c r="U142" s="24">
        <f t="shared" si="155"/>
        <v>38</v>
      </c>
      <c r="V142" s="24">
        <f t="shared" si="156"/>
        <v>137</v>
      </c>
      <c r="W142" s="24">
        <f t="shared" si="156"/>
        <v>57</v>
      </c>
      <c r="X142" s="24">
        <f t="shared" si="157"/>
        <v>194</v>
      </c>
      <c r="Z142" s="25" t="s">
        <v>25</v>
      </c>
      <c r="AA142" s="26">
        <f t="shared" si="158"/>
        <v>13</v>
      </c>
      <c r="AB142" s="26">
        <f t="shared" si="159"/>
        <v>193</v>
      </c>
      <c r="AC142" s="26">
        <f t="shared" si="160"/>
        <v>96</v>
      </c>
      <c r="AD142" s="26">
        <f t="shared" si="161"/>
        <v>289</v>
      </c>
      <c r="AE142" s="26">
        <f t="shared" si="162"/>
        <v>42</v>
      </c>
      <c r="AF142" s="26">
        <f t="shared" si="163"/>
        <v>34</v>
      </c>
      <c r="AG142" s="26">
        <f t="shared" si="164"/>
        <v>76</v>
      </c>
      <c r="AH142" s="18">
        <f t="shared" si="165"/>
        <v>235</v>
      </c>
      <c r="AI142" s="18">
        <f t="shared" si="166"/>
        <v>130</v>
      </c>
      <c r="AJ142" s="18">
        <f t="shared" si="167"/>
        <v>365</v>
      </c>
    </row>
    <row r="143" spans="1:36" s="5" customFormat="1" x14ac:dyDescent="0.2">
      <c r="A143" s="34" t="s">
        <v>11</v>
      </c>
      <c r="B143" s="34"/>
      <c r="C143" s="31">
        <f t="shared" ref="C143:L143" si="168">SUM(C130:C142)</f>
        <v>20</v>
      </c>
      <c r="D143" s="31">
        <f t="shared" si="168"/>
        <v>599</v>
      </c>
      <c r="E143" s="31">
        <f t="shared" si="168"/>
        <v>85</v>
      </c>
      <c r="F143" s="31">
        <f t="shared" si="168"/>
        <v>684</v>
      </c>
      <c r="G143" s="31">
        <f t="shared" si="168"/>
        <v>82</v>
      </c>
      <c r="H143" s="31">
        <f t="shared" si="168"/>
        <v>23</v>
      </c>
      <c r="I143" s="31">
        <f t="shared" si="168"/>
        <v>105</v>
      </c>
      <c r="J143" s="31">
        <f t="shared" si="168"/>
        <v>681</v>
      </c>
      <c r="K143" s="31">
        <f t="shared" si="168"/>
        <v>108</v>
      </c>
      <c r="L143" s="31">
        <f t="shared" si="168"/>
        <v>789</v>
      </c>
      <c r="N143" s="34" t="s">
        <v>11</v>
      </c>
      <c r="O143" s="14">
        <f t="shared" ref="O143:X143" si="169">SUM(O130:O142)</f>
        <v>16</v>
      </c>
      <c r="P143" s="14">
        <f t="shared" si="169"/>
        <v>218</v>
      </c>
      <c r="Q143" s="14">
        <f t="shared" si="169"/>
        <v>68</v>
      </c>
      <c r="R143" s="14">
        <f t="shared" si="169"/>
        <v>286</v>
      </c>
      <c r="S143" s="14">
        <f t="shared" si="169"/>
        <v>31</v>
      </c>
      <c r="T143" s="14">
        <f t="shared" si="169"/>
        <v>20</v>
      </c>
      <c r="U143" s="14">
        <f t="shared" si="169"/>
        <v>51</v>
      </c>
      <c r="V143" s="14">
        <f t="shared" si="169"/>
        <v>249</v>
      </c>
      <c r="W143" s="14">
        <f t="shared" si="169"/>
        <v>88</v>
      </c>
      <c r="X143" s="14">
        <f t="shared" si="169"/>
        <v>337</v>
      </c>
      <c r="Z143" s="35" t="s">
        <v>11</v>
      </c>
      <c r="AA143" s="26">
        <f t="shared" si="158"/>
        <v>36</v>
      </c>
      <c r="AB143" s="26">
        <f t="shared" si="159"/>
        <v>817</v>
      </c>
      <c r="AC143" s="26">
        <f t="shared" si="160"/>
        <v>153</v>
      </c>
      <c r="AD143" s="26">
        <f t="shared" si="161"/>
        <v>970</v>
      </c>
      <c r="AE143" s="26">
        <f t="shared" si="162"/>
        <v>113</v>
      </c>
      <c r="AF143" s="26">
        <f t="shared" si="163"/>
        <v>43</v>
      </c>
      <c r="AG143" s="26">
        <f t="shared" si="164"/>
        <v>156</v>
      </c>
      <c r="AH143" s="18">
        <f t="shared" si="165"/>
        <v>930</v>
      </c>
      <c r="AI143" s="18">
        <f t="shared" si="166"/>
        <v>196</v>
      </c>
      <c r="AJ143" s="18">
        <f t="shared" si="167"/>
        <v>1126</v>
      </c>
    </row>
    <row r="144" spans="1:36" s="5" customFormat="1" x14ac:dyDescent="0.2">
      <c r="A144" s="13" t="s">
        <v>125</v>
      </c>
      <c r="B144" s="13"/>
      <c r="C144" s="31"/>
      <c r="D144" s="31"/>
      <c r="E144" s="31"/>
      <c r="F144" s="31"/>
      <c r="G144" s="31"/>
      <c r="H144" s="31"/>
      <c r="I144" s="31"/>
      <c r="J144" s="19"/>
      <c r="K144" s="19"/>
      <c r="L144" s="19"/>
      <c r="N144" s="13" t="s">
        <v>125</v>
      </c>
      <c r="O144" s="14"/>
      <c r="P144" s="14"/>
      <c r="Q144" s="14"/>
      <c r="R144" s="14"/>
      <c r="S144" s="14"/>
      <c r="T144" s="14"/>
      <c r="U144" s="14"/>
      <c r="V144" s="15"/>
      <c r="W144" s="15"/>
      <c r="X144" s="15"/>
      <c r="Z144" s="16" t="s">
        <v>125</v>
      </c>
      <c r="AA144" s="17"/>
      <c r="AB144" s="17"/>
      <c r="AC144" s="17"/>
      <c r="AD144" s="17"/>
      <c r="AE144" s="17"/>
      <c r="AF144" s="17"/>
      <c r="AG144" s="17"/>
      <c r="AH144" s="18"/>
      <c r="AI144" s="18"/>
      <c r="AJ144" s="18"/>
    </row>
    <row r="145" spans="1:36" s="5" customFormat="1" ht="15" x14ac:dyDescent="0.25">
      <c r="A145" s="19" t="s">
        <v>126</v>
      </c>
      <c r="B145" s="19"/>
      <c r="C145" s="20">
        <v>1</v>
      </c>
      <c r="D145" s="20">
        <v>34</v>
      </c>
      <c r="E145" s="20">
        <v>0</v>
      </c>
      <c r="F145" s="21">
        <f t="shared" ref="F145:F159" si="170">D145+E145</f>
        <v>34</v>
      </c>
      <c r="G145" s="22">
        <v>9</v>
      </c>
      <c r="H145" s="22">
        <v>0</v>
      </c>
      <c r="I145" s="21">
        <f t="shared" ref="I145:I159" si="171">G145+H145</f>
        <v>9</v>
      </c>
      <c r="J145" s="21">
        <f t="shared" ref="J145:K159" si="172">D145+G145</f>
        <v>43</v>
      </c>
      <c r="K145" s="21">
        <f t="shared" si="172"/>
        <v>0</v>
      </c>
      <c r="L145" s="21">
        <f t="shared" ref="L145:L159" si="173">SUM(J145:K145)</f>
        <v>43</v>
      </c>
      <c r="N145" s="19" t="s">
        <v>126</v>
      </c>
      <c r="O145" s="27">
        <v>1</v>
      </c>
      <c r="P145" s="27">
        <v>15</v>
      </c>
      <c r="Q145" s="27">
        <v>3</v>
      </c>
      <c r="R145" s="24">
        <f t="shared" ref="R145:R159" si="174">P145+Q145</f>
        <v>18</v>
      </c>
      <c r="S145" s="28">
        <v>5</v>
      </c>
      <c r="T145" s="28">
        <v>0</v>
      </c>
      <c r="U145" s="24">
        <f t="shared" ref="U145:U159" si="175">S145+T145</f>
        <v>5</v>
      </c>
      <c r="V145" s="24">
        <f t="shared" ref="V145:W159" si="176">P145+S145</f>
        <v>20</v>
      </c>
      <c r="W145" s="24">
        <f t="shared" si="176"/>
        <v>3</v>
      </c>
      <c r="X145" s="24">
        <f t="shared" ref="X145:X159" si="177">SUM(V145:W145)</f>
        <v>23</v>
      </c>
      <c r="Z145" s="25" t="s">
        <v>126</v>
      </c>
      <c r="AA145" s="26">
        <f t="shared" ref="AA145:AA160" si="178">C145+O145</f>
        <v>2</v>
      </c>
      <c r="AB145" s="26">
        <f t="shared" ref="AB145:AB160" si="179">D145+P145</f>
        <v>49</v>
      </c>
      <c r="AC145" s="26">
        <f t="shared" ref="AC145:AC160" si="180">E145+Q145</f>
        <v>3</v>
      </c>
      <c r="AD145" s="26">
        <f t="shared" ref="AD145:AD160" si="181">F145+R145</f>
        <v>52</v>
      </c>
      <c r="AE145" s="26">
        <f t="shared" ref="AE145:AE160" si="182">G145+S145</f>
        <v>14</v>
      </c>
      <c r="AF145" s="26">
        <f t="shared" ref="AF145:AF160" si="183">H145+T145</f>
        <v>0</v>
      </c>
      <c r="AG145" s="26">
        <f t="shared" ref="AG145:AG160" si="184">I145+U145</f>
        <v>14</v>
      </c>
      <c r="AH145" s="18">
        <f t="shared" ref="AH145:AH160" si="185">J145+V145</f>
        <v>63</v>
      </c>
      <c r="AI145" s="18">
        <f t="shared" ref="AI145:AI160" si="186">K145+W145</f>
        <v>3</v>
      </c>
      <c r="AJ145" s="18">
        <f t="shared" ref="AJ145:AJ160" si="187">L145+X145</f>
        <v>66</v>
      </c>
    </row>
    <row r="146" spans="1:36" s="5" customFormat="1" ht="15" x14ac:dyDescent="0.25">
      <c r="A146" s="19" t="s">
        <v>127</v>
      </c>
      <c r="B146" s="19"/>
      <c r="C146" s="20">
        <v>0</v>
      </c>
      <c r="D146" s="20">
        <v>0</v>
      </c>
      <c r="E146" s="20">
        <v>0</v>
      </c>
      <c r="F146" s="21">
        <f t="shared" si="170"/>
        <v>0</v>
      </c>
      <c r="G146" s="22">
        <v>0</v>
      </c>
      <c r="H146" s="22">
        <v>0</v>
      </c>
      <c r="I146" s="21">
        <f t="shared" si="171"/>
        <v>0</v>
      </c>
      <c r="J146" s="21">
        <f t="shared" si="172"/>
        <v>0</v>
      </c>
      <c r="K146" s="21">
        <f t="shared" si="172"/>
        <v>0</v>
      </c>
      <c r="L146" s="21">
        <f t="shared" si="173"/>
        <v>0</v>
      </c>
      <c r="N146" s="19" t="s">
        <v>127</v>
      </c>
      <c r="O146" s="27">
        <v>0</v>
      </c>
      <c r="P146" s="27">
        <v>0</v>
      </c>
      <c r="Q146" s="27">
        <v>0</v>
      </c>
      <c r="R146" s="24">
        <f t="shared" si="174"/>
        <v>0</v>
      </c>
      <c r="S146" s="28">
        <v>0</v>
      </c>
      <c r="T146" s="28">
        <v>0</v>
      </c>
      <c r="U146" s="24">
        <f t="shared" si="175"/>
        <v>0</v>
      </c>
      <c r="V146" s="24">
        <f t="shared" si="176"/>
        <v>0</v>
      </c>
      <c r="W146" s="24">
        <f t="shared" si="176"/>
        <v>0</v>
      </c>
      <c r="X146" s="24">
        <f t="shared" si="177"/>
        <v>0</v>
      </c>
      <c r="Z146" s="25" t="s">
        <v>127</v>
      </c>
      <c r="AA146" s="26">
        <f t="shared" si="178"/>
        <v>0</v>
      </c>
      <c r="AB146" s="26">
        <f t="shared" si="179"/>
        <v>0</v>
      </c>
      <c r="AC146" s="26">
        <f t="shared" si="180"/>
        <v>0</v>
      </c>
      <c r="AD146" s="26">
        <f t="shared" si="181"/>
        <v>0</v>
      </c>
      <c r="AE146" s="26">
        <f t="shared" si="182"/>
        <v>0</v>
      </c>
      <c r="AF146" s="26">
        <f t="shared" si="183"/>
        <v>0</v>
      </c>
      <c r="AG146" s="26">
        <f t="shared" si="184"/>
        <v>0</v>
      </c>
      <c r="AH146" s="18">
        <f t="shared" si="185"/>
        <v>0</v>
      </c>
      <c r="AI146" s="18">
        <f t="shared" si="186"/>
        <v>0</v>
      </c>
      <c r="AJ146" s="18">
        <f t="shared" si="187"/>
        <v>0</v>
      </c>
    </row>
    <row r="147" spans="1:36" s="5" customFormat="1" ht="15" x14ac:dyDescent="0.25">
      <c r="A147" s="19" t="s">
        <v>128</v>
      </c>
      <c r="B147" s="19"/>
      <c r="C147" s="20">
        <v>4</v>
      </c>
      <c r="D147" s="20">
        <v>39</v>
      </c>
      <c r="E147" s="20">
        <v>31</v>
      </c>
      <c r="F147" s="21">
        <f t="shared" si="170"/>
        <v>70</v>
      </c>
      <c r="G147" s="22">
        <v>27</v>
      </c>
      <c r="H147" s="22">
        <v>22</v>
      </c>
      <c r="I147" s="21">
        <f t="shared" si="171"/>
        <v>49</v>
      </c>
      <c r="J147" s="21">
        <f t="shared" si="172"/>
        <v>66</v>
      </c>
      <c r="K147" s="21">
        <f t="shared" si="172"/>
        <v>53</v>
      </c>
      <c r="L147" s="21">
        <f t="shared" si="173"/>
        <v>119</v>
      </c>
      <c r="N147" s="19" t="s">
        <v>128</v>
      </c>
      <c r="O147" s="27">
        <v>3</v>
      </c>
      <c r="P147" s="27">
        <v>18</v>
      </c>
      <c r="Q147" s="27">
        <v>22</v>
      </c>
      <c r="R147" s="24">
        <f t="shared" si="174"/>
        <v>40</v>
      </c>
      <c r="S147" s="28">
        <v>19</v>
      </c>
      <c r="T147" s="28">
        <v>10</v>
      </c>
      <c r="U147" s="24">
        <f t="shared" si="175"/>
        <v>29</v>
      </c>
      <c r="V147" s="24">
        <f t="shared" si="176"/>
        <v>37</v>
      </c>
      <c r="W147" s="24">
        <f t="shared" si="176"/>
        <v>32</v>
      </c>
      <c r="X147" s="24">
        <f t="shared" si="177"/>
        <v>69</v>
      </c>
      <c r="Z147" s="25" t="s">
        <v>128</v>
      </c>
      <c r="AA147" s="26">
        <f t="shared" si="178"/>
        <v>7</v>
      </c>
      <c r="AB147" s="26">
        <f t="shared" si="179"/>
        <v>57</v>
      </c>
      <c r="AC147" s="26">
        <f t="shared" si="180"/>
        <v>53</v>
      </c>
      <c r="AD147" s="26">
        <f t="shared" si="181"/>
        <v>110</v>
      </c>
      <c r="AE147" s="26">
        <f t="shared" si="182"/>
        <v>46</v>
      </c>
      <c r="AF147" s="26">
        <f t="shared" si="183"/>
        <v>32</v>
      </c>
      <c r="AG147" s="26">
        <f t="shared" si="184"/>
        <v>78</v>
      </c>
      <c r="AH147" s="18">
        <f t="shared" si="185"/>
        <v>103</v>
      </c>
      <c r="AI147" s="18">
        <f t="shared" si="186"/>
        <v>85</v>
      </c>
      <c r="AJ147" s="18">
        <f t="shared" si="187"/>
        <v>188</v>
      </c>
    </row>
    <row r="148" spans="1:36" s="5" customFormat="1" x14ac:dyDescent="0.2">
      <c r="A148" s="19" t="s">
        <v>129</v>
      </c>
      <c r="B148" s="19"/>
      <c r="C148" s="30">
        <v>2</v>
      </c>
      <c r="D148" s="30">
        <v>22</v>
      </c>
      <c r="E148" s="30">
        <v>4</v>
      </c>
      <c r="F148" s="21">
        <f t="shared" si="170"/>
        <v>26</v>
      </c>
      <c r="G148" s="30">
        <v>5</v>
      </c>
      <c r="H148" s="30">
        <v>4</v>
      </c>
      <c r="I148" s="21">
        <f t="shared" si="171"/>
        <v>9</v>
      </c>
      <c r="J148" s="21">
        <f t="shared" si="172"/>
        <v>27</v>
      </c>
      <c r="K148" s="21">
        <f t="shared" si="172"/>
        <v>8</v>
      </c>
      <c r="L148" s="21">
        <f t="shared" si="173"/>
        <v>35</v>
      </c>
      <c r="N148" s="19" t="s">
        <v>129</v>
      </c>
      <c r="O148" s="23">
        <v>1</v>
      </c>
      <c r="P148" s="23">
        <v>14</v>
      </c>
      <c r="Q148" s="23">
        <v>0</v>
      </c>
      <c r="R148" s="24">
        <f t="shared" si="174"/>
        <v>14</v>
      </c>
      <c r="S148" s="23">
        <v>5</v>
      </c>
      <c r="T148" s="23">
        <v>0</v>
      </c>
      <c r="U148" s="24">
        <f t="shared" si="175"/>
        <v>5</v>
      </c>
      <c r="V148" s="24">
        <f t="shared" si="176"/>
        <v>19</v>
      </c>
      <c r="W148" s="24">
        <f t="shared" si="176"/>
        <v>0</v>
      </c>
      <c r="X148" s="24">
        <f t="shared" si="177"/>
        <v>19</v>
      </c>
      <c r="Z148" s="25" t="s">
        <v>129</v>
      </c>
      <c r="AA148" s="26">
        <f t="shared" si="178"/>
        <v>3</v>
      </c>
      <c r="AB148" s="26">
        <f t="shared" si="179"/>
        <v>36</v>
      </c>
      <c r="AC148" s="26">
        <f t="shared" si="180"/>
        <v>4</v>
      </c>
      <c r="AD148" s="26">
        <f t="shared" si="181"/>
        <v>40</v>
      </c>
      <c r="AE148" s="26">
        <f t="shared" si="182"/>
        <v>10</v>
      </c>
      <c r="AF148" s="26">
        <f t="shared" si="183"/>
        <v>4</v>
      </c>
      <c r="AG148" s="26">
        <f t="shared" si="184"/>
        <v>14</v>
      </c>
      <c r="AH148" s="18">
        <f t="shared" si="185"/>
        <v>46</v>
      </c>
      <c r="AI148" s="18">
        <f t="shared" si="186"/>
        <v>8</v>
      </c>
      <c r="AJ148" s="18">
        <f t="shared" si="187"/>
        <v>54</v>
      </c>
    </row>
    <row r="149" spans="1:36" s="5" customFormat="1" ht="15" x14ac:dyDescent="0.25">
      <c r="A149" s="19" t="s">
        <v>130</v>
      </c>
      <c r="B149" s="19"/>
      <c r="C149" s="20">
        <v>3</v>
      </c>
      <c r="D149" s="20">
        <v>66</v>
      </c>
      <c r="E149" s="20">
        <v>3</v>
      </c>
      <c r="F149" s="21">
        <f t="shared" si="170"/>
        <v>69</v>
      </c>
      <c r="G149" s="22">
        <v>31</v>
      </c>
      <c r="H149" s="22">
        <v>0</v>
      </c>
      <c r="I149" s="21">
        <f t="shared" si="171"/>
        <v>31</v>
      </c>
      <c r="J149" s="21">
        <f t="shared" si="172"/>
        <v>97</v>
      </c>
      <c r="K149" s="21">
        <f t="shared" si="172"/>
        <v>3</v>
      </c>
      <c r="L149" s="21">
        <f t="shared" si="173"/>
        <v>100</v>
      </c>
      <c r="N149" s="19" t="s">
        <v>130</v>
      </c>
      <c r="O149" s="27">
        <v>6</v>
      </c>
      <c r="P149" s="27">
        <v>118</v>
      </c>
      <c r="Q149" s="27">
        <v>8</v>
      </c>
      <c r="R149" s="24">
        <f t="shared" si="174"/>
        <v>126</v>
      </c>
      <c r="S149" s="28">
        <v>41</v>
      </c>
      <c r="T149" s="28">
        <v>4</v>
      </c>
      <c r="U149" s="24">
        <f t="shared" si="175"/>
        <v>45</v>
      </c>
      <c r="V149" s="24">
        <f t="shared" si="176"/>
        <v>159</v>
      </c>
      <c r="W149" s="24">
        <f t="shared" si="176"/>
        <v>12</v>
      </c>
      <c r="X149" s="24">
        <f t="shared" si="177"/>
        <v>171</v>
      </c>
      <c r="Z149" s="25" t="s">
        <v>130</v>
      </c>
      <c r="AA149" s="26">
        <f t="shared" si="178"/>
        <v>9</v>
      </c>
      <c r="AB149" s="26">
        <f t="shared" si="179"/>
        <v>184</v>
      </c>
      <c r="AC149" s="26">
        <f t="shared" si="180"/>
        <v>11</v>
      </c>
      <c r="AD149" s="26">
        <f t="shared" si="181"/>
        <v>195</v>
      </c>
      <c r="AE149" s="26">
        <f t="shared" si="182"/>
        <v>72</v>
      </c>
      <c r="AF149" s="26">
        <f t="shared" si="183"/>
        <v>4</v>
      </c>
      <c r="AG149" s="26">
        <f t="shared" si="184"/>
        <v>76</v>
      </c>
      <c r="AH149" s="18">
        <f t="shared" si="185"/>
        <v>256</v>
      </c>
      <c r="AI149" s="18">
        <f t="shared" si="186"/>
        <v>15</v>
      </c>
      <c r="AJ149" s="18">
        <f t="shared" si="187"/>
        <v>271</v>
      </c>
    </row>
    <row r="150" spans="1:36" s="5" customFormat="1" ht="15" x14ac:dyDescent="0.25">
      <c r="A150" s="19" t="s">
        <v>131</v>
      </c>
      <c r="B150" s="19"/>
      <c r="C150" s="20">
        <v>14</v>
      </c>
      <c r="D150" s="20">
        <v>275</v>
      </c>
      <c r="E150" s="20">
        <v>88</v>
      </c>
      <c r="F150" s="21">
        <f t="shared" si="170"/>
        <v>363</v>
      </c>
      <c r="G150" s="22">
        <v>56</v>
      </c>
      <c r="H150" s="22">
        <v>16</v>
      </c>
      <c r="I150" s="21">
        <f t="shared" si="171"/>
        <v>72</v>
      </c>
      <c r="J150" s="21">
        <f t="shared" si="172"/>
        <v>331</v>
      </c>
      <c r="K150" s="21">
        <f t="shared" si="172"/>
        <v>104</v>
      </c>
      <c r="L150" s="21">
        <f t="shared" si="173"/>
        <v>435</v>
      </c>
      <c r="N150" s="19" t="s">
        <v>131</v>
      </c>
      <c r="O150" s="27">
        <v>10</v>
      </c>
      <c r="P150" s="27">
        <v>386</v>
      </c>
      <c r="Q150" s="27">
        <v>86</v>
      </c>
      <c r="R150" s="24">
        <f t="shared" si="174"/>
        <v>472</v>
      </c>
      <c r="S150" s="28">
        <v>56</v>
      </c>
      <c r="T150" s="28">
        <v>13</v>
      </c>
      <c r="U150" s="24">
        <f t="shared" si="175"/>
        <v>69</v>
      </c>
      <c r="V150" s="24">
        <f t="shared" si="176"/>
        <v>442</v>
      </c>
      <c r="W150" s="24">
        <f t="shared" si="176"/>
        <v>99</v>
      </c>
      <c r="X150" s="24">
        <f t="shared" si="177"/>
        <v>541</v>
      </c>
      <c r="Z150" s="25" t="s">
        <v>131</v>
      </c>
      <c r="AA150" s="26">
        <f t="shared" si="178"/>
        <v>24</v>
      </c>
      <c r="AB150" s="26">
        <f t="shared" si="179"/>
        <v>661</v>
      </c>
      <c r="AC150" s="26">
        <f t="shared" si="180"/>
        <v>174</v>
      </c>
      <c r="AD150" s="26">
        <f t="shared" si="181"/>
        <v>835</v>
      </c>
      <c r="AE150" s="26">
        <f t="shared" si="182"/>
        <v>112</v>
      </c>
      <c r="AF150" s="26">
        <f t="shared" si="183"/>
        <v>29</v>
      </c>
      <c r="AG150" s="26">
        <f t="shared" si="184"/>
        <v>141</v>
      </c>
      <c r="AH150" s="18">
        <f t="shared" si="185"/>
        <v>773</v>
      </c>
      <c r="AI150" s="18">
        <f t="shared" si="186"/>
        <v>203</v>
      </c>
      <c r="AJ150" s="18">
        <f t="shared" si="187"/>
        <v>976</v>
      </c>
    </row>
    <row r="151" spans="1:36" s="5" customFormat="1" ht="15" x14ac:dyDescent="0.25">
      <c r="A151" s="19" t="s">
        <v>132</v>
      </c>
      <c r="B151" s="19"/>
      <c r="C151" s="20">
        <v>2</v>
      </c>
      <c r="D151" s="20">
        <v>99</v>
      </c>
      <c r="E151" s="20">
        <v>7</v>
      </c>
      <c r="F151" s="21">
        <f t="shared" si="170"/>
        <v>106</v>
      </c>
      <c r="G151" s="22">
        <v>33</v>
      </c>
      <c r="H151" s="22">
        <v>3</v>
      </c>
      <c r="I151" s="21">
        <f t="shared" si="171"/>
        <v>36</v>
      </c>
      <c r="J151" s="21">
        <f t="shared" si="172"/>
        <v>132</v>
      </c>
      <c r="K151" s="21">
        <f t="shared" si="172"/>
        <v>10</v>
      </c>
      <c r="L151" s="21">
        <f t="shared" si="173"/>
        <v>142</v>
      </c>
      <c r="N151" s="19" t="s">
        <v>132</v>
      </c>
      <c r="O151" s="27">
        <v>4</v>
      </c>
      <c r="P151" s="27">
        <v>114</v>
      </c>
      <c r="Q151" s="27">
        <v>6</v>
      </c>
      <c r="R151" s="24">
        <f t="shared" si="174"/>
        <v>120</v>
      </c>
      <c r="S151" s="28">
        <v>36</v>
      </c>
      <c r="T151" s="28">
        <v>0</v>
      </c>
      <c r="U151" s="24">
        <f t="shared" si="175"/>
        <v>36</v>
      </c>
      <c r="V151" s="24">
        <f t="shared" si="176"/>
        <v>150</v>
      </c>
      <c r="W151" s="24">
        <f t="shared" si="176"/>
        <v>6</v>
      </c>
      <c r="X151" s="24">
        <f t="shared" si="177"/>
        <v>156</v>
      </c>
      <c r="Z151" s="25" t="s">
        <v>132</v>
      </c>
      <c r="AA151" s="26">
        <f t="shared" si="178"/>
        <v>6</v>
      </c>
      <c r="AB151" s="26">
        <f t="shared" si="179"/>
        <v>213</v>
      </c>
      <c r="AC151" s="26">
        <f t="shared" si="180"/>
        <v>13</v>
      </c>
      <c r="AD151" s="26">
        <f t="shared" si="181"/>
        <v>226</v>
      </c>
      <c r="AE151" s="26">
        <f t="shared" si="182"/>
        <v>69</v>
      </c>
      <c r="AF151" s="26">
        <f t="shared" si="183"/>
        <v>3</v>
      </c>
      <c r="AG151" s="26">
        <f t="shared" si="184"/>
        <v>72</v>
      </c>
      <c r="AH151" s="18">
        <f t="shared" si="185"/>
        <v>282</v>
      </c>
      <c r="AI151" s="18">
        <f t="shared" si="186"/>
        <v>16</v>
      </c>
      <c r="AJ151" s="18">
        <f t="shared" si="187"/>
        <v>298</v>
      </c>
    </row>
    <row r="152" spans="1:36" s="5" customFormat="1" x14ac:dyDescent="0.2">
      <c r="A152" s="19" t="s">
        <v>133</v>
      </c>
      <c r="B152" s="19"/>
      <c r="C152" s="30">
        <v>0</v>
      </c>
      <c r="D152" s="30">
        <v>0</v>
      </c>
      <c r="E152" s="30">
        <v>0</v>
      </c>
      <c r="F152" s="21">
        <f t="shared" si="170"/>
        <v>0</v>
      </c>
      <c r="G152" s="30">
        <v>0</v>
      </c>
      <c r="H152" s="30">
        <v>0</v>
      </c>
      <c r="I152" s="21">
        <f t="shared" si="171"/>
        <v>0</v>
      </c>
      <c r="J152" s="21">
        <f t="shared" si="172"/>
        <v>0</v>
      </c>
      <c r="K152" s="21">
        <f t="shared" si="172"/>
        <v>0</v>
      </c>
      <c r="L152" s="21">
        <f t="shared" si="173"/>
        <v>0</v>
      </c>
      <c r="N152" s="19" t="s">
        <v>133</v>
      </c>
      <c r="O152" s="23">
        <v>0</v>
      </c>
      <c r="P152" s="23">
        <v>0</v>
      </c>
      <c r="Q152" s="23">
        <v>0</v>
      </c>
      <c r="R152" s="24">
        <f t="shared" si="174"/>
        <v>0</v>
      </c>
      <c r="S152" s="23">
        <v>0</v>
      </c>
      <c r="T152" s="23">
        <v>0</v>
      </c>
      <c r="U152" s="24">
        <f t="shared" si="175"/>
        <v>0</v>
      </c>
      <c r="V152" s="24">
        <f t="shared" si="176"/>
        <v>0</v>
      </c>
      <c r="W152" s="24">
        <f t="shared" si="176"/>
        <v>0</v>
      </c>
      <c r="X152" s="24">
        <f t="shared" si="177"/>
        <v>0</v>
      </c>
      <c r="Z152" s="25" t="s">
        <v>133</v>
      </c>
      <c r="AA152" s="26">
        <f t="shared" si="178"/>
        <v>0</v>
      </c>
      <c r="AB152" s="26">
        <f t="shared" si="179"/>
        <v>0</v>
      </c>
      <c r="AC152" s="26">
        <f t="shared" si="180"/>
        <v>0</v>
      </c>
      <c r="AD152" s="26">
        <f t="shared" si="181"/>
        <v>0</v>
      </c>
      <c r="AE152" s="26">
        <f t="shared" si="182"/>
        <v>0</v>
      </c>
      <c r="AF152" s="26">
        <f t="shared" si="183"/>
        <v>0</v>
      </c>
      <c r="AG152" s="26">
        <f t="shared" si="184"/>
        <v>0</v>
      </c>
      <c r="AH152" s="18">
        <f t="shared" si="185"/>
        <v>0</v>
      </c>
      <c r="AI152" s="18">
        <f t="shared" si="186"/>
        <v>0</v>
      </c>
      <c r="AJ152" s="18">
        <f t="shared" si="187"/>
        <v>0</v>
      </c>
    </row>
    <row r="153" spans="1:36" s="5" customFormat="1" ht="24" x14ac:dyDescent="0.2">
      <c r="A153" s="19" t="s">
        <v>134</v>
      </c>
      <c r="B153" s="19"/>
      <c r="C153" s="30">
        <v>1</v>
      </c>
      <c r="D153" s="30">
        <v>15</v>
      </c>
      <c r="E153" s="30">
        <v>2</v>
      </c>
      <c r="F153" s="21">
        <f t="shared" si="170"/>
        <v>17</v>
      </c>
      <c r="G153" s="30">
        <v>3</v>
      </c>
      <c r="H153" s="30">
        <v>0</v>
      </c>
      <c r="I153" s="21">
        <f t="shared" si="171"/>
        <v>3</v>
      </c>
      <c r="J153" s="21">
        <f t="shared" si="172"/>
        <v>18</v>
      </c>
      <c r="K153" s="21">
        <f t="shared" si="172"/>
        <v>2</v>
      </c>
      <c r="L153" s="21">
        <f t="shared" si="173"/>
        <v>20</v>
      </c>
      <c r="N153" s="19" t="s">
        <v>134</v>
      </c>
      <c r="O153" s="23">
        <v>0</v>
      </c>
      <c r="P153" s="23">
        <v>0</v>
      </c>
      <c r="Q153" s="23">
        <v>0</v>
      </c>
      <c r="R153" s="24">
        <f t="shared" si="174"/>
        <v>0</v>
      </c>
      <c r="S153" s="23">
        <v>0</v>
      </c>
      <c r="T153" s="23">
        <v>0</v>
      </c>
      <c r="U153" s="24">
        <f t="shared" si="175"/>
        <v>0</v>
      </c>
      <c r="V153" s="24">
        <f t="shared" si="176"/>
        <v>0</v>
      </c>
      <c r="W153" s="24">
        <f t="shared" si="176"/>
        <v>0</v>
      </c>
      <c r="X153" s="24">
        <f t="shared" si="177"/>
        <v>0</v>
      </c>
      <c r="Z153" s="25" t="s">
        <v>134</v>
      </c>
      <c r="AA153" s="26">
        <f t="shared" si="178"/>
        <v>1</v>
      </c>
      <c r="AB153" s="26">
        <f t="shared" si="179"/>
        <v>15</v>
      </c>
      <c r="AC153" s="26">
        <f t="shared" si="180"/>
        <v>2</v>
      </c>
      <c r="AD153" s="26">
        <f t="shared" si="181"/>
        <v>17</v>
      </c>
      <c r="AE153" s="26">
        <f t="shared" si="182"/>
        <v>3</v>
      </c>
      <c r="AF153" s="26">
        <f t="shared" si="183"/>
        <v>0</v>
      </c>
      <c r="AG153" s="26">
        <f t="shared" si="184"/>
        <v>3</v>
      </c>
      <c r="AH153" s="18">
        <f t="shared" si="185"/>
        <v>18</v>
      </c>
      <c r="AI153" s="18">
        <f t="shared" si="186"/>
        <v>2</v>
      </c>
      <c r="AJ153" s="18">
        <f t="shared" si="187"/>
        <v>20</v>
      </c>
    </row>
    <row r="154" spans="1:36" s="5" customFormat="1" x14ac:dyDescent="0.2">
      <c r="A154" s="19" t="s">
        <v>135</v>
      </c>
      <c r="B154" s="19"/>
      <c r="C154" s="30">
        <v>0</v>
      </c>
      <c r="D154" s="30">
        <v>0</v>
      </c>
      <c r="E154" s="30">
        <v>0</v>
      </c>
      <c r="F154" s="21">
        <f t="shared" si="170"/>
        <v>0</v>
      </c>
      <c r="G154" s="30">
        <v>0</v>
      </c>
      <c r="H154" s="30">
        <v>0</v>
      </c>
      <c r="I154" s="21">
        <f t="shared" si="171"/>
        <v>0</v>
      </c>
      <c r="J154" s="21">
        <f t="shared" si="172"/>
        <v>0</v>
      </c>
      <c r="K154" s="21">
        <f t="shared" si="172"/>
        <v>0</v>
      </c>
      <c r="L154" s="21">
        <f t="shared" si="173"/>
        <v>0</v>
      </c>
      <c r="N154" s="19" t="s">
        <v>135</v>
      </c>
      <c r="O154" s="23">
        <v>0</v>
      </c>
      <c r="P154" s="23">
        <v>0</v>
      </c>
      <c r="Q154" s="23">
        <v>0</v>
      </c>
      <c r="R154" s="24">
        <f t="shared" si="174"/>
        <v>0</v>
      </c>
      <c r="S154" s="23">
        <v>0</v>
      </c>
      <c r="T154" s="23">
        <v>0</v>
      </c>
      <c r="U154" s="24">
        <f t="shared" si="175"/>
        <v>0</v>
      </c>
      <c r="V154" s="24">
        <f t="shared" si="176"/>
        <v>0</v>
      </c>
      <c r="W154" s="24">
        <f t="shared" si="176"/>
        <v>0</v>
      </c>
      <c r="X154" s="24">
        <f t="shared" si="177"/>
        <v>0</v>
      </c>
      <c r="Z154" s="25" t="s">
        <v>135</v>
      </c>
      <c r="AA154" s="26">
        <f t="shared" si="178"/>
        <v>0</v>
      </c>
      <c r="AB154" s="26">
        <f t="shared" si="179"/>
        <v>0</v>
      </c>
      <c r="AC154" s="26">
        <f t="shared" si="180"/>
        <v>0</v>
      </c>
      <c r="AD154" s="26">
        <f t="shared" si="181"/>
        <v>0</v>
      </c>
      <c r="AE154" s="26">
        <f t="shared" si="182"/>
        <v>0</v>
      </c>
      <c r="AF154" s="26">
        <f t="shared" si="183"/>
        <v>0</v>
      </c>
      <c r="AG154" s="26">
        <f t="shared" si="184"/>
        <v>0</v>
      </c>
      <c r="AH154" s="18">
        <f t="shared" si="185"/>
        <v>0</v>
      </c>
      <c r="AI154" s="18">
        <f t="shared" si="186"/>
        <v>0</v>
      </c>
      <c r="AJ154" s="18">
        <f t="shared" si="187"/>
        <v>0</v>
      </c>
    </row>
    <row r="155" spans="1:36" s="5" customFormat="1" x14ac:dyDescent="0.2">
      <c r="A155" s="19" t="s">
        <v>136</v>
      </c>
      <c r="B155" s="19"/>
      <c r="C155" s="30">
        <v>3</v>
      </c>
      <c r="D155" s="30">
        <v>88</v>
      </c>
      <c r="E155" s="30">
        <v>6</v>
      </c>
      <c r="F155" s="21">
        <f t="shared" si="170"/>
        <v>94</v>
      </c>
      <c r="G155" s="30">
        <v>16</v>
      </c>
      <c r="H155" s="30">
        <v>1</v>
      </c>
      <c r="I155" s="21">
        <f t="shared" si="171"/>
        <v>17</v>
      </c>
      <c r="J155" s="21">
        <f t="shared" si="172"/>
        <v>104</v>
      </c>
      <c r="K155" s="21">
        <f t="shared" si="172"/>
        <v>7</v>
      </c>
      <c r="L155" s="21">
        <f t="shared" si="173"/>
        <v>111</v>
      </c>
      <c r="N155" s="19" t="s">
        <v>136</v>
      </c>
      <c r="O155" s="23">
        <v>0</v>
      </c>
      <c r="P155" s="23">
        <v>0</v>
      </c>
      <c r="Q155" s="23">
        <v>0</v>
      </c>
      <c r="R155" s="24">
        <f t="shared" si="174"/>
        <v>0</v>
      </c>
      <c r="S155" s="23">
        <v>0</v>
      </c>
      <c r="T155" s="23">
        <v>0</v>
      </c>
      <c r="U155" s="24">
        <f t="shared" si="175"/>
        <v>0</v>
      </c>
      <c r="V155" s="24">
        <f t="shared" si="176"/>
        <v>0</v>
      </c>
      <c r="W155" s="24">
        <f t="shared" si="176"/>
        <v>0</v>
      </c>
      <c r="X155" s="24">
        <f t="shared" si="177"/>
        <v>0</v>
      </c>
      <c r="Z155" s="25" t="s">
        <v>136</v>
      </c>
      <c r="AA155" s="26">
        <f t="shared" si="178"/>
        <v>3</v>
      </c>
      <c r="AB155" s="26">
        <f t="shared" si="179"/>
        <v>88</v>
      </c>
      <c r="AC155" s="26">
        <f t="shared" si="180"/>
        <v>6</v>
      </c>
      <c r="AD155" s="26">
        <f t="shared" si="181"/>
        <v>94</v>
      </c>
      <c r="AE155" s="26">
        <f t="shared" si="182"/>
        <v>16</v>
      </c>
      <c r="AF155" s="26">
        <f t="shared" si="183"/>
        <v>1</v>
      </c>
      <c r="AG155" s="26">
        <f t="shared" si="184"/>
        <v>17</v>
      </c>
      <c r="AH155" s="18">
        <f t="shared" si="185"/>
        <v>104</v>
      </c>
      <c r="AI155" s="18">
        <f t="shared" si="186"/>
        <v>7</v>
      </c>
      <c r="AJ155" s="18">
        <f t="shared" si="187"/>
        <v>111</v>
      </c>
    </row>
    <row r="156" spans="1:36" s="5" customFormat="1" x14ac:dyDescent="0.2">
      <c r="A156" s="19" t="s">
        <v>137</v>
      </c>
      <c r="B156" s="19"/>
      <c r="C156" s="30">
        <v>0</v>
      </c>
      <c r="D156" s="30">
        <v>0</v>
      </c>
      <c r="E156" s="30">
        <v>0</v>
      </c>
      <c r="F156" s="21">
        <f t="shared" si="170"/>
        <v>0</v>
      </c>
      <c r="G156" s="30">
        <v>0</v>
      </c>
      <c r="H156" s="30">
        <v>0</v>
      </c>
      <c r="I156" s="21">
        <f t="shared" si="171"/>
        <v>0</v>
      </c>
      <c r="J156" s="21">
        <f t="shared" si="172"/>
        <v>0</v>
      </c>
      <c r="K156" s="21">
        <f t="shared" si="172"/>
        <v>0</v>
      </c>
      <c r="L156" s="21">
        <f t="shared" si="173"/>
        <v>0</v>
      </c>
      <c r="N156" s="19" t="s">
        <v>137</v>
      </c>
      <c r="O156" s="23">
        <v>0</v>
      </c>
      <c r="P156" s="23">
        <v>0</v>
      </c>
      <c r="Q156" s="23">
        <v>0</v>
      </c>
      <c r="R156" s="24">
        <f t="shared" si="174"/>
        <v>0</v>
      </c>
      <c r="S156" s="23">
        <v>0</v>
      </c>
      <c r="T156" s="23">
        <v>0</v>
      </c>
      <c r="U156" s="24">
        <f t="shared" si="175"/>
        <v>0</v>
      </c>
      <c r="V156" s="24">
        <f t="shared" si="176"/>
        <v>0</v>
      </c>
      <c r="W156" s="24">
        <f t="shared" si="176"/>
        <v>0</v>
      </c>
      <c r="X156" s="24">
        <f t="shared" si="177"/>
        <v>0</v>
      </c>
      <c r="Z156" s="25" t="s">
        <v>137</v>
      </c>
      <c r="AA156" s="26">
        <f t="shared" si="178"/>
        <v>0</v>
      </c>
      <c r="AB156" s="26">
        <f t="shared" si="179"/>
        <v>0</v>
      </c>
      <c r="AC156" s="26">
        <f t="shared" si="180"/>
        <v>0</v>
      </c>
      <c r="AD156" s="26">
        <f t="shared" si="181"/>
        <v>0</v>
      </c>
      <c r="AE156" s="26">
        <f t="shared" si="182"/>
        <v>0</v>
      </c>
      <c r="AF156" s="26">
        <f t="shared" si="183"/>
        <v>0</v>
      </c>
      <c r="AG156" s="26">
        <f t="shared" si="184"/>
        <v>0</v>
      </c>
      <c r="AH156" s="18">
        <f t="shared" si="185"/>
        <v>0</v>
      </c>
      <c r="AI156" s="18">
        <f t="shared" si="186"/>
        <v>0</v>
      </c>
      <c r="AJ156" s="18">
        <f t="shared" si="187"/>
        <v>0</v>
      </c>
    </row>
    <row r="157" spans="1:36" s="5" customFormat="1" x14ac:dyDescent="0.2">
      <c r="A157" s="19" t="s">
        <v>138</v>
      </c>
      <c r="B157" s="19"/>
      <c r="C157" s="30">
        <v>16</v>
      </c>
      <c r="D157" s="30">
        <v>277</v>
      </c>
      <c r="E157" s="30">
        <v>194</v>
      </c>
      <c r="F157" s="21">
        <f t="shared" si="170"/>
        <v>471</v>
      </c>
      <c r="G157" s="30">
        <v>37</v>
      </c>
      <c r="H157" s="30">
        <v>31</v>
      </c>
      <c r="I157" s="21">
        <f t="shared" si="171"/>
        <v>68</v>
      </c>
      <c r="J157" s="21">
        <f t="shared" si="172"/>
        <v>314</v>
      </c>
      <c r="K157" s="21">
        <f t="shared" si="172"/>
        <v>225</v>
      </c>
      <c r="L157" s="21">
        <f t="shared" si="173"/>
        <v>539</v>
      </c>
      <c r="N157" s="19" t="s">
        <v>138</v>
      </c>
      <c r="O157" s="23">
        <v>7</v>
      </c>
      <c r="P157" s="23">
        <v>53</v>
      </c>
      <c r="Q157" s="23">
        <v>126</v>
      </c>
      <c r="R157" s="24">
        <f t="shared" si="174"/>
        <v>179</v>
      </c>
      <c r="S157" s="23">
        <v>9</v>
      </c>
      <c r="T157" s="23">
        <v>29</v>
      </c>
      <c r="U157" s="24">
        <f t="shared" si="175"/>
        <v>38</v>
      </c>
      <c r="V157" s="24">
        <f t="shared" si="176"/>
        <v>62</v>
      </c>
      <c r="W157" s="24">
        <f t="shared" si="176"/>
        <v>155</v>
      </c>
      <c r="X157" s="24">
        <f t="shared" si="177"/>
        <v>217</v>
      </c>
      <c r="Z157" s="25" t="s">
        <v>138</v>
      </c>
      <c r="AA157" s="26">
        <f t="shared" si="178"/>
        <v>23</v>
      </c>
      <c r="AB157" s="26">
        <f t="shared" si="179"/>
        <v>330</v>
      </c>
      <c r="AC157" s="26">
        <f t="shared" si="180"/>
        <v>320</v>
      </c>
      <c r="AD157" s="26">
        <f t="shared" si="181"/>
        <v>650</v>
      </c>
      <c r="AE157" s="26">
        <f t="shared" si="182"/>
        <v>46</v>
      </c>
      <c r="AF157" s="26">
        <f t="shared" si="183"/>
        <v>60</v>
      </c>
      <c r="AG157" s="26">
        <f t="shared" si="184"/>
        <v>106</v>
      </c>
      <c r="AH157" s="18">
        <f t="shared" si="185"/>
        <v>376</v>
      </c>
      <c r="AI157" s="18">
        <f t="shared" si="186"/>
        <v>380</v>
      </c>
      <c r="AJ157" s="18">
        <f t="shared" si="187"/>
        <v>756</v>
      </c>
    </row>
    <row r="158" spans="1:36" s="5" customFormat="1" x14ac:dyDescent="0.2">
      <c r="A158" s="19" t="s">
        <v>139</v>
      </c>
      <c r="B158" s="19"/>
      <c r="C158" s="30">
        <v>5</v>
      </c>
      <c r="D158" s="30">
        <v>83</v>
      </c>
      <c r="E158" s="30">
        <v>9</v>
      </c>
      <c r="F158" s="21">
        <f t="shared" si="170"/>
        <v>92</v>
      </c>
      <c r="G158" s="30">
        <v>27</v>
      </c>
      <c r="H158" s="30">
        <v>5</v>
      </c>
      <c r="I158" s="21">
        <f t="shared" si="171"/>
        <v>32</v>
      </c>
      <c r="J158" s="21">
        <f t="shared" si="172"/>
        <v>110</v>
      </c>
      <c r="K158" s="21">
        <f t="shared" si="172"/>
        <v>14</v>
      </c>
      <c r="L158" s="21">
        <f t="shared" si="173"/>
        <v>124</v>
      </c>
      <c r="N158" s="19" t="s">
        <v>139</v>
      </c>
      <c r="O158" s="23">
        <v>2</v>
      </c>
      <c r="P158" s="23">
        <v>20</v>
      </c>
      <c r="Q158" s="23">
        <v>0</v>
      </c>
      <c r="R158" s="24">
        <f t="shared" si="174"/>
        <v>20</v>
      </c>
      <c r="S158" s="23">
        <v>20</v>
      </c>
      <c r="T158" s="23">
        <v>7</v>
      </c>
      <c r="U158" s="24">
        <f t="shared" si="175"/>
        <v>27</v>
      </c>
      <c r="V158" s="24">
        <f t="shared" si="176"/>
        <v>40</v>
      </c>
      <c r="W158" s="24">
        <f t="shared" si="176"/>
        <v>7</v>
      </c>
      <c r="X158" s="24">
        <f t="shared" si="177"/>
        <v>47</v>
      </c>
      <c r="Z158" s="25" t="s">
        <v>139</v>
      </c>
      <c r="AA158" s="26">
        <f t="shared" si="178"/>
        <v>7</v>
      </c>
      <c r="AB158" s="26">
        <f t="shared" si="179"/>
        <v>103</v>
      </c>
      <c r="AC158" s="26">
        <f t="shared" si="180"/>
        <v>9</v>
      </c>
      <c r="AD158" s="26">
        <f t="shared" si="181"/>
        <v>112</v>
      </c>
      <c r="AE158" s="26">
        <f t="shared" si="182"/>
        <v>47</v>
      </c>
      <c r="AF158" s="26">
        <f t="shared" si="183"/>
        <v>12</v>
      </c>
      <c r="AG158" s="26">
        <f t="shared" si="184"/>
        <v>59</v>
      </c>
      <c r="AH158" s="18">
        <f t="shared" si="185"/>
        <v>150</v>
      </c>
      <c r="AI158" s="18">
        <f t="shared" si="186"/>
        <v>21</v>
      </c>
      <c r="AJ158" s="18">
        <f t="shared" si="187"/>
        <v>171</v>
      </c>
    </row>
    <row r="159" spans="1:36" s="5" customFormat="1" ht="15" x14ac:dyDescent="0.25">
      <c r="A159" s="19" t="s">
        <v>25</v>
      </c>
      <c r="B159" s="19"/>
      <c r="C159" s="30">
        <v>5</v>
      </c>
      <c r="D159" s="30">
        <v>112</v>
      </c>
      <c r="E159" s="30">
        <v>11</v>
      </c>
      <c r="F159" s="21">
        <f t="shared" si="170"/>
        <v>123</v>
      </c>
      <c r="G159" s="30">
        <v>114</v>
      </c>
      <c r="H159" s="30">
        <v>3</v>
      </c>
      <c r="I159" s="21">
        <f t="shared" si="171"/>
        <v>117</v>
      </c>
      <c r="J159" s="21">
        <f t="shared" si="172"/>
        <v>226</v>
      </c>
      <c r="K159" s="21">
        <f t="shared" si="172"/>
        <v>14</v>
      </c>
      <c r="L159" s="21">
        <f t="shared" si="173"/>
        <v>240</v>
      </c>
      <c r="N159" s="19" t="s">
        <v>25</v>
      </c>
      <c r="O159" s="27">
        <v>1</v>
      </c>
      <c r="P159" s="27">
        <v>0</v>
      </c>
      <c r="Q159" s="27">
        <v>0</v>
      </c>
      <c r="R159" s="24">
        <f t="shared" si="174"/>
        <v>0</v>
      </c>
      <c r="S159" s="28">
        <v>27</v>
      </c>
      <c r="T159" s="28">
        <v>6</v>
      </c>
      <c r="U159" s="24">
        <f t="shared" si="175"/>
        <v>33</v>
      </c>
      <c r="V159" s="24">
        <f t="shared" si="176"/>
        <v>27</v>
      </c>
      <c r="W159" s="24">
        <f t="shared" si="176"/>
        <v>6</v>
      </c>
      <c r="X159" s="24">
        <f t="shared" si="177"/>
        <v>33</v>
      </c>
      <c r="Z159" s="25" t="s">
        <v>25</v>
      </c>
      <c r="AA159" s="26">
        <f t="shared" si="178"/>
        <v>6</v>
      </c>
      <c r="AB159" s="26">
        <f t="shared" si="179"/>
        <v>112</v>
      </c>
      <c r="AC159" s="26">
        <f t="shared" si="180"/>
        <v>11</v>
      </c>
      <c r="AD159" s="26">
        <f t="shared" si="181"/>
        <v>123</v>
      </c>
      <c r="AE159" s="26">
        <f t="shared" si="182"/>
        <v>141</v>
      </c>
      <c r="AF159" s="26">
        <f t="shared" si="183"/>
        <v>9</v>
      </c>
      <c r="AG159" s="26">
        <f t="shared" si="184"/>
        <v>150</v>
      </c>
      <c r="AH159" s="18">
        <f t="shared" si="185"/>
        <v>253</v>
      </c>
      <c r="AI159" s="18">
        <f t="shared" si="186"/>
        <v>20</v>
      </c>
      <c r="AJ159" s="18">
        <f t="shared" si="187"/>
        <v>273</v>
      </c>
    </row>
    <row r="160" spans="1:36" s="5" customFormat="1" x14ac:dyDescent="0.2">
      <c r="A160" s="34" t="s">
        <v>11</v>
      </c>
      <c r="B160" s="34"/>
      <c r="C160" s="31">
        <f t="shared" ref="C160:L160" si="188">SUM(C145:C159)</f>
        <v>56</v>
      </c>
      <c r="D160" s="31">
        <f t="shared" si="188"/>
        <v>1110</v>
      </c>
      <c r="E160" s="31">
        <f t="shared" si="188"/>
        <v>355</v>
      </c>
      <c r="F160" s="31">
        <f t="shared" si="188"/>
        <v>1465</v>
      </c>
      <c r="G160" s="31">
        <f t="shared" si="188"/>
        <v>358</v>
      </c>
      <c r="H160" s="31">
        <f t="shared" si="188"/>
        <v>85</v>
      </c>
      <c r="I160" s="31">
        <f t="shared" si="188"/>
        <v>443</v>
      </c>
      <c r="J160" s="31">
        <f t="shared" si="188"/>
        <v>1468</v>
      </c>
      <c r="K160" s="31">
        <f t="shared" si="188"/>
        <v>440</v>
      </c>
      <c r="L160" s="31">
        <f t="shared" si="188"/>
        <v>1908</v>
      </c>
      <c r="N160" s="34" t="s">
        <v>11</v>
      </c>
      <c r="O160" s="14">
        <f t="shared" ref="O160:X160" si="189">SUM(O145:O159)</f>
        <v>35</v>
      </c>
      <c r="P160" s="14">
        <f t="shared" si="189"/>
        <v>738</v>
      </c>
      <c r="Q160" s="14">
        <f t="shared" si="189"/>
        <v>251</v>
      </c>
      <c r="R160" s="14">
        <f t="shared" si="189"/>
        <v>989</v>
      </c>
      <c r="S160" s="14">
        <f t="shared" si="189"/>
        <v>218</v>
      </c>
      <c r="T160" s="14">
        <f t="shared" si="189"/>
        <v>69</v>
      </c>
      <c r="U160" s="14">
        <f t="shared" si="189"/>
        <v>287</v>
      </c>
      <c r="V160" s="14">
        <f t="shared" si="189"/>
        <v>956</v>
      </c>
      <c r="W160" s="14">
        <f t="shared" si="189"/>
        <v>320</v>
      </c>
      <c r="X160" s="14">
        <f t="shared" si="189"/>
        <v>1276</v>
      </c>
      <c r="Z160" s="35" t="s">
        <v>11</v>
      </c>
      <c r="AA160" s="26">
        <f t="shared" si="178"/>
        <v>91</v>
      </c>
      <c r="AB160" s="26">
        <f t="shared" si="179"/>
        <v>1848</v>
      </c>
      <c r="AC160" s="26">
        <f t="shared" si="180"/>
        <v>606</v>
      </c>
      <c r="AD160" s="26">
        <f t="shared" si="181"/>
        <v>2454</v>
      </c>
      <c r="AE160" s="26">
        <f t="shared" si="182"/>
        <v>576</v>
      </c>
      <c r="AF160" s="26">
        <f t="shared" si="183"/>
        <v>154</v>
      </c>
      <c r="AG160" s="26">
        <f t="shared" si="184"/>
        <v>730</v>
      </c>
      <c r="AH160" s="18">
        <f t="shared" si="185"/>
        <v>2424</v>
      </c>
      <c r="AI160" s="18">
        <f t="shared" si="186"/>
        <v>760</v>
      </c>
      <c r="AJ160" s="18">
        <f t="shared" si="187"/>
        <v>3184</v>
      </c>
    </row>
    <row r="161" spans="1:36" s="5" customFormat="1" x14ac:dyDescent="0.2">
      <c r="A161" s="13" t="s">
        <v>140</v>
      </c>
      <c r="B161" s="13"/>
      <c r="C161" s="31"/>
      <c r="D161" s="31"/>
      <c r="E161" s="31"/>
      <c r="F161" s="31"/>
      <c r="G161" s="31"/>
      <c r="H161" s="31"/>
      <c r="I161" s="31"/>
      <c r="J161" s="19"/>
      <c r="K161" s="19"/>
      <c r="L161" s="19"/>
      <c r="N161" s="13" t="s">
        <v>140</v>
      </c>
      <c r="O161" s="14"/>
      <c r="P161" s="14"/>
      <c r="Q161" s="14"/>
      <c r="R161" s="14"/>
      <c r="S161" s="14"/>
      <c r="T161" s="14"/>
      <c r="U161" s="14"/>
      <c r="V161" s="15"/>
      <c r="W161" s="15"/>
      <c r="X161" s="15"/>
      <c r="Z161" s="16" t="s">
        <v>140</v>
      </c>
      <c r="AA161" s="17"/>
      <c r="AB161" s="17"/>
      <c r="AC161" s="17"/>
      <c r="AD161" s="17"/>
      <c r="AE161" s="17"/>
      <c r="AF161" s="17"/>
      <c r="AG161" s="17"/>
      <c r="AH161" s="18"/>
      <c r="AI161" s="18"/>
      <c r="AJ161" s="18"/>
    </row>
    <row r="162" spans="1:36" s="5" customFormat="1" ht="15" x14ac:dyDescent="0.25">
      <c r="A162" s="19" t="s">
        <v>141</v>
      </c>
      <c r="B162" s="19"/>
      <c r="C162" s="20">
        <v>2</v>
      </c>
      <c r="D162" s="20">
        <v>51</v>
      </c>
      <c r="E162" s="20">
        <v>18</v>
      </c>
      <c r="F162" s="21">
        <f t="shared" ref="F162:F168" si="190">D162+E162</f>
        <v>69</v>
      </c>
      <c r="G162" s="22">
        <v>15</v>
      </c>
      <c r="H162" s="22">
        <v>7</v>
      </c>
      <c r="I162" s="21">
        <f t="shared" ref="I162:I168" si="191">G162+H162</f>
        <v>22</v>
      </c>
      <c r="J162" s="21">
        <f t="shared" ref="J162:K166" si="192">D162+G162</f>
        <v>66</v>
      </c>
      <c r="K162" s="21">
        <f t="shared" si="192"/>
        <v>25</v>
      </c>
      <c r="L162" s="21">
        <f t="shared" ref="L162:L168" si="193">SUM(J162:K162)</f>
        <v>91</v>
      </c>
      <c r="N162" s="19" t="s">
        <v>141</v>
      </c>
      <c r="O162" s="27">
        <v>0</v>
      </c>
      <c r="P162" s="27">
        <v>0</v>
      </c>
      <c r="Q162" s="27">
        <v>0</v>
      </c>
      <c r="R162" s="24">
        <f t="shared" ref="R162:R168" si="194">P162+Q162</f>
        <v>0</v>
      </c>
      <c r="S162" s="28">
        <v>0</v>
      </c>
      <c r="T162" s="28">
        <v>0</v>
      </c>
      <c r="U162" s="24">
        <f t="shared" ref="U162:U168" si="195">S162+T162</f>
        <v>0</v>
      </c>
      <c r="V162" s="24">
        <f t="shared" ref="V162:W168" si="196">P162+S162</f>
        <v>0</v>
      </c>
      <c r="W162" s="24">
        <f t="shared" si="196"/>
        <v>0</v>
      </c>
      <c r="X162" s="24">
        <f t="shared" ref="X162:X168" si="197">SUM(V162:W162)</f>
        <v>0</v>
      </c>
      <c r="Z162" s="25" t="s">
        <v>141</v>
      </c>
      <c r="AA162" s="26">
        <f t="shared" ref="AA162:AJ169" si="198">C162+O162</f>
        <v>2</v>
      </c>
      <c r="AB162" s="26">
        <f t="shared" si="198"/>
        <v>51</v>
      </c>
      <c r="AC162" s="26">
        <f t="shared" si="198"/>
        <v>18</v>
      </c>
      <c r="AD162" s="26">
        <f t="shared" si="198"/>
        <v>69</v>
      </c>
      <c r="AE162" s="26">
        <f t="shared" si="198"/>
        <v>15</v>
      </c>
      <c r="AF162" s="26">
        <f t="shared" si="198"/>
        <v>7</v>
      </c>
      <c r="AG162" s="26">
        <f t="shared" si="198"/>
        <v>22</v>
      </c>
      <c r="AH162" s="18">
        <f t="shared" si="198"/>
        <v>66</v>
      </c>
      <c r="AI162" s="18">
        <f t="shared" si="198"/>
        <v>25</v>
      </c>
      <c r="AJ162" s="18">
        <f t="shared" si="198"/>
        <v>91</v>
      </c>
    </row>
    <row r="163" spans="1:36" s="5" customFormat="1" ht="15" x14ac:dyDescent="0.25">
      <c r="A163" s="19" t="s">
        <v>142</v>
      </c>
      <c r="B163" s="19"/>
      <c r="C163" s="20">
        <v>5</v>
      </c>
      <c r="D163" s="20">
        <v>111</v>
      </c>
      <c r="E163" s="20">
        <v>51</v>
      </c>
      <c r="F163" s="21">
        <f t="shared" si="190"/>
        <v>162</v>
      </c>
      <c r="G163" s="22">
        <v>26</v>
      </c>
      <c r="H163" s="22">
        <v>15</v>
      </c>
      <c r="I163" s="21">
        <f t="shared" si="191"/>
        <v>41</v>
      </c>
      <c r="J163" s="21">
        <f t="shared" si="192"/>
        <v>137</v>
      </c>
      <c r="K163" s="21">
        <f t="shared" si="192"/>
        <v>66</v>
      </c>
      <c r="L163" s="21">
        <f t="shared" si="193"/>
        <v>203</v>
      </c>
      <c r="N163" s="19" t="s">
        <v>142</v>
      </c>
      <c r="O163" s="27">
        <v>12</v>
      </c>
      <c r="P163" s="27">
        <v>241</v>
      </c>
      <c r="Q163" s="27">
        <v>12</v>
      </c>
      <c r="R163" s="24">
        <f t="shared" si="194"/>
        <v>253</v>
      </c>
      <c r="S163" s="28">
        <v>32</v>
      </c>
      <c r="T163" s="28">
        <v>5</v>
      </c>
      <c r="U163" s="24">
        <f t="shared" si="195"/>
        <v>37</v>
      </c>
      <c r="V163" s="24">
        <f t="shared" si="196"/>
        <v>273</v>
      </c>
      <c r="W163" s="24">
        <f t="shared" si="196"/>
        <v>17</v>
      </c>
      <c r="X163" s="24">
        <f t="shared" si="197"/>
        <v>290</v>
      </c>
      <c r="Z163" s="25" t="s">
        <v>142</v>
      </c>
      <c r="AA163" s="26">
        <f t="shared" si="198"/>
        <v>17</v>
      </c>
      <c r="AB163" s="26">
        <f t="shared" si="198"/>
        <v>352</v>
      </c>
      <c r="AC163" s="26">
        <f t="shared" si="198"/>
        <v>63</v>
      </c>
      <c r="AD163" s="26">
        <f t="shared" si="198"/>
        <v>415</v>
      </c>
      <c r="AE163" s="26">
        <f t="shared" si="198"/>
        <v>58</v>
      </c>
      <c r="AF163" s="26">
        <f t="shared" si="198"/>
        <v>20</v>
      </c>
      <c r="AG163" s="26">
        <f t="shared" si="198"/>
        <v>78</v>
      </c>
      <c r="AH163" s="18">
        <f t="shared" si="198"/>
        <v>410</v>
      </c>
      <c r="AI163" s="18">
        <f t="shared" si="198"/>
        <v>83</v>
      </c>
      <c r="AJ163" s="18">
        <f t="shared" si="198"/>
        <v>493</v>
      </c>
    </row>
    <row r="164" spans="1:36" s="5" customFormat="1" ht="15" x14ac:dyDescent="0.25">
      <c r="A164" s="19" t="s">
        <v>143</v>
      </c>
      <c r="B164" s="19"/>
      <c r="C164" s="20">
        <v>5</v>
      </c>
      <c r="D164" s="20">
        <v>32</v>
      </c>
      <c r="E164" s="20">
        <v>51</v>
      </c>
      <c r="F164" s="21">
        <f t="shared" si="190"/>
        <v>83</v>
      </c>
      <c r="G164" s="22">
        <v>9</v>
      </c>
      <c r="H164" s="22">
        <v>23</v>
      </c>
      <c r="I164" s="21">
        <f t="shared" si="191"/>
        <v>32</v>
      </c>
      <c r="J164" s="21">
        <f t="shared" si="192"/>
        <v>41</v>
      </c>
      <c r="K164" s="21">
        <f t="shared" si="192"/>
        <v>74</v>
      </c>
      <c r="L164" s="21">
        <f t="shared" si="193"/>
        <v>115</v>
      </c>
      <c r="N164" s="19" t="s">
        <v>143</v>
      </c>
      <c r="O164" s="27">
        <v>0</v>
      </c>
      <c r="P164" s="27">
        <v>0</v>
      </c>
      <c r="Q164" s="27">
        <v>0</v>
      </c>
      <c r="R164" s="24">
        <f t="shared" si="194"/>
        <v>0</v>
      </c>
      <c r="S164" s="28">
        <v>0</v>
      </c>
      <c r="T164" s="28">
        <v>0</v>
      </c>
      <c r="U164" s="24">
        <f t="shared" si="195"/>
        <v>0</v>
      </c>
      <c r="V164" s="24">
        <f t="shared" si="196"/>
        <v>0</v>
      </c>
      <c r="W164" s="24">
        <f t="shared" si="196"/>
        <v>0</v>
      </c>
      <c r="X164" s="24">
        <f t="shared" si="197"/>
        <v>0</v>
      </c>
      <c r="Z164" s="25" t="s">
        <v>143</v>
      </c>
      <c r="AA164" s="26">
        <f t="shared" si="198"/>
        <v>5</v>
      </c>
      <c r="AB164" s="26">
        <f t="shared" si="198"/>
        <v>32</v>
      </c>
      <c r="AC164" s="26">
        <f t="shared" si="198"/>
        <v>51</v>
      </c>
      <c r="AD164" s="26">
        <f t="shared" si="198"/>
        <v>83</v>
      </c>
      <c r="AE164" s="26">
        <f t="shared" si="198"/>
        <v>9</v>
      </c>
      <c r="AF164" s="26">
        <f t="shared" si="198"/>
        <v>23</v>
      </c>
      <c r="AG164" s="26">
        <f t="shared" si="198"/>
        <v>32</v>
      </c>
      <c r="AH164" s="18">
        <f t="shared" si="198"/>
        <v>41</v>
      </c>
      <c r="AI164" s="18">
        <f t="shared" si="198"/>
        <v>74</v>
      </c>
      <c r="AJ164" s="18">
        <f t="shared" si="198"/>
        <v>115</v>
      </c>
    </row>
    <row r="165" spans="1:36" s="5" customFormat="1" ht="15" x14ac:dyDescent="0.25">
      <c r="A165" s="19" t="s">
        <v>144</v>
      </c>
      <c r="B165" s="19"/>
      <c r="C165" s="20">
        <v>0</v>
      </c>
      <c r="D165" s="20">
        <v>0</v>
      </c>
      <c r="E165" s="20">
        <v>0</v>
      </c>
      <c r="F165" s="21">
        <f t="shared" si="190"/>
        <v>0</v>
      </c>
      <c r="G165" s="22">
        <v>0</v>
      </c>
      <c r="H165" s="22">
        <v>0</v>
      </c>
      <c r="I165" s="21">
        <f t="shared" si="191"/>
        <v>0</v>
      </c>
      <c r="J165" s="21">
        <f t="shared" si="192"/>
        <v>0</v>
      </c>
      <c r="K165" s="21">
        <f t="shared" si="192"/>
        <v>0</v>
      </c>
      <c r="L165" s="21">
        <f t="shared" si="193"/>
        <v>0</v>
      </c>
      <c r="N165" s="19" t="s">
        <v>144</v>
      </c>
      <c r="O165" s="27">
        <v>2</v>
      </c>
      <c r="P165" s="27">
        <v>50</v>
      </c>
      <c r="Q165" s="27">
        <v>0</v>
      </c>
      <c r="R165" s="24">
        <f t="shared" si="194"/>
        <v>50</v>
      </c>
      <c r="S165" s="28">
        <v>5</v>
      </c>
      <c r="T165" s="28">
        <v>0</v>
      </c>
      <c r="U165" s="24">
        <f t="shared" si="195"/>
        <v>5</v>
      </c>
      <c r="V165" s="24">
        <f t="shared" si="196"/>
        <v>55</v>
      </c>
      <c r="W165" s="24">
        <f t="shared" si="196"/>
        <v>0</v>
      </c>
      <c r="X165" s="24">
        <f t="shared" si="197"/>
        <v>55</v>
      </c>
      <c r="Z165" s="25" t="s">
        <v>144</v>
      </c>
      <c r="AA165" s="26">
        <f t="shared" si="198"/>
        <v>2</v>
      </c>
      <c r="AB165" s="26">
        <f t="shared" si="198"/>
        <v>50</v>
      </c>
      <c r="AC165" s="26">
        <f t="shared" si="198"/>
        <v>0</v>
      </c>
      <c r="AD165" s="26">
        <f t="shared" si="198"/>
        <v>50</v>
      </c>
      <c r="AE165" s="26">
        <f t="shared" si="198"/>
        <v>5</v>
      </c>
      <c r="AF165" s="26">
        <f t="shared" si="198"/>
        <v>0</v>
      </c>
      <c r="AG165" s="26">
        <f t="shared" si="198"/>
        <v>5</v>
      </c>
      <c r="AH165" s="18">
        <f t="shared" si="198"/>
        <v>55</v>
      </c>
      <c r="AI165" s="18">
        <f t="shared" si="198"/>
        <v>0</v>
      </c>
      <c r="AJ165" s="18">
        <f t="shared" si="198"/>
        <v>55</v>
      </c>
    </row>
    <row r="166" spans="1:36" s="5" customFormat="1" ht="24" x14ac:dyDescent="0.25">
      <c r="A166" s="19" t="s">
        <v>145</v>
      </c>
      <c r="B166" s="19"/>
      <c r="C166" s="20">
        <v>9</v>
      </c>
      <c r="D166" s="20">
        <v>258</v>
      </c>
      <c r="E166" s="20">
        <v>64</v>
      </c>
      <c r="F166" s="21">
        <f t="shared" si="190"/>
        <v>322</v>
      </c>
      <c r="G166" s="22">
        <v>46</v>
      </c>
      <c r="H166" s="22">
        <v>2</v>
      </c>
      <c r="I166" s="21">
        <f t="shared" si="191"/>
        <v>48</v>
      </c>
      <c r="J166" s="21">
        <f t="shared" si="192"/>
        <v>304</v>
      </c>
      <c r="K166" s="21">
        <f t="shared" si="192"/>
        <v>66</v>
      </c>
      <c r="L166" s="21">
        <f t="shared" si="193"/>
        <v>370</v>
      </c>
      <c r="N166" s="19" t="s">
        <v>145</v>
      </c>
      <c r="O166" s="27">
        <v>1</v>
      </c>
      <c r="P166" s="27">
        <v>13</v>
      </c>
      <c r="Q166" s="27">
        <v>1</v>
      </c>
      <c r="R166" s="24">
        <f t="shared" si="194"/>
        <v>14</v>
      </c>
      <c r="S166" s="28">
        <v>0</v>
      </c>
      <c r="T166" s="28">
        <v>0</v>
      </c>
      <c r="U166" s="24">
        <f t="shared" si="195"/>
        <v>0</v>
      </c>
      <c r="V166" s="24">
        <f t="shared" si="196"/>
        <v>13</v>
      </c>
      <c r="W166" s="24">
        <f t="shared" si="196"/>
        <v>1</v>
      </c>
      <c r="X166" s="24">
        <f t="shared" si="197"/>
        <v>14</v>
      </c>
      <c r="Z166" s="25" t="s">
        <v>145</v>
      </c>
      <c r="AA166" s="26">
        <f t="shared" si="198"/>
        <v>10</v>
      </c>
      <c r="AB166" s="26">
        <f t="shared" si="198"/>
        <v>271</v>
      </c>
      <c r="AC166" s="26">
        <f t="shared" si="198"/>
        <v>65</v>
      </c>
      <c r="AD166" s="26">
        <f t="shared" si="198"/>
        <v>336</v>
      </c>
      <c r="AE166" s="26">
        <f t="shared" si="198"/>
        <v>46</v>
      </c>
      <c r="AF166" s="26">
        <f t="shared" si="198"/>
        <v>2</v>
      </c>
      <c r="AG166" s="26">
        <f t="shared" si="198"/>
        <v>48</v>
      </c>
      <c r="AH166" s="18">
        <f t="shared" si="198"/>
        <v>317</v>
      </c>
      <c r="AI166" s="18">
        <f t="shared" si="198"/>
        <v>67</v>
      </c>
      <c r="AJ166" s="18">
        <f t="shared" si="198"/>
        <v>384</v>
      </c>
    </row>
    <row r="167" spans="1:36" s="5" customFormat="1" ht="15" x14ac:dyDescent="0.25">
      <c r="A167" s="19" t="s">
        <v>146</v>
      </c>
      <c r="B167" s="19"/>
      <c r="C167" s="20"/>
      <c r="D167" s="20"/>
      <c r="E167" s="20"/>
      <c r="F167" s="21">
        <f t="shared" si="190"/>
        <v>0</v>
      </c>
      <c r="G167" s="30"/>
      <c r="H167" s="30"/>
      <c r="I167" s="21">
        <f t="shared" si="191"/>
        <v>0</v>
      </c>
      <c r="J167" s="21">
        <f>D167+G167</f>
        <v>0</v>
      </c>
      <c r="K167" s="21">
        <f>E167+H167</f>
        <v>0</v>
      </c>
      <c r="L167" s="21">
        <f t="shared" si="193"/>
        <v>0</v>
      </c>
      <c r="N167" s="19" t="s">
        <v>146</v>
      </c>
      <c r="O167" s="27"/>
      <c r="P167" s="27"/>
      <c r="Q167" s="27"/>
      <c r="R167" s="24">
        <f t="shared" si="194"/>
        <v>0</v>
      </c>
      <c r="S167" s="28"/>
      <c r="T167" s="28"/>
      <c r="U167" s="24">
        <f t="shared" si="195"/>
        <v>0</v>
      </c>
      <c r="V167" s="24">
        <f t="shared" si="196"/>
        <v>0</v>
      </c>
      <c r="W167" s="24">
        <f t="shared" si="196"/>
        <v>0</v>
      </c>
      <c r="X167" s="24">
        <f t="shared" si="197"/>
        <v>0</v>
      </c>
      <c r="Z167" s="25" t="s">
        <v>146</v>
      </c>
      <c r="AA167" s="26">
        <f t="shared" ref="AA167:AC168" si="199">C167+O167</f>
        <v>0</v>
      </c>
      <c r="AB167" s="26">
        <f t="shared" si="199"/>
        <v>0</v>
      </c>
      <c r="AC167" s="26">
        <f t="shared" si="199"/>
        <v>0</v>
      </c>
      <c r="AD167" s="26">
        <f t="shared" si="198"/>
        <v>0</v>
      </c>
      <c r="AE167" s="26">
        <f t="shared" si="198"/>
        <v>0</v>
      </c>
      <c r="AF167" s="26">
        <f t="shared" si="198"/>
        <v>0</v>
      </c>
      <c r="AG167" s="26">
        <f t="shared" si="198"/>
        <v>0</v>
      </c>
      <c r="AH167" s="18">
        <f t="shared" si="198"/>
        <v>0</v>
      </c>
      <c r="AI167" s="18">
        <f t="shared" si="198"/>
        <v>0</v>
      </c>
      <c r="AJ167" s="18">
        <f t="shared" si="198"/>
        <v>0</v>
      </c>
    </row>
    <row r="168" spans="1:36" s="5" customFormat="1" ht="15" x14ac:dyDescent="0.25">
      <c r="A168" s="19" t="s">
        <v>25</v>
      </c>
      <c r="B168" s="19"/>
      <c r="C168" s="20">
        <v>17</v>
      </c>
      <c r="D168" s="20">
        <v>319</v>
      </c>
      <c r="E168" s="20">
        <v>176</v>
      </c>
      <c r="F168" s="21">
        <f t="shared" si="190"/>
        <v>495</v>
      </c>
      <c r="G168" s="22">
        <v>119</v>
      </c>
      <c r="H168" s="22">
        <v>122</v>
      </c>
      <c r="I168" s="21">
        <f t="shared" si="191"/>
        <v>241</v>
      </c>
      <c r="J168" s="21">
        <f>D168+G168</f>
        <v>438</v>
      </c>
      <c r="K168" s="21">
        <f>E168+H168</f>
        <v>298</v>
      </c>
      <c r="L168" s="21">
        <f t="shared" si="193"/>
        <v>736</v>
      </c>
      <c r="N168" s="19" t="s">
        <v>25</v>
      </c>
      <c r="O168" s="27">
        <v>20</v>
      </c>
      <c r="P168" s="27">
        <v>240</v>
      </c>
      <c r="Q168" s="27">
        <v>52</v>
      </c>
      <c r="R168" s="24">
        <f t="shared" si="194"/>
        <v>292</v>
      </c>
      <c r="S168" s="28">
        <v>73</v>
      </c>
      <c r="T168" s="28">
        <v>24</v>
      </c>
      <c r="U168" s="24">
        <f t="shared" si="195"/>
        <v>97</v>
      </c>
      <c r="V168" s="24">
        <f t="shared" si="196"/>
        <v>313</v>
      </c>
      <c r="W168" s="24">
        <f t="shared" si="196"/>
        <v>76</v>
      </c>
      <c r="X168" s="24">
        <f t="shared" si="197"/>
        <v>389</v>
      </c>
      <c r="Z168" s="25" t="s">
        <v>25</v>
      </c>
      <c r="AA168" s="26">
        <f t="shared" si="199"/>
        <v>37</v>
      </c>
      <c r="AB168" s="26">
        <f t="shared" si="199"/>
        <v>559</v>
      </c>
      <c r="AC168" s="26">
        <f t="shared" si="199"/>
        <v>228</v>
      </c>
      <c r="AD168" s="26">
        <f t="shared" si="198"/>
        <v>787</v>
      </c>
      <c r="AE168" s="26">
        <f t="shared" si="198"/>
        <v>192</v>
      </c>
      <c r="AF168" s="26">
        <f t="shared" si="198"/>
        <v>146</v>
      </c>
      <c r="AG168" s="26">
        <f t="shared" si="198"/>
        <v>338</v>
      </c>
      <c r="AH168" s="18">
        <f t="shared" si="198"/>
        <v>751</v>
      </c>
      <c r="AI168" s="18">
        <f t="shared" si="198"/>
        <v>374</v>
      </c>
      <c r="AJ168" s="18">
        <f t="shared" si="198"/>
        <v>1125</v>
      </c>
    </row>
    <row r="169" spans="1:36" s="5" customFormat="1" x14ac:dyDescent="0.2">
      <c r="A169" s="34" t="s">
        <v>11</v>
      </c>
      <c r="B169" s="34"/>
      <c r="C169" s="31">
        <f>SUM(C162:C168)</f>
        <v>38</v>
      </c>
      <c r="D169" s="31">
        <f>SUM(D162:D168)</f>
        <v>771</v>
      </c>
      <c r="E169" s="31">
        <f>SUM(E162:E168)</f>
        <v>360</v>
      </c>
      <c r="F169" s="31">
        <f t="shared" ref="F169:L169" si="200">SUM(F162:F168)</f>
        <v>1131</v>
      </c>
      <c r="G169" s="31">
        <f t="shared" si="200"/>
        <v>215</v>
      </c>
      <c r="H169" s="31">
        <f t="shared" si="200"/>
        <v>169</v>
      </c>
      <c r="I169" s="31">
        <f t="shared" si="200"/>
        <v>384</v>
      </c>
      <c r="J169" s="31">
        <f t="shared" si="200"/>
        <v>986</v>
      </c>
      <c r="K169" s="31">
        <f t="shared" si="200"/>
        <v>529</v>
      </c>
      <c r="L169" s="31">
        <f t="shared" si="200"/>
        <v>1515</v>
      </c>
      <c r="N169" s="34" t="s">
        <v>11</v>
      </c>
      <c r="O169" s="14">
        <f t="shared" ref="O169:X169" si="201">SUM(O162:O168)</f>
        <v>35</v>
      </c>
      <c r="P169" s="14">
        <f t="shared" si="201"/>
        <v>544</v>
      </c>
      <c r="Q169" s="14">
        <f t="shared" si="201"/>
        <v>65</v>
      </c>
      <c r="R169" s="14">
        <f t="shared" si="201"/>
        <v>609</v>
      </c>
      <c r="S169" s="14">
        <f t="shared" si="201"/>
        <v>110</v>
      </c>
      <c r="T169" s="14">
        <f t="shared" si="201"/>
        <v>29</v>
      </c>
      <c r="U169" s="14">
        <f t="shared" si="201"/>
        <v>139</v>
      </c>
      <c r="V169" s="14">
        <f t="shared" si="201"/>
        <v>654</v>
      </c>
      <c r="W169" s="14">
        <f t="shared" si="201"/>
        <v>94</v>
      </c>
      <c r="X169" s="14">
        <f t="shared" si="201"/>
        <v>748</v>
      </c>
      <c r="Z169" s="35" t="s">
        <v>11</v>
      </c>
      <c r="AA169" s="26">
        <f t="shared" si="198"/>
        <v>73</v>
      </c>
      <c r="AB169" s="26">
        <f t="shared" si="198"/>
        <v>1315</v>
      </c>
      <c r="AC169" s="26">
        <f t="shared" si="198"/>
        <v>425</v>
      </c>
      <c r="AD169" s="26">
        <f t="shared" si="198"/>
        <v>1740</v>
      </c>
      <c r="AE169" s="26">
        <f t="shared" si="198"/>
        <v>325</v>
      </c>
      <c r="AF169" s="26">
        <f t="shared" si="198"/>
        <v>198</v>
      </c>
      <c r="AG169" s="26">
        <f t="shared" si="198"/>
        <v>523</v>
      </c>
      <c r="AH169" s="18">
        <f t="shared" si="198"/>
        <v>1640</v>
      </c>
      <c r="AI169" s="18">
        <f t="shared" si="198"/>
        <v>623</v>
      </c>
      <c r="AJ169" s="18">
        <f t="shared" si="198"/>
        <v>2263</v>
      </c>
    </row>
    <row r="170" spans="1:36" s="5" customFormat="1" x14ac:dyDescent="0.2">
      <c r="A170" s="13" t="s">
        <v>147</v>
      </c>
      <c r="B170" s="13"/>
      <c r="C170" s="31"/>
      <c r="D170" s="31"/>
      <c r="E170" s="31"/>
      <c r="F170" s="31"/>
      <c r="G170" s="31"/>
      <c r="H170" s="31"/>
      <c r="I170" s="31"/>
      <c r="J170" s="19"/>
      <c r="K170" s="19"/>
      <c r="L170" s="19"/>
      <c r="N170" s="13" t="s">
        <v>147</v>
      </c>
      <c r="O170" s="14"/>
      <c r="P170" s="14"/>
      <c r="Q170" s="14"/>
      <c r="R170" s="14"/>
      <c r="S170" s="14"/>
      <c r="T170" s="14"/>
      <c r="U170" s="14"/>
      <c r="V170" s="15"/>
      <c r="W170" s="15"/>
      <c r="X170" s="15"/>
      <c r="Z170" s="16" t="s">
        <v>147</v>
      </c>
      <c r="AA170" s="17"/>
      <c r="AB170" s="17"/>
      <c r="AC170" s="17"/>
      <c r="AD170" s="17"/>
      <c r="AE170" s="17"/>
      <c r="AF170" s="17"/>
      <c r="AG170" s="17"/>
      <c r="AH170" s="18"/>
      <c r="AI170" s="18"/>
      <c r="AJ170" s="18"/>
    </row>
    <row r="171" spans="1:36" s="5" customFormat="1" ht="15" x14ac:dyDescent="0.25">
      <c r="A171" s="19" t="s">
        <v>148</v>
      </c>
      <c r="B171" s="19"/>
      <c r="C171" s="20">
        <v>5</v>
      </c>
      <c r="D171" s="20">
        <v>19</v>
      </c>
      <c r="E171" s="20">
        <v>20</v>
      </c>
      <c r="F171" s="21">
        <f>D171+E171</f>
        <v>39</v>
      </c>
      <c r="G171" s="22">
        <v>30</v>
      </c>
      <c r="H171" s="22">
        <v>26</v>
      </c>
      <c r="I171" s="21">
        <f>G171+H171</f>
        <v>56</v>
      </c>
      <c r="J171" s="21">
        <f t="shared" ref="J171:K174" si="202">D171+G171</f>
        <v>49</v>
      </c>
      <c r="K171" s="21">
        <f t="shared" si="202"/>
        <v>46</v>
      </c>
      <c r="L171" s="21">
        <f>SUM(J171:K171)</f>
        <v>95</v>
      </c>
      <c r="N171" s="19" t="s">
        <v>148</v>
      </c>
      <c r="O171" s="27">
        <v>2</v>
      </c>
      <c r="P171" s="27">
        <v>51</v>
      </c>
      <c r="Q171" s="27">
        <v>12</v>
      </c>
      <c r="R171" s="24">
        <f>P171+Q171</f>
        <v>63</v>
      </c>
      <c r="S171" s="28">
        <v>12</v>
      </c>
      <c r="T171" s="28">
        <v>5</v>
      </c>
      <c r="U171" s="24">
        <f>S171+T171</f>
        <v>17</v>
      </c>
      <c r="V171" s="24">
        <f t="shared" ref="V171:W174" si="203">P171+S171</f>
        <v>63</v>
      </c>
      <c r="W171" s="24">
        <f t="shared" si="203"/>
        <v>17</v>
      </c>
      <c r="X171" s="24">
        <f>SUM(V171:W171)</f>
        <v>80</v>
      </c>
      <c r="Z171" s="25" t="s">
        <v>148</v>
      </c>
      <c r="AA171" s="26">
        <f t="shared" ref="AA171:AJ176" si="204">C171+O171</f>
        <v>7</v>
      </c>
      <c r="AB171" s="26">
        <f t="shared" si="204"/>
        <v>70</v>
      </c>
      <c r="AC171" s="26">
        <f t="shared" si="204"/>
        <v>32</v>
      </c>
      <c r="AD171" s="26">
        <f t="shared" si="204"/>
        <v>102</v>
      </c>
      <c r="AE171" s="26">
        <f t="shared" si="204"/>
        <v>42</v>
      </c>
      <c r="AF171" s="26">
        <f t="shared" si="204"/>
        <v>31</v>
      </c>
      <c r="AG171" s="26">
        <f t="shared" si="204"/>
        <v>73</v>
      </c>
      <c r="AH171" s="18">
        <f t="shared" si="204"/>
        <v>112</v>
      </c>
      <c r="AI171" s="18">
        <f t="shared" si="204"/>
        <v>63</v>
      </c>
      <c r="AJ171" s="18">
        <f t="shared" si="204"/>
        <v>175</v>
      </c>
    </row>
    <row r="172" spans="1:36" s="5" customFormat="1" ht="15" x14ac:dyDescent="0.25">
      <c r="A172" s="19" t="s">
        <v>61</v>
      </c>
      <c r="B172" s="19"/>
      <c r="C172" s="20">
        <v>0</v>
      </c>
      <c r="D172" s="20">
        <v>0</v>
      </c>
      <c r="E172" s="20">
        <v>0</v>
      </c>
      <c r="F172" s="21">
        <f>D172+E172</f>
        <v>0</v>
      </c>
      <c r="G172" s="22">
        <v>0</v>
      </c>
      <c r="H172" s="22">
        <v>0</v>
      </c>
      <c r="I172" s="21">
        <f>G172+H172</f>
        <v>0</v>
      </c>
      <c r="J172" s="21">
        <f t="shared" si="202"/>
        <v>0</v>
      </c>
      <c r="K172" s="21">
        <f t="shared" si="202"/>
        <v>0</v>
      </c>
      <c r="L172" s="21">
        <f>SUM(J172:K172)</f>
        <v>0</v>
      </c>
      <c r="N172" s="19" t="s">
        <v>61</v>
      </c>
      <c r="O172" s="27">
        <v>0</v>
      </c>
      <c r="P172" s="27">
        <v>0</v>
      </c>
      <c r="Q172" s="27">
        <v>0</v>
      </c>
      <c r="R172" s="24">
        <f>P172+Q172</f>
        <v>0</v>
      </c>
      <c r="S172" s="28">
        <v>0</v>
      </c>
      <c r="T172" s="28">
        <v>0</v>
      </c>
      <c r="U172" s="24">
        <f>S172+T172</f>
        <v>0</v>
      </c>
      <c r="V172" s="24">
        <f t="shared" si="203"/>
        <v>0</v>
      </c>
      <c r="W172" s="24">
        <f t="shared" si="203"/>
        <v>0</v>
      </c>
      <c r="X172" s="24">
        <f>SUM(V172:W172)</f>
        <v>0</v>
      </c>
      <c r="Z172" s="25" t="s">
        <v>61</v>
      </c>
      <c r="AA172" s="26">
        <f t="shared" si="204"/>
        <v>0</v>
      </c>
      <c r="AB172" s="26">
        <f t="shared" si="204"/>
        <v>0</v>
      </c>
      <c r="AC172" s="26">
        <f t="shared" si="204"/>
        <v>0</v>
      </c>
      <c r="AD172" s="26">
        <f t="shared" si="204"/>
        <v>0</v>
      </c>
      <c r="AE172" s="26">
        <f t="shared" si="204"/>
        <v>0</v>
      </c>
      <c r="AF172" s="26">
        <f t="shared" si="204"/>
        <v>0</v>
      </c>
      <c r="AG172" s="26">
        <f t="shared" si="204"/>
        <v>0</v>
      </c>
      <c r="AH172" s="18">
        <f t="shared" si="204"/>
        <v>0</v>
      </c>
      <c r="AI172" s="18">
        <f t="shared" si="204"/>
        <v>0</v>
      </c>
      <c r="AJ172" s="18">
        <f t="shared" si="204"/>
        <v>0</v>
      </c>
    </row>
    <row r="173" spans="1:36" s="5" customFormat="1" ht="15" x14ac:dyDescent="0.25">
      <c r="A173" s="19" t="s">
        <v>149</v>
      </c>
      <c r="B173" s="19"/>
      <c r="C173" s="20">
        <v>3</v>
      </c>
      <c r="D173" s="20">
        <v>72</v>
      </c>
      <c r="E173" s="20">
        <v>3</v>
      </c>
      <c r="F173" s="21">
        <f>D173+E173</f>
        <v>75</v>
      </c>
      <c r="G173" s="22">
        <v>12</v>
      </c>
      <c r="H173" s="22">
        <v>3</v>
      </c>
      <c r="I173" s="21">
        <f>G173+H173</f>
        <v>15</v>
      </c>
      <c r="J173" s="21">
        <f t="shared" si="202"/>
        <v>84</v>
      </c>
      <c r="K173" s="21">
        <f t="shared" si="202"/>
        <v>6</v>
      </c>
      <c r="L173" s="21">
        <f>SUM(J173:K173)</f>
        <v>90</v>
      </c>
      <c r="N173" s="19" t="s">
        <v>149</v>
      </c>
      <c r="O173" s="27">
        <v>5</v>
      </c>
      <c r="P173" s="27">
        <v>95</v>
      </c>
      <c r="Q173" s="27">
        <v>29</v>
      </c>
      <c r="R173" s="24">
        <f>P173+Q173</f>
        <v>124</v>
      </c>
      <c r="S173" s="28">
        <v>20</v>
      </c>
      <c r="T173" s="28">
        <v>10</v>
      </c>
      <c r="U173" s="24">
        <f>S173+T173</f>
        <v>30</v>
      </c>
      <c r="V173" s="24">
        <f t="shared" si="203"/>
        <v>115</v>
      </c>
      <c r="W173" s="24">
        <f t="shared" si="203"/>
        <v>39</v>
      </c>
      <c r="X173" s="24">
        <f>SUM(V173:W173)</f>
        <v>154</v>
      </c>
      <c r="Z173" s="25" t="s">
        <v>149</v>
      </c>
      <c r="AA173" s="26">
        <f t="shared" si="204"/>
        <v>8</v>
      </c>
      <c r="AB173" s="26">
        <f t="shared" si="204"/>
        <v>167</v>
      </c>
      <c r="AC173" s="26">
        <f t="shared" si="204"/>
        <v>32</v>
      </c>
      <c r="AD173" s="26">
        <f t="shared" si="204"/>
        <v>199</v>
      </c>
      <c r="AE173" s="26">
        <f t="shared" si="204"/>
        <v>32</v>
      </c>
      <c r="AF173" s="26">
        <f t="shared" si="204"/>
        <v>13</v>
      </c>
      <c r="AG173" s="26">
        <f t="shared" si="204"/>
        <v>45</v>
      </c>
      <c r="AH173" s="18">
        <f t="shared" si="204"/>
        <v>199</v>
      </c>
      <c r="AI173" s="18">
        <f t="shared" si="204"/>
        <v>45</v>
      </c>
      <c r="AJ173" s="18">
        <f t="shared" si="204"/>
        <v>244</v>
      </c>
    </row>
    <row r="174" spans="1:36" s="5" customFormat="1" ht="15" x14ac:dyDescent="0.25">
      <c r="A174" s="19" t="s">
        <v>25</v>
      </c>
      <c r="B174" s="19"/>
      <c r="C174" s="38">
        <v>8</v>
      </c>
      <c r="D174" s="38">
        <v>238</v>
      </c>
      <c r="E174" s="38">
        <v>29</v>
      </c>
      <c r="F174" s="21">
        <f>D174+E174</f>
        <v>267</v>
      </c>
      <c r="G174" s="22">
        <v>42</v>
      </c>
      <c r="H174" s="22">
        <v>5</v>
      </c>
      <c r="I174" s="21">
        <f>G174+H174</f>
        <v>47</v>
      </c>
      <c r="J174" s="21">
        <f t="shared" si="202"/>
        <v>280</v>
      </c>
      <c r="K174" s="21">
        <f t="shared" si="202"/>
        <v>34</v>
      </c>
      <c r="L174" s="21">
        <f>SUM(J174:K174)</f>
        <v>314</v>
      </c>
      <c r="N174" s="19" t="s">
        <v>25</v>
      </c>
      <c r="O174" s="23">
        <v>10</v>
      </c>
      <c r="P174" s="23">
        <v>269</v>
      </c>
      <c r="Q174" s="23">
        <v>29</v>
      </c>
      <c r="R174" s="24">
        <f>P174+Q174</f>
        <v>298</v>
      </c>
      <c r="S174" s="23">
        <v>77</v>
      </c>
      <c r="T174" s="23">
        <v>8</v>
      </c>
      <c r="U174" s="24">
        <f>S174+T174</f>
        <v>85</v>
      </c>
      <c r="V174" s="24">
        <f t="shared" si="203"/>
        <v>346</v>
      </c>
      <c r="W174" s="24">
        <f t="shared" si="203"/>
        <v>37</v>
      </c>
      <c r="X174" s="24">
        <f>SUM(V174:W174)</f>
        <v>383</v>
      </c>
      <c r="Z174" s="25" t="s">
        <v>25</v>
      </c>
      <c r="AA174" s="26">
        <f t="shared" si="204"/>
        <v>18</v>
      </c>
      <c r="AB174" s="26">
        <f t="shared" si="204"/>
        <v>507</v>
      </c>
      <c r="AC174" s="26">
        <f t="shared" si="204"/>
        <v>58</v>
      </c>
      <c r="AD174" s="26">
        <f t="shared" si="204"/>
        <v>565</v>
      </c>
      <c r="AE174" s="26">
        <f t="shared" si="204"/>
        <v>119</v>
      </c>
      <c r="AF174" s="26">
        <f t="shared" si="204"/>
        <v>13</v>
      </c>
      <c r="AG174" s="26">
        <f t="shared" si="204"/>
        <v>132</v>
      </c>
      <c r="AH174" s="18">
        <f t="shared" si="204"/>
        <v>626</v>
      </c>
      <c r="AI174" s="18">
        <f t="shared" si="204"/>
        <v>71</v>
      </c>
      <c r="AJ174" s="18">
        <f t="shared" si="204"/>
        <v>697</v>
      </c>
    </row>
    <row r="175" spans="1:36" s="5" customFormat="1" x14ac:dyDescent="0.2">
      <c r="A175" s="34" t="s">
        <v>11</v>
      </c>
      <c r="B175" s="34"/>
      <c r="C175" s="31">
        <f t="shared" ref="C175:L175" si="205">SUM(C171:C174)</f>
        <v>16</v>
      </c>
      <c r="D175" s="31">
        <f t="shared" si="205"/>
        <v>329</v>
      </c>
      <c r="E175" s="31">
        <f t="shared" si="205"/>
        <v>52</v>
      </c>
      <c r="F175" s="31">
        <f t="shared" si="205"/>
        <v>381</v>
      </c>
      <c r="G175" s="31">
        <f t="shared" si="205"/>
        <v>84</v>
      </c>
      <c r="H175" s="31">
        <f t="shared" si="205"/>
        <v>34</v>
      </c>
      <c r="I175" s="31">
        <f t="shared" si="205"/>
        <v>118</v>
      </c>
      <c r="J175" s="31">
        <f t="shared" si="205"/>
        <v>413</v>
      </c>
      <c r="K175" s="31">
        <f t="shared" si="205"/>
        <v>86</v>
      </c>
      <c r="L175" s="31">
        <f t="shared" si="205"/>
        <v>499</v>
      </c>
      <c r="N175" s="34" t="s">
        <v>11</v>
      </c>
      <c r="O175" s="14">
        <f t="shared" ref="O175:X175" si="206">SUM(O171:O174)</f>
        <v>17</v>
      </c>
      <c r="P175" s="14">
        <f t="shared" si="206"/>
        <v>415</v>
      </c>
      <c r="Q175" s="14">
        <f t="shared" si="206"/>
        <v>70</v>
      </c>
      <c r="R175" s="14">
        <f t="shared" si="206"/>
        <v>485</v>
      </c>
      <c r="S175" s="14">
        <f t="shared" si="206"/>
        <v>109</v>
      </c>
      <c r="T175" s="14">
        <f t="shared" si="206"/>
        <v>23</v>
      </c>
      <c r="U175" s="14">
        <f t="shared" si="206"/>
        <v>132</v>
      </c>
      <c r="V175" s="14">
        <f t="shared" si="206"/>
        <v>524</v>
      </c>
      <c r="W175" s="14">
        <f t="shared" si="206"/>
        <v>93</v>
      </c>
      <c r="X175" s="14">
        <f t="shared" si="206"/>
        <v>617</v>
      </c>
      <c r="Z175" s="35" t="s">
        <v>11</v>
      </c>
      <c r="AA175" s="26">
        <f t="shared" si="204"/>
        <v>33</v>
      </c>
      <c r="AB175" s="26">
        <f t="shared" si="204"/>
        <v>744</v>
      </c>
      <c r="AC175" s="26">
        <f t="shared" si="204"/>
        <v>122</v>
      </c>
      <c r="AD175" s="26">
        <f t="shared" si="204"/>
        <v>866</v>
      </c>
      <c r="AE175" s="26">
        <f t="shared" si="204"/>
        <v>193</v>
      </c>
      <c r="AF175" s="26">
        <f t="shared" si="204"/>
        <v>57</v>
      </c>
      <c r="AG175" s="26">
        <f t="shared" si="204"/>
        <v>250</v>
      </c>
      <c r="AH175" s="18">
        <f t="shared" si="204"/>
        <v>937</v>
      </c>
      <c r="AI175" s="18">
        <f t="shared" si="204"/>
        <v>179</v>
      </c>
      <c r="AJ175" s="18">
        <f t="shared" si="204"/>
        <v>1116</v>
      </c>
    </row>
    <row r="176" spans="1:36" s="5" customFormat="1" x14ac:dyDescent="0.2">
      <c r="A176" s="34" t="s">
        <v>150</v>
      </c>
      <c r="B176" s="34"/>
      <c r="C176" s="31">
        <f t="shared" ref="C176:L176" si="207">C22+C73+C85+C96+C111+C121+C128+C143+C160+C169+C175</f>
        <v>1137</v>
      </c>
      <c r="D176" s="31">
        <f t="shared" si="207"/>
        <v>22898</v>
      </c>
      <c r="E176" s="31">
        <f t="shared" si="207"/>
        <v>7314</v>
      </c>
      <c r="F176" s="31">
        <f t="shared" si="207"/>
        <v>30212</v>
      </c>
      <c r="G176" s="31">
        <f t="shared" si="207"/>
        <v>5694</v>
      </c>
      <c r="H176" s="31">
        <f t="shared" si="207"/>
        <v>2409</v>
      </c>
      <c r="I176" s="31">
        <f t="shared" si="207"/>
        <v>8126</v>
      </c>
      <c r="J176" s="31">
        <f t="shared" si="207"/>
        <v>28610</v>
      </c>
      <c r="K176" s="31">
        <f t="shared" si="207"/>
        <v>9728</v>
      </c>
      <c r="L176" s="31">
        <f t="shared" si="207"/>
        <v>38338</v>
      </c>
      <c r="N176" s="34" t="s">
        <v>150</v>
      </c>
      <c r="O176" s="14">
        <f t="shared" ref="O176:X176" si="208">O22+O73+O85+O96+O111+O121+O128+O143+O160+O169+O175</f>
        <v>1350</v>
      </c>
      <c r="P176" s="14">
        <f t="shared" si="208"/>
        <v>24507</v>
      </c>
      <c r="Q176" s="14">
        <f t="shared" si="208"/>
        <v>8124</v>
      </c>
      <c r="R176" s="14">
        <f t="shared" si="208"/>
        <v>32631</v>
      </c>
      <c r="S176" s="14">
        <f t="shared" si="208"/>
        <v>5558</v>
      </c>
      <c r="T176" s="14">
        <f t="shared" si="208"/>
        <v>2339</v>
      </c>
      <c r="U176" s="14">
        <f t="shared" si="208"/>
        <v>7897</v>
      </c>
      <c r="V176" s="14">
        <f t="shared" si="208"/>
        <v>30065</v>
      </c>
      <c r="W176" s="14">
        <f t="shared" si="208"/>
        <v>10463</v>
      </c>
      <c r="X176" s="14">
        <f t="shared" si="208"/>
        <v>40528</v>
      </c>
      <c r="Z176" s="35" t="s">
        <v>150</v>
      </c>
      <c r="AA176" s="26">
        <f t="shared" si="204"/>
        <v>2487</v>
      </c>
      <c r="AB176" s="26">
        <f t="shared" si="204"/>
        <v>47405</v>
      </c>
      <c r="AC176" s="26">
        <f t="shared" si="204"/>
        <v>15438</v>
      </c>
      <c r="AD176" s="26">
        <f t="shared" si="204"/>
        <v>62843</v>
      </c>
      <c r="AE176" s="26">
        <f t="shared" si="204"/>
        <v>11252</v>
      </c>
      <c r="AF176" s="26">
        <f t="shared" si="204"/>
        <v>4748</v>
      </c>
      <c r="AG176" s="26">
        <f t="shared" si="204"/>
        <v>16023</v>
      </c>
      <c r="AH176" s="18">
        <f t="shared" si="204"/>
        <v>58675</v>
      </c>
      <c r="AI176" s="18">
        <f t="shared" si="204"/>
        <v>20191</v>
      </c>
      <c r="AJ176" s="18">
        <f t="shared" si="204"/>
        <v>78866</v>
      </c>
    </row>
    <row r="177" spans="1:36" s="5" customFormat="1" x14ac:dyDescent="0.2"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s="41" customFormat="1" x14ac:dyDescent="0.2">
      <c r="A178" s="39" t="s">
        <v>151</v>
      </c>
      <c r="B178" s="39"/>
      <c r="C178" s="40"/>
      <c r="D178" s="40"/>
      <c r="E178" s="40"/>
      <c r="F178" s="40"/>
      <c r="G178" s="40"/>
      <c r="N178" s="39" t="s">
        <v>242</v>
      </c>
      <c r="O178" s="40"/>
      <c r="P178" s="40"/>
      <c r="Q178" s="40"/>
      <c r="R178" s="40"/>
      <c r="S178" s="40"/>
      <c r="Z178" s="42" t="s">
        <v>237</v>
      </c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s="5" customFormat="1" x14ac:dyDescent="0.2"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s="5" customFormat="1" x14ac:dyDescent="0.2">
      <c r="A180" s="141" t="s">
        <v>2</v>
      </c>
      <c r="B180" s="130"/>
      <c r="C180" s="43" t="s">
        <v>3</v>
      </c>
      <c r="D180" s="142" t="s">
        <v>4</v>
      </c>
      <c r="E180" s="142"/>
      <c r="F180" s="142"/>
      <c r="G180" s="142"/>
      <c r="H180" s="142"/>
      <c r="I180" s="142"/>
      <c r="J180" s="142"/>
      <c r="K180" s="142"/>
      <c r="L180" s="142"/>
      <c r="N180" s="141" t="s">
        <v>2</v>
      </c>
      <c r="O180" s="43" t="s">
        <v>3</v>
      </c>
      <c r="P180" s="142" t="s">
        <v>4</v>
      </c>
      <c r="Q180" s="142"/>
      <c r="R180" s="142"/>
      <c r="S180" s="142"/>
      <c r="T180" s="142"/>
      <c r="U180" s="142"/>
      <c r="V180" s="142"/>
      <c r="W180" s="142"/>
      <c r="X180" s="142"/>
      <c r="Z180" s="139" t="s">
        <v>2</v>
      </c>
      <c r="AA180" s="44" t="s">
        <v>3</v>
      </c>
      <c r="AB180" s="134" t="s">
        <v>4</v>
      </c>
      <c r="AC180" s="134"/>
      <c r="AD180" s="134"/>
      <c r="AE180" s="134"/>
      <c r="AF180" s="134"/>
      <c r="AG180" s="134"/>
      <c r="AH180" s="134"/>
      <c r="AI180" s="134"/>
      <c r="AJ180" s="134"/>
    </row>
    <row r="181" spans="1:36" s="5" customFormat="1" x14ac:dyDescent="0.2">
      <c r="A181" s="141"/>
      <c r="B181" s="130"/>
      <c r="C181" s="43" t="s">
        <v>5</v>
      </c>
      <c r="D181" s="142" t="s">
        <v>6</v>
      </c>
      <c r="E181" s="142"/>
      <c r="F181" s="142"/>
      <c r="G181" s="143" t="s">
        <v>7</v>
      </c>
      <c r="H181" s="143"/>
      <c r="I181" s="143"/>
      <c r="J181" s="143" t="s">
        <v>8</v>
      </c>
      <c r="K181" s="143"/>
      <c r="L181" s="143"/>
      <c r="N181" s="141"/>
      <c r="O181" s="43" t="s">
        <v>5</v>
      </c>
      <c r="P181" s="142" t="s">
        <v>6</v>
      </c>
      <c r="Q181" s="142"/>
      <c r="R181" s="142"/>
      <c r="S181" s="143" t="s">
        <v>7</v>
      </c>
      <c r="T181" s="143"/>
      <c r="U181" s="143"/>
      <c r="V181" s="143" t="s">
        <v>8</v>
      </c>
      <c r="W181" s="143"/>
      <c r="X181" s="143"/>
      <c r="Z181" s="139"/>
      <c r="AA181" s="44" t="s">
        <v>5</v>
      </c>
      <c r="AB181" s="134" t="s">
        <v>6</v>
      </c>
      <c r="AC181" s="134"/>
      <c r="AD181" s="134"/>
      <c r="AE181" s="140" t="s">
        <v>7</v>
      </c>
      <c r="AF181" s="140"/>
      <c r="AG181" s="140"/>
      <c r="AH181" s="140" t="s">
        <v>8</v>
      </c>
      <c r="AI181" s="140"/>
      <c r="AJ181" s="140"/>
    </row>
    <row r="182" spans="1:36" s="5" customFormat="1" x14ac:dyDescent="0.2">
      <c r="A182" s="141"/>
      <c r="B182" s="130"/>
      <c r="C182" s="45"/>
      <c r="D182" s="43" t="s">
        <v>9</v>
      </c>
      <c r="E182" s="43" t="s">
        <v>10</v>
      </c>
      <c r="F182" s="43" t="s">
        <v>11</v>
      </c>
      <c r="G182" s="46" t="s">
        <v>9</v>
      </c>
      <c r="H182" s="46" t="s">
        <v>10</v>
      </c>
      <c r="I182" s="46" t="s">
        <v>11</v>
      </c>
      <c r="J182" s="46" t="s">
        <v>9</v>
      </c>
      <c r="K182" s="46" t="s">
        <v>10</v>
      </c>
      <c r="L182" s="46" t="s">
        <v>11</v>
      </c>
      <c r="N182" s="141"/>
      <c r="O182" s="45"/>
      <c r="P182" s="43" t="s">
        <v>9</v>
      </c>
      <c r="Q182" s="43" t="s">
        <v>10</v>
      </c>
      <c r="R182" s="43" t="s">
        <v>11</v>
      </c>
      <c r="S182" s="46" t="s">
        <v>9</v>
      </c>
      <c r="T182" s="46" t="s">
        <v>10</v>
      </c>
      <c r="U182" s="46" t="s">
        <v>11</v>
      </c>
      <c r="V182" s="46" t="s">
        <v>9</v>
      </c>
      <c r="W182" s="46" t="s">
        <v>10</v>
      </c>
      <c r="X182" s="46" t="s">
        <v>11</v>
      </c>
      <c r="Z182" s="139"/>
      <c r="AA182" s="47"/>
      <c r="AB182" s="8" t="s">
        <v>9</v>
      </c>
      <c r="AC182" s="8" t="s">
        <v>10</v>
      </c>
      <c r="AD182" s="8" t="s">
        <v>11</v>
      </c>
      <c r="AE182" s="12" t="s">
        <v>9</v>
      </c>
      <c r="AF182" s="12" t="s">
        <v>10</v>
      </c>
      <c r="AG182" s="12" t="s">
        <v>11</v>
      </c>
      <c r="AH182" s="12" t="s">
        <v>9</v>
      </c>
      <c r="AI182" s="12" t="s">
        <v>10</v>
      </c>
      <c r="AJ182" s="12" t="s">
        <v>11</v>
      </c>
    </row>
    <row r="183" spans="1:36" s="5" customFormat="1" x14ac:dyDescent="0.2">
      <c r="A183" s="48" t="s">
        <v>152</v>
      </c>
      <c r="B183" s="48"/>
      <c r="C183" s="49">
        <v>5</v>
      </c>
      <c r="D183" s="49">
        <v>76</v>
      </c>
      <c r="E183" s="49">
        <v>46</v>
      </c>
      <c r="F183" s="21">
        <f t="shared" ref="F183:F216" si="209">D183+E183</f>
        <v>122</v>
      </c>
      <c r="G183" s="50">
        <v>23</v>
      </c>
      <c r="H183" s="50">
        <v>3</v>
      </c>
      <c r="I183" s="21">
        <f t="shared" ref="I183:I216" si="210">G183+H183</f>
        <v>26</v>
      </c>
      <c r="J183" s="21">
        <f t="shared" ref="J183:K216" si="211">D183+G183</f>
        <v>99</v>
      </c>
      <c r="K183" s="21">
        <f t="shared" si="211"/>
        <v>49</v>
      </c>
      <c r="L183" s="51">
        <f t="shared" ref="L183:L216" si="212">SUM(J183:K183)</f>
        <v>148</v>
      </c>
      <c r="N183" s="48" t="s">
        <v>152</v>
      </c>
      <c r="O183" s="49">
        <v>6</v>
      </c>
      <c r="P183" s="49">
        <v>103</v>
      </c>
      <c r="Q183" s="49">
        <v>22</v>
      </c>
      <c r="R183" s="21">
        <f t="shared" ref="R183:R216" si="213">P183+Q183</f>
        <v>125</v>
      </c>
      <c r="S183" s="52">
        <v>7</v>
      </c>
      <c r="T183" s="52">
        <v>4</v>
      </c>
      <c r="U183" s="21">
        <f t="shared" ref="U183:U216" si="214">S183+T183</f>
        <v>11</v>
      </c>
      <c r="V183" s="21">
        <f t="shared" ref="V183:W216" si="215">P183+S183</f>
        <v>110</v>
      </c>
      <c r="W183" s="21">
        <f t="shared" si="215"/>
        <v>26</v>
      </c>
      <c r="X183" s="21">
        <f t="shared" ref="X183:X216" si="216">SUM(V183:W183)</f>
        <v>136</v>
      </c>
      <c r="Z183" s="53" t="s">
        <v>152</v>
      </c>
      <c r="AA183" s="26">
        <f t="shared" ref="AA183:AA217" si="217">C183+O183</f>
        <v>11</v>
      </c>
      <c r="AB183" s="26">
        <f t="shared" ref="AB183:AB217" si="218">D183+P183</f>
        <v>179</v>
      </c>
      <c r="AC183" s="26">
        <f t="shared" ref="AC183:AC217" si="219">E183+Q183</f>
        <v>68</v>
      </c>
      <c r="AD183" s="26">
        <f t="shared" ref="AD183:AD217" si="220">F183+R183</f>
        <v>247</v>
      </c>
      <c r="AE183" s="26">
        <f t="shared" ref="AE183:AE217" si="221">G183+S183</f>
        <v>30</v>
      </c>
      <c r="AF183" s="26">
        <f t="shared" ref="AF183:AF217" si="222">H183+T183</f>
        <v>7</v>
      </c>
      <c r="AG183" s="26">
        <f t="shared" ref="AG183:AG217" si="223">I183+U183</f>
        <v>37</v>
      </c>
      <c r="AH183" s="18">
        <f t="shared" ref="AH183:AH217" si="224">J183+V183</f>
        <v>209</v>
      </c>
      <c r="AI183" s="18">
        <f t="shared" ref="AI183:AI217" si="225">K183+W183</f>
        <v>75</v>
      </c>
      <c r="AJ183" s="18">
        <f t="shared" ref="AJ183:AJ217" si="226">L183+X183</f>
        <v>284</v>
      </c>
    </row>
    <row r="184" spans="1:36" s="5" customFormat="1" x14ac:dyDescent="0.2">
      <c r="A184" s="48" t="s">
        <v>153</v>
      </c>
      <c r="B184" s="48"/>
      <c r="C184" s="50">
        <v>2</v>
      </c>
      <c r="D184" s="50">
        <v>27</v>
      </c>
      <c r="E184" s="50">
        <v>6</v>
      </c>
      <c r="F184" s="21">
        <f t="shared" si="209"/>
        <v>33</v>
      </c>
      <c r="G184" s="50">
        <v>7</v>
      </c>
      <c r="H184" s="50">
        <v>0</v>
      </c>
      <c r="I184" s="21">
        <f t="shared" si="210"/>
        <v>7</v>
      </c>
      <c r="J184" s="21">
        <f t="shared" si="211"/>
        <v>34</v>
      </c>
      <c r="K184" s="21">
        <f t="shared" si="211"/>
        <v>6</v>
      </c>
      <c r="L184" s="51">
        <f t="shared" si="212"/>
        <v>40</v>
      </c>
      <c r="N184" s="48" t="s">
        <v>153</v>
      </c>
      <c r="O184" s="50">
        <v>0</v>
      </c>
      <c r="P184" s="50">
        <v>0</v>
      </c>
      <c r="Q184" s="50">
        <v>0</v>
      </c>
      <c r="R184" s="21">
        <f t="shared" si="213"/>
        <v>0</v>
      </c>
      <c r="S184" s="50">
        <v>0</v>
      </c>
      <c r="T184" s="50">
        <v>0</v>
      </c>
      <c r="U184" s="21">
        <f t="shared" si="214"/>
        <v>0</v>
      </c>
      <c r="V184" s="21">
        <f t="shared" si="215"/>
        <v>0</v>
      </c>
      <c r="W184" s="21">
        <f t="shared" si="215"/>
        <v>0</v>
      </c>
      <c r="X184" s="21">
        <f t="shared" si="216"/>
        <v>0</v>
      </c>
      <c r="Z184" s="53" t="s">
        <v>153</v>
      </c>
      <c r="AA184" s="26">
        <f t="shared" si="217"/>
        <v>2</v>
      </c>
      <c r="AB184" s="26">
        <f t="shared" si="218"/>
        <v>27</v>
      </c>
      <c r="AC184" s="26">
        <f t="shared" si="219"/>
        <v>6</v>
      </c>
      <c r="AD184" s="26">
        <f t="shared" si="220"/>
        <v>33</v>
      </c>
      <c r="AE184" s="26">
        <f t="shared" si="221"/>
        <v>7</v>
      </c>
      <c r="AF184" s="26">
        <f t="shared" si="222"/>
        <v>0</v>
      </c>
      <c r="AG184" s="26">
        <f t="shared" si="223"/>
        <v>7</v>
      </c>
      <c r="AH184" s="18">
        <f t="shared" si="224"/>
        <v>34</v>
      </c>
      <c r="AI184" s="18">
        <f t="shared" si="225"/>
        <v>6</v>
      </c>
      <c r="AJ184" s="18">
        <f t="shared" si="226"/>
        <v>40</v>
      </c>
    </row>
    <row r="185" spans="1:36" s="5" customFormat="1" x14ac:dyDescent="0.2">
      <c r="A185" s="48" t="s">
        <v>154</v>
      </c>
      <c r="B185" s="48"/>
      <c r="C185" s="49">
        <v>4</v>
      </c>
      <c r="D185" s="49">
        <v>95</v>
      </c>
      <c r="E185" s="49">
        <v>1</v>
      </c>
      <c r="F185" s="21">
        <f t="shared" si="209"/>
        <v>96</v>
      </c>
      <c r="G185" s="52">
        <v>32</v>
      </c>
      <c r="H185" s="52">
        <v>0</v>
      </c>
      <c r="I185" s="21">
        <f t="shared" si="210"/>
        <v>32</v>
      </c>
      <c r="J185" s="21">
        <f t="shared" si="211"/>
        <v>127</v>
      </c>
      <c r="K185" s="21">
        <f t="shared" si="211"/>
        <v>1</v>
      </c>
      <c r="L185" s="51">
        <f t="shared" si="212"/>
        <v>128</v>
      </c>
      <c r="N185" s="48" t="s">
        <v>154</v>
      </c>
      <c r="O185" s="49">
        <v>3</v>
      </c>
      <c r="P185" s="49">
        <v>45</v>
      </c>
      <c r="Q185" s="49">
        <v>0</v>
      </c>
      <c r="R185" s="21">
        <f t="shared" si="213"/>
        <v>45</v>
      </c>
      <c r="S185" s="52">
        <v>23</v>
      </c>
      <c r="T185" s="52">
        <v>0</v>
      </c>
      <c r="U185" s="21">
        <f t="shared" si="214"/>
        <v>23</v>
      </c>
      <c r="V185" s="21">
        <f t="shared" si="215"/>
        <v>68</v>
      </c>
      <c r="W185" s="21">
        <f t="shared" si="215"/>
        <v>0</v>
      </c>
      <c r="X185" s="21">
        <f t="shared" si="216"/>
        <v>68</v>
      </c>
      <c r="Z185" s="53" t="s">
        <v>154</v>
      </c>
      <c r="AA185" s="26">
        <f t="shared" si="217"/>
        <v>7</v>
      </c>
      <c r="AB185" s="26">
        <f t="shared" si="218"/>
        <v>140</v>
      </c>
      <c r="AC185" s="26">
        <f t="shared" si="219"/>
        <v>1</v>
      </c>
      <c r="AD185" s="26">
        <f t="shared" si="220"/>
        <v>141</v>
      </c>
      <c r="AE185" s="26">
        <f t="shared" si="221"/>
        <v>55</v>
      </c>
      <c r="AF185" s="26">
        <f t="shared" si="222"/>
        <v>0</v>
      </c>
      <c r="AG185" s="26">
        <f t="shared" si="223"/>
        <v>55</v>
      </c>
      <c r="AH185" s="18">
        <f t="shared" si="224"/>
        <v>195</v>
      </c>
      <c r="AI185" s="18">
        <f t="shared" si="225"/>
        <v>1</v>
      </c>
      <c r="AJ185" s="18">
        <f t="shared" si="226"/>
        <v>196</v>
      </c>
    </row>
    <row r="186" spans="1:36" s="5" customFormat="1" x14ac:dyDescent="0.2">
      <c r="A186" s="48" t="s">
        <v>155</v>
      </c>
      <c r="B186" s="48"/>
      <c r="C186" s="50">
        <v>2</v>
      </c>
      <c r="D186" s="50">
        <v>42</v>
      </c>
      <c r="E186" s="50">
        <v>1</v>
      </c>
      <c r="F186" s="21">
        <f t="shared" si="209"/>
        <v>43</v>
      </c>
      <c r="G186" s="50">
        <v>2</v>
      </c>
      <c r="H186" s="50">
        <v>0</v>
      </c>
      <c r="I186" s="21">
        <f t="shared" si="210"/>
        <v>2</v>
      </c>
      <c r="J186" s="21">
        <f t="shared" si="211"/>
        <v>44</v>
      </c>
      <c r="K186" s="21">
        <f t="shared" si="211"/>
        <v>1</v>
      </c>
      <c r="L186" s="51">
        <f t="shared" si="212"/>
        <v>45</v>
      </c>
      <c r="N186" s="48" t="s">
        <v>155</v>
      </c>
      <c r="O186" s="50">
        <v>2</v>
      </c>
      <c r="P186" s="50">
        <v>67</v>
      </c>
      <c r="Q186" s="50">
        <v>0</v>
      </c>
      <c r="R186" s="21">
        <f t="shared" si="213"/>
        <v>67</v>
      </c>
      <c r="S186" s="50">
        <v>8</v>
      </c>
      <c r="T186" s="50">
        <v>0</v>
      </c>
      <c r="U186" s="21">
        <f t="shared" si="214"/>
        <v>8</v>
      </c>
      <c r="V186" s="21">
        <f t="shared" si="215"/>
        <v>75</v>
      </c>
      <c r="W186" s="21">
        <f t="shared" si="215"/>
        <v>0</v>
      </c>
      <c r="X186" s="21">
        <f t="shared" si="216"/>
        <v>75</v>
      </c>
      <c r="Z186" s="53" t="s">
        <v>155</v>
      </c>
      <c r="AA186" s="26">
        <f t="shared" si="217"/>
        <v>4</v>
      </c>
      <c r="AB186" s="26">
        <f t="shared" si="218"/>
        <v>109</v>
      </c>
      <c r="AC186" s="26">
        <f t="shared" si="219"/>
        <v>1</v>
      </c>
      <c r="AD186" s="26">
        <f t="shared" si="220"/>
        <v>110</v>
      </c>
      <c r="AE186" s="26">
        <f t="shared" si="221"/>
        <v>10</v>
      </c>
      <c r="AF186" s="26">
        <f t="shared" si="222"/>
        <v>0</v>
      </c>
      <c r="AG186" s="26">
        <f t="shared" si="223"/>
        <v>10</v>
      </c>
      <c r="AH186" s="18">
        <f t="shared" si="224"/>
        <v>119</v>
      </c>
      <c r="AI186" s="18">
        <f t="shared" si="225"/>
        <v>1</v>
      </c>
      <c r="AJ186" s="18">
        <f t="shared" si="226"/>
        <v>120</v>
      </c>
    </row>
    <row r="187" spans="1:36" s="5" customFormat="1" x14ac:dyDescent="0.2">
      <c r="A187" s="48" t="s">
        <v>156</v>
      </c>
      <c r="B187" s="48"/>
      <c r="C187" s="49">
        <v>11</v>
      </c>
      <c r="D187" s="49">
        <v>198</v>
      </c>
      <c r="E187" s="49">
        <v>34</v>
      </c>
      <c r="F187" s="21">
        <f t="shared" si="209"/>
        <v>232</v>
      </c>
      <c r="G187" s="50">
        <v>69</v>
      </c>
      <c r="H187" s="50">
        <v>3</v>
      </c>
      <c r="I187" s="21">
        <f t="shared" si="210"/>
        <v>72</v>
      </c>
      <c r="J187" s="21">
        <f t="shared" si="211"/>
        <v>267</v>
      </c>
      <c r="K187" s="21">
        <f t="shared" si="211"/>
        <v>37</v>
      </c>
      <c r="L187" s="51">
        <f t="shared" si="212"/>
        <v>304</v>
      </c>
      <c r="N187" s="48" t="s">
        <v>156</v>
      </c>
      <c r="O187" s="49">
        <v>9</v>
      </c>
      <c r="P187" s="49">
        <v>157</v>
      </c>
      <c r="Q187" s="49">
        <v>27</v>
      </c>
      <c r="R187" s="21">
        <f t="shared" si="213"/>
        <v>184</v>
      </c>
      <c r="S187" s="52">
        <v>22</v>
      </c>
      <c r="T187" s="52">
        <v>6</v>
      </c>
      <c r="U187" s="21">
        <f t="shared" si="214"/>
        <v>28</v>
      </c>
      <c r="V187" s="21">
        <f t="shared" si="215"/>
        <v>179</v>
      </c>
      <c r="W187" s="21">
        <f t="shared" si="215"/>
        <v>33</v>
      </c>
      <c r="X187" s="21">
        <f t="shared" si="216"/>
        <v>212</v>
      </c>
      <c r="Z187" s="53" t="s">
        <v>156</v>
      </c>
      <c r="AA187" s="26">
        <f t="shared" si="217"/>
        <v>20</v>
      </c>
      <c r="AB187" s="26">
        <f t="shared" si="218"/>
        <v>355</v>
      </c>
      <c r="AC187" s="26">
        <f t="shared" si="219"/>
        <v>61</v>
      </c>
      <c r="AD187" s="26">
        <f t="shared" si="220"/>
        <v>416</v>
      </c>
      <c r="AE187" s="26">
        <f t="shared" si="221"/>
        <v>91</v>
      </c>
      <c r="AF187" s="26">
        <f t="shared" si="222"/>
        <v>9</v>
      </c>
      <c r="AG187" s="26">
        <f t="shared" si="223"/>
        <v>100</v>
      </c>
      <c r="AH187" s="18">
        <f t="shared" si="224"/>
        <v>446</v>
      </c>
      <c r="AI187" s="18">
        <f t="shared" si="225"/>
        <v>70</v>
      </c>
      <c r="AJ187" s="18">
        <f t="shared" si="226"/>
        <v>516</v>
      </c>
    </row>
    <row r="188" spans="1:36" s="5" customFormat="1" x14ac:dyDescent="0.2">
      <c r="A188" s="48" t="s">
        <v>157</v>
      </c>
      <c r="B188" s="48"/>
      <c r="C188" s="49">
        <v>2</v>
      </c>
      <c r="D188" s="49">
        <v>32</v>
      </c>
      <c r="E188" s="49">
        <v>0</v>
      </c>
      <c r="F188" s="21">
        <f t="shared" si="209"/>
        <v>32</v>
      </c>
      <c r="G188" s="52">
        <v>0</v>
      </c>
      <c r="H188" s="52">
        <v>0</v>
      </c>
      <c r="I188" s="21">
        <f t="shared" si="210"/>
        <v>0</v>
      </c>
      <c r="J188" s="21">
        <f t="shared" si="211"/>
        <v>32</v>
      </c>
      <c r="K188" s="21">
        <f t="shared" si="211"/>
        <v>0</v>
      </c>
      <c r="L188" s="51">
        <f t="shared" si="212"/>
        <v>32</v>
      </c>
      <c r="N188" s="48" t="s">
        <v>157</v>
      </c>
      <c r="O188" s="49">
        <v>1</v>
      </c>
      <c r="P188" s="49">
        <v>14</v>
      </c>
      <c r="Q188" s="49">
        <v>0</v>
      </c>
      <c r="R188" s="21">
        <f t="shared" si="213"/>
        <v>14</v>
      </c>
      <c r="S188" s="52">
        <v>4</v>
      </c>
      <c r="T188" s="52">
        <v>0</v>
      </c>
      <c r="U188" s="21">
        <f t="shared" si="214"/>
        <v>4</v>
      </c>
      <c r="V188" s="21">
        <f t="shared" si="215"/>
        <v>18</v>
      </c>
      <c r="W188" s="21">
        <f t="shared" si="215"/>
        <v>0</v>
      </c>
      <c r="X188" s="21">
        <f t="shared" si="216"/>
        <v>18</v>
      </c>
      <c r="Z188" s="53" t="s">
        <v>157</v>
      </c>
      <c r="AA188" s="26">
        <f t="shared" si="217"/>
        <v>3</v>
      </c>
      <c r="AB188" s="26">
        <f t="shared" si="218"/>
        <v>46</v>
      </c>
      <c r="AC188" s="26">
        <f t="shared" si="219"/>
        <v>0</v>
      </c>
      <c r="AD188" s="26">
        <f t="shared" si="220"/>
        <v>46</v>
      </c>
      <c r="AE188" s="26">
        <f t="shared" si="221"/>
        <v>4</v>
      </c>
      <c r="AF188" s="26">
        <f t="shared" si="222"/>
        <v>0</v>
      </c>
      <c r="AG188" s="26">
        <f t="shared" si="223"/>
        <v>4</v>
      </c>
      <c r="AH188" s="18">
        <f t="shared" si="224"/>
        <v>50</v>
      </c>
      <c r="AI188" s="18">
        <f t="shared" si="225"/>
        <v>0</v>
      </c>
      <c r="AJ188" s="18">
        <f t="shared" si="226"/>
        <v>50</v>
      </c>
    </row>
    <row r="189" spans="1:36" s="5" customFormat="1" x14ac:dyDescent="0.2">
      <c r="A189" s="48" t="s">
        <v>24</v>
      </c>
      <c r="B189" s="48"/>
      <c r="C189" s="49">
        <v>13</v>
      </c>
      <c r="D189" s="49">
        <v>217</v>
      </c>
      <c r="E189" s="49">
        <v>35</v>
      </c>
      <c r="F189" s="21">
        <f t="shared" si="209"/>
        <v>252</v>
      </c>
      <c r="G189" s="50">
        <v>47</v>
      </c>
      <c r="H189" s="50">
        <v>10</v>
      </c>
      <c r="I189" s="21">
        <f t="shared" si="210"/>
        <v>57</v>
      </c>
      <c r="J189" s="21">
        <f t="shared" si="211"/>
        <v>264</v>
      </c>
      <c r="K189" s="21">
        <f t="shared" si="211"/>
        <v>45</v>
      </c>
      <c r="L189" s="51">
        <f t="shared" si="212"/>
        <v>309</v>
      </c>
      <c r="N189" s="48" t="s">
        <v>24</v>
      </c>
      <c r="O189" s="49">
        <v>7</v>
      </c>
      <c r="P189" s="49">
        <v>141</v>
      </c>
      <c r="Q189" s="49">
        <v>13</v>
      </c>
      <c r="R189" s="21">
        <f t="shared" si="213"/>
        <v>154</v>
      </c>
      <c r="S189" s="52">
        <v>30</v>
      </c>
      <c r="T189" s="52">
        <v>8</v>
      </c>
      <c r="U189" s="21">
        <f t="shared" si="214"/>
        <v>38</v>
      </c>
      <c r="V189" s="21">
        <f t="shared" si="215"/>
        <v>171</v>
      </c>
      <c r="W189" s="21">
        <f t="shared" si="215"/>
        <v>21</v>
      </c>
      <c r="X189" s="21">
        <f t="shared" si="216"/>
        <v>192</v>
      </c>
      <c r="Z189" s="53" t="s">
        <v>24</v>
      </c>
      <c r="AA189" s="26">
        <f t="shared" si="217"/>
        <v>20</v>
      </c>
      <c r="AB189" s="26">
        <f t="shared" si="218"/>
        <v>358</v>
      </c>
      <c r="AC189" s="26">
        <f t="shared" si="219"/>
        <v>48</v>
      </c>
      <c r="AD189" s="26">
        <f t="shared" si="220"/>
        <v>406</v>
      </c>
      <c r="AE189" s="26">
        <f t="shared" si="221"/>
        <v>77</v>
      </c>
      <c r="AF189" s="26">
        <f t="shared" si="222"/>
        <v>18</v>
      </c>
      <c r="AG189" s="26">
        <f t="shared" si="223"/>
        <v>95</v>
      </c>
      <c r="AH189" s="18">
        <f t="shared" si="224"/>
        <v>435</v>
      </c>
      <c r="AI189" s="18">
        <f t="shared" si="225"/>
        <v>66</v>
      </c>
      <c r="AJ189" s="18">
        <f t="shared" si="226"/>
        <v>501</v>
      </c>
    </row>
    <row r="190" spans="1:36" s="5" customFormat="1" x14ac:dyDescent="0.2">
      <c r="A190" s="48" t="s">
        <v>158</v>
      </c>
      <c r="B190" s="48"/>
      <c r="C190" s="49">
        <v>0</v>
      </c>
      <c r="D190" s="49">
        <v>0</v>
      </c>
      <c r="E190" s="49">
        <v>0</v>
      </c>
      <c r="F190" s="21">
        <f t="shared" si="209"/>
        <v>0</v>
      </c>
      <c r="G190" s="52">
        <v>0</v>
      </c>
      <c r="H190" s="52">
        <v>0</v>
      </c>
      <c r="I190" s="21">
        <f t="shared" si="210"/>
        <v>0</v>
      </c>
      <c r="J190" s="21">
        <f t="shared" si="211"/>
        <v>0</v>
      </c>
      <c r="K190" s="21">
        <f t="shared" si="211"/>
        <v>0</v>
      </c>
      <c r="L190" s="51">
        <f t="shared" si="212"/>
        <v>0</v>
      </c>
      <c r="N190" s="48" t="s">
        <v>158</v>
      </c>
      <c r="O190" s="49">
        <v>0</v>
      </c>
      <c r="P190" s="49">
        <v>0</v>
      </c>
      <c r="Q190" s="49">
        <v>0</v>
      </c>
      <c r="R190" s="21">
        <f t="shared" si="213"/>
        <v>0</v>
      </c>
      <c r="S190" s="52">
        <v>0</v>
      </c>
      <c r="T190" s="52">
        <v>0</v>
      </c>
      <c r="U190" s="21">
        <f t="shared" si="214"/>
        <v>0</v>
      </c>
      <c r="V190" s="21">
        <f t="shared" si="215"/>
        <v>0</v>
      </c>
      <c r="W190" s="21">
        <f t="shared" si="215"/>
        <v>0</v>
      </c>
      <c r="X190" s="21">
        <f t="shared" si="216"/>
        <v>0</v>
      </c>
      <c r="Z190" s="53" t="s">
        <v>158</v>
      </c>
      <c r="AA190" s="26">
        <f t="shared" si="217"/>
        <v>0</v>
      </c>
      <c r="AB190" s="26">
        <f t="shared" si="218"/>
        <v>0</v>
      </c>
      <c r="AC190" s="26">
        <f t="shared" si="219"/>
        <v>0</v>
      </c>
      <c r="AD190" s="26">
        <f t="shared" si="220"/>
        <v>0</v>
      </c>
      <c r="AE190" s="26">
        <f t="shared" si="221"/>
        <v>0</v>
      </c>
      <c r="AF190" s="26">
        <f t="shared" si="222"/>
        <v>0</v>
      </c>
      <c r="AG190" s="26">
        <f t="shared" si="223"/>
        <v>0</v>
      </c>
      <c r="AH190" s="18">
        <f t="shared" si="224"/>
        <v>0</v>
      </c>
      <c r="AI190" s="18">
        <f t="shared" si="225"/>
        <v>0</v>
      </c>
      <c r="AJ190" s="18">
        <f t="shared" si="226"/>
        <v>0</v>
      </c>
    </row>
    <row r="191" spans="1:36" s="5" customFormat="1" x14ac:dyDescent="0.2">
      <c r="A191" s="48" t="s">
        <v>159</v>
      </c>
      <c r="B191" s="48"/>
      <c r="C191" s="50">
        <v>4</v>
      </c>
      <c r="D191" s="50">
        <v>100</v>
      </c>
      <c r="E191" s="50">
        <v>23</v>
      </c>
      <c r="F191" s="21">
        <f t="shared" si="209"/>
        <v>123</v>
      </c>
      <c r="G191" s="50">
        <v>14</v>
      </c>
      <c r="H191" s="50">
        <v>5</v>
      </c>
      <c r="I191" s="21">
        <f t="shared" si="210"/>
        <v>19</v>
      </c>
      <c r="J191" s="21">
        <f t="shared" si="211"/>
        <v>114</v>
      </c>
      <c r="K191" s="21">
        <f t="shared" si="211"/>
        <v>28</v>
      </c>
      <c r="L191" s="51">
        <f t="shared" si="212"/>
        <v>142</v>
      </c>
      <c r="N191" s="48" t="s">
        <v>159</v>
      </c>
      <c r="O191" s="50">
        <v>3</v>
      </c>
      <c r="P191" s="50">
        <v>48</v>
      </c>
      <c r="Q191" s="50">
        <v>7</v>
      </c>
      <c r="R191" s="21">
        <f t="shared" si="213"/>
        <v>55</v>
      </c>
      <c r="S191" s="50">
        <v>5</v>
      </c>
      <c r="T191" s="50">
        <v>0</v>
      </c>
      <c r="U191" s="21">
        <f t="shared" si="214"/>
        <v>5</v>
      </c>
      <c r="V191" s="21">
        <f t="shared" si="215"/>
        <v>53</v>
      </c>
      <c r="W191" s="21">
        <f t="shared" si="215"/>
        <v>7</v>
      </c>
      <c r="X191" s="21">
        <f t="shared" si="216"/>
        <v>60</v>
      </c>
      <c r="Z191" s="53" t="s">
        <v>159</v>
      </c>
      <c r="AA191" s="26">
        <f t="shared" si="217"/>
        <v>7</v>
      </c>
      <c r="AB191" s="26">
        <f t="shared" si="218"/>
        <v>148</v>
      </c>
      <c r="AC191" s="26">
        <f t="shared" si="219"/>
        <v>30</v>
      </c>
      <c r="AD191" s="26">
        <f t="shared" si="220"/>
        <v>178</v>
      </c>
      <c r="AE191" s="26">
        <f t="shared" si="221"/>
        <v>19</v>
      </c>
      <c r="AF191" s="26">
        <f t="shared" si="222"/>
        <v>5</v>
      </c>
      <c r="AG191" s="26">
        <f t="shared" si="223"/>
        <v>24</v>
      </c>
      <c r="AH191" s="18">
        <f t="shared" si="224"/>
        <v>167</v>
      </c>
      <c r="AI191" s="18">
        <f t="shared" si="225"/>
        <v>35</v>
      </c>
      <c r="AJ191" s="18">
        <f t="shared" si="226"/>
        <v>202</v>
      </c>
    </row>
    <row r="192" spans="1:36" s="5" customFormat="1" x14ac:dyDescent="0.2">
      <c r="A192" s="48" t="s">
        <v>160</v>
      </c>
      <c r="B192" s="48"/>
      <c r="C192" s="49">
        <v>5</v>
      </c>
      <c r="D192" s="49">
        <v>36</v>
      </c>
      <c r="E192" s="49">
        <v>74</v>
      </c>
      <c r="F192" s="21">
        <f t="shared" si="209"/>
        <v>110</v>
      </c>
      <c r="G192" s="52">
        <v>8</v>
      </c>
      <c r="H192" s="52">
        <v>7</v>
      </c>
      <c r="I192" s="21">
        <f t="shared" si="210"/>
        <v>15</v>
      </c>
      <c r="J192" s="21">
        <f t="shared" si="211"/>
        <v>44</v>
      </c>
      <c r="K192" s="21">
        <f t="shared" si="211"/>
        <v>81</v>
      </c>
      <c r="L192" s="51">
        <f t="shared" si="212"/>
        <v>125</v>
      </c>
      <c r="N192" s="48" t="s">
        <v>160</v>
      </c>
      <c r="O192" s="49">
        <v>3</v>
      </c>
      <c r="P192" s="49">
        <v>37</v>
      </c>
      <c r="Q192" s="49">
        <v>22</v>
      </c>
      <c r="R192" s="21">
        <f t="shared" si="213"/>
        <v>59</v>
      </c>
      <c r="S192" s="52">
        <v>0</v>
      </c>
      <c r="T192" s="52">
        <v>2</v>
      </c>
      <c r="U192" s="21">
        <f t="shared" si="214"/>
        <v>2</v>
      </c>
      <c r="V192" s="21">
        <f t="shared" si="215"/>
        <v>37</v>
      </c>
      <c r="W192" s="21">
        <f t="shared" si="215"/>
        <v>24</v>
      </c>
      <c r="X192" s="21">
        <f t="shared" si="216"/>
        <v>61</v>
      </c>
      <c r="Z192" s="53" t="s">
        <v>160</v>
      </c>
      <c r="AA192" s="26">
        <f t="shared" si="217"/>
        <v>8</v>
      </c>
      <c r="AB192" s="26">
        <f t="shared" si="218"/>
        <v>73</v>
      </c>
      <c r="AC192" s="26">
        <f t="shared" si="219"/>
        <v>96</v>
      </c>
      <c r="AD192" s="26">
        <f t="shared" si="220"/>
        <v>169</v>
      </c>
      <c r="AE192" s="26">
        <f t="shared" si="221"/>
        <v>8</v>
      </c>
      <c r="AF192" s="26">
        <f t="shared" si="222"/>
        <v>9</v>
      </c>
      <c r="AG192" s="26">
        <f t="shared" si="223"/>
        <v>17</v>
      </c>
      <c r="AH192" s="18">
        <f t="shared" si="224"/>
        <v>81</v>
      </c>
      <c r="AI192" s="18">
        <f t="shared" si="225"/>
        <v>105</v>
      </c>
      <c r="AJ192" s="18">
        <f t="shared" si="226"/>
        <v>186</v>
      </c>
    </row>
    <row r="193" spans="1:36" s="5" customFormat="1" x14ac:dyDescent="0.2">
      <c r="A193" s="48" t="s">
        <v>161</v>
      </c>
      <c r="B193" s="48"/>
      <c r="C193" s="49">
        <v>7</v>
      </c>
      <c r="D193" s="49">
        <v>187</v>
      </c>
      <c r="E193" s="49">
        <v>7</v>
      </c>
      <c r="F193" s="21">
        <f t="shared" si="209"/>
        <v>194</v>
      </c>
      <c r="G193" s="52">
        <v>14</v>
      </c>
      <c r="H193" s="52">
        <v>5</v>
      </c>
      <c r="I193" s="21">
        <f t="shared" si="210"/>
        <v>19</v>
      </c>
      <c r="J193" s="21">
        <f t="shared" si="211"/>
        <v>201</v>
      </c>
      <c r="K193" s="21">
        <f t="shared" si="211"/>
        <v>12</v>
      </c>
      <c r="L193" s="51">
        <f t="shared" si="212"/>
        <v>213</v>
      </c>
      <c r="N193" s="48" t="s">
        <v>161</v>
      </c>
      <c r="O193" s="49">
        <v>2</v>
      </c>
      <c r="P193" s="49">
        <v>51</v>
      </c>
      <c r="Q193" s="49">
        <v>5</v>
      </c>
      <c r="R193" s="21">
        <f t="shared" si="213"/>
        <v>56</v>
      </c>
      <c r="S193" s="52">
        <v>4</v>
      </c>
      <c r="T193" s="52">
        <v>2</v>
      </c>
      <c r="U193" s="21">
        <f t="shared" si="214"/>
        <v>6</v>
      </c>
      <c r="V193" s="21">
        <f t="shared" si="215"/>
        <v>55</v>
      </c>
      <c r="W193" s="21">
        <f t="shared" si="215"/>
        <v>7</v>
      </c>
      <c r="X193" s="21">
        <f t="shared" si="216"/>
        <v>62</v>
      </c>
      <c r="Z193" s="53" t="s">
        <v>161</v>
      </c>
      <c r="AA193" s="26">
        <f t="shared" si="217"/>
        <v>9</v>
      </c>
      <c r="AB193" s="26">
        <f t="shared" si="218"/>
        <v>238</v>
      </c>
      <c r="AC193" s="26">
        <f t="shared" si="219"/>
        <v>12</v>
      </c>
      <c r="AD193" s="26">
        <f t="shared" si="220"/>
        <v>250</v>
      </c>
      <c r="AE193" s="26">
        <f t="shared" si="221"/>
        <v>18</v>
      </c>
      <c r="AF193" s="26">
        <f t="shared" si="222"/>
        <v>7</v>
      </c>
      <c r="AG193" s="26">
        <f t="shared" si="223"/>
        <v>25</v>
      </c>
      <c r="AH193" s="18">
        <f t="shared" si="224"/>
        <v>256</v>
      </c>
      <c r="AI193" s="18">
        <f t="shared" si="225"/>
        <v>19</v>
      </c>
      <c r="AJ193" s="18">
        <f t="shared" si="226"/>
        <v>275</v>
      </c>
    </row>
    <row r="194" spans="1:36" s="5" customFormat="1" x14ac:dyDescent="0.2">
      <c r="A194" s="48" t="s">
        <v>162</v>
      </c>
      <c r="B194" s="48"/>
      <c r="C194" s="49">
        <v>0</v>
      </c>
      <c r="D194" s="49">
        <v>0</v>
      </c>
      <c r="E194" s="49">
        <v>0</v>
      </c>
      <c r="F194" s="21">
        <f t="shared" si="209"/>
        <v>0</v>
      </c>
      <c r="G194" s="52">
        <v>0</v>
      </c>
      <c r="H194" s="52">
        <v>0</v>
      </c>
      <c r="I194" s="21">
        <f t="shared" si="210"/>
        <v>0</v>
      </c>
      <c r="J194" s="21">
        <f t="shared" si="211"/>
        <v>0</v>
      </c>
      <c r="K194" s="21">
        <f t="shared" si="211"/>
        <v>0</v>
      </c>
      <c r="L194" s="51">
        <f t="shared" si="212"/>
        <v>0</v>
      </c>
      <c r="N194" s="48" t="s">
        <v>162</v>
      </c>
      <c r="O194" s="49">
        <v>8</v>
      </c>
      <c r="P194" s="49">
        <v>164</v>
      </c>
      <c r="Q194" s="49">
        <v>19</v>
      </c>
      <c r="R194" s="21">
        <f t="shared" si="213"/>
        <v>183</v>
      </c>
      <c r="S194" s="52">
        <v>21</v>
      </c>
      <c r="T194" s="52">
        <v>0</v>
      </c>
      <c r="U194" s="21">
        <f t="shared" si="214"/>
        <v>21</v>
      </c>
      <c r="V194" s="21">
        <f t="shared" si="215"/>
        <v>185</v>
      </c>
      <c r="W194" s="21">
        <f t="shared" si="215"/>
        <v>19</v>
      </c>
      <c r="X194" s="21">
        <f t="shared" si="216"/>
        <v>204</v>
      </c>
      <c r="Z194" s="53" t="s">
        <v>162</v>
      </c>
      <c r="AA194" s="26">
        <f t="shared" si="217"/>
        <v>8</v>
      </c>
      <c r="AB194" s="26">
        <f t="shared" si="218"/>
        <v>164</v>
      </c>
      <c r="AC194" s="26">
        <f t="shared" si="219"/>
        <v>19</v>
      </c>
      <c r="AD194" s="26">
        <f t="shared" si="220"/>
        <v>183</v>
      </c>
      <c r="AE194" s="26">
        <f t="shared" si="221"/>
        <v>21</v>
      </c>
      <c r="AF194" s="26">
        <f t="shared" si="222"/>
        <v>0</v>
      </c>
      <c r="AG194" s="26">
        <f t="shared" si="223"/>
        <v>21</v>
      </c>
      <c r="AH194" s="18">
        <f t="shared" si="224"/>
        <v>185</v>
      </c>
      <c r="AI194" s="18">
        <f t="shared" si="225"/>
        <v>19</v>
      </c>
      <c r="AJ194" s="18">
        <f t="shared" si="226"/>
        <v>204</v>
      </c>
    </row>
    <row r="195" spans="1:36" s="5" customFormat="1" x14ac:dyDescent="0.2">
      <c r="A195" s="48" t="s">
        <v>104</v>
      </c>
      <c r="B195" s="48"/>
      <c r="C195" s="49">
        <v>2</v>
      </c>
      <c r="D195" s="49">
        <v>106</v>
      </c>
      <c r="E195" s="21">
        <v>3</v>
      </c>
      <c r="F195" s="21">
        <f t="shared" si="209"/>
        <v>109</v>
      </c>
      <c r="G195" s="21">
        <v>32</v>
      </c>
      <c r="H195" s="21">
        <v>1</v>
      </c>
      <c r="I195" s="21">
        <f t="shared" si="210"/>
        <v>33</v>
      </c>
      <c r="J195" s="21">
        <f t="shared" si="211"/>
        <v>138</v>
      </c>
      <c r="K195" s="21">
        <f t="shared" si="211"/>
        <v>4</v>
      </c>
      <c r="L195" s="51">
        <f t="shared" si="212"/>
        <v>142</v>
      </c>
      <c r="N195" s="48" t="s">
        <v>104</v>
      </c>
      <c r="O195" s="49">
        <v>0</v>
      </c>
      <c r="P195" s="49">
        <v>0</v>
      </c>
      <c r="Q195" s="49">
        <v>0</v>
      </c>
      <c r="R195" s="21">
        <f t="shared" si="213"/>
        <v>0</v>
      </c>
      <c r="S195" s="52">
        <v>0</v>
      </c>
      <c r="T195" s="52">
        <v>0</v>
      </c>
      <c r="U195" s="21">
        <f t="shared" si="214"/>
        <v>0</v>
      </c>
      <c r="V195" s="21">
        <f t="shared" si="215"/>
        <v>0</v>
      </c>
      <c r="W195" s="21">
        <f t="shared" si="215"/>
        <v>0</v>
      </c>
      <c r="X195" s="21">
        <f t="shared" si="216"/>
        <v>0</v>
      </c>
      <c r="Z195" s="53" t="s">
        <v>104</v>
      </c>
      <c r="AA195" s="26">
        <f t="shared" si="217"/>
        <v>2</v>
      </c>
      <c r="AB195" s="26">
        <f t="shared" si="218"/>
        <v>106</v>
      </c>
      <c r="AC195" s="26">
        <f t="shared" si="219"/>
        <v>3</v>
      </c>
      <c r="AD195" s="26">
        <f t="shared" si="220"/>
        <v>109</v>
      </c>
      <c r="AE195" s="26">
        <f t="shared" si="221"/>
        <v>32</v>
      </c>
      <c r="AF195" s="26">
        <f t="shared" si="222"/>
        <v>1</v>
      </c>
      <c r="AG195" s="26">
        <f t="shared" si="223"/>
        <v>33</v>
      </c>
      <c r="AH195" s="18">
        <f t="shared" si="224"/>
        <v>138</v>
      </c>
      <c r="AI195" s="18">
        <f t="shared" si="225"/>
        <v>4</v>
      </c>
      <c r="AJ195" s="18">
        <f t="shared" si="226"/>
        <v>142</v>
      </c>
    </row>
    <row r="196" spans="1:36" s="5" customFormat="1" x14ac:dyDescent="0.2">
      <c r="A196" s="48" t="s">
        <v>94</v>
      </c>
      <c r="B196" s="48"/>
      <c r="C196" s="49">
        <v>9</v>
      </c>
      <c r="D196" s="49">
        <v>14</v>
      </c>
      <c r="E196" s="49">
        <v>102</v>
      </c>
      <c r="F196" s="21">
        <f t="shared" si="209"/>
        <v>116</v>
      </c>
      <c r="G196" s="52">
        <v>62</v>
      </c>
      <c r="H196" s="52">
        <v>31</v>
      </c>
      <c r="I196" s="21">
        <f t="shared" si="210"/>
        <v>93</v>
      </c>
      <c r="J196" s="21">
        <f t="shared" si="211"/>
        <v>76</v>
      </c>
      <c r="K196" s="21">
        <f t="shared" si="211"/>
        <v>133</v>
      </c>
      <c r="L196" s="51">
        <f t="shared" si="212"/>
        <v>209</v>
      </c>
      <c r="N196" s="48" t="s">
        <v>94</v>
      </c>
      <c r="O196" s="49">
        <v>5</v>
      </c>
      <c r="P196" s="49">
        <v>29</v>
      </c>
      <c r="Q196" s="49">
        <v>46</v>
      </c>
      <c r="R196" s="21">
        <f t="shared" si="213"/>
        <v>75</v>
      </c>
      <c r="S196" s="52">
        <v>6</v>
      </c>
      <c r="T196" s="52">
        <v>23</v>
      </c>
      <c r="U196" s="21">
        <f t="shared" si="214"/>
        <v>29</v>
      </c>
      <c r="V196" s="21">
        <f t="shared" si="215"/>
        <v>35</v>
      </c>
      <c r="W196" s="21">
        <f t="shared" si="215"/>
        <v>69</v>
      </c>
      <c r="X196" s="21">
        <f t="shared" si="216"/>
        <v>104</v>
      </c>
      <c r="Z196" s="53" t="s">
        <v>94</v>
      </c>
      <c r="AA196" s="26">
        <f t="shared" si="217"/>
        <v>14</v>
      </c>
      <c r="AB196" s="26">
        <f t="shared" si="218"/>
        <v>43</v>
      </c>
      <c r="AC196" s="26">
        <f t="shared" si="219"/>
        <v>148</v>
      </c>
      <c r="AD196" s="26">
        <f t="shared" si="220"/>
        <v>191</v>
      </c>
      <c r="AE196" s="26">
        <f t="shared" si="221"/>
        <v>68</v>
      </c>
      <c r="AF196" s="26">
        <f t="shared" si="222"/>
        <v>54</v>
      </c>
      <c r="AG196" s="26">
        <f t="shared" si="223"/>
        <v>122</v>
      </c>
      <c r="AH196" s="18">
        <f t="shared" si="224"/>
        <v>111</v>
      </c>
      <c r="AI196" s="18">
        <f t="shared" si="225"/>
        <v>202</v>
      </c>
      <c r="AJ196" s="18">
        <f t="shared" si="226"/>
        <v>313</v>
      </c>
    </row>
    <row r="197" spans="1:36" s="5" customFormat="1" x14ac:dyDescent="0.2">
      <c r="A197" s="48" t="s">
        <v>163</v>
      </c>
      <c r="B197" s="48"/>
      <c r="C197" s="49">
        <v>2</v>
      </c>
      <c r="D197" s="49">
        <v>26</v>
      </c>
      <c r="E197" s="49">
        <v>12</v>
      </c>
      <c r="F197" s="21">
        <f t="shared" si="209"/>
        <v>38</v>
      </c>
      <c r="G197" s="21">
        <v>15</v>
      </c>
      <c r="H197" s="21">
        <v>3</v>
      </c>
      <c r="I197" s="21">
        <f t="shared" si="210"/>
        <v>18</v>
      </c>
      <c r="J197" s="21">
        <f t="shared" si="211"/>
        <v>41</v>
      </c>
      <c r="K197" s="21">
        <f t="shared" si="211"/>
        <v>15</v>
      </c>
      <c r="L197" s="51">
        <f t="shared" si="212"/>
        <v>56</v>
      </c>
      <c r="N197" s="48" t="s">
        <v>163</v>
      </c>
      <c r="O197" s="21">
        <v>0</v>
      </c>
      <c r="P197" s="21">
        <v>0</v>
      </c>
      <c r="Q197" s="21">
        <v>0</v>
      </c>
      <c r="R197" s="21">
        <f t="shared" si="213"/>
        <v>0</v>
      </c>
      <c r="S197" s="21">
        <v>0</v>
      </c>
      <c r="T197" s="21">
        <v>0</v>
      </c>
      <c r="U197" s="21">
        <f t="shared" si="214"/>
        <v>0</v>
      </c>
      <c r="V197" s="21">
        <f t="shared" si="215"/>
        <v>0</v>
      </c>
      <c r="W197" s="21">
        <f t="shared" si="215"/>
        <v>0</v>
      </c>
      <c r="X197" s="21">
        <f t="shared" si="216"/>
        <v>0</v>
      </c>
      <c r="Z197" s="53" t="s">
        <v>163</v>
      </c>
      <c r="AA197" s="26">
        <f t="shared" si="217"/>
        <v>2</v>
      </c>
      <c r="AB197" s="26">
        <f t="shared" si="218"/>
        <v>26</v>
      </c>
      <c r="AC197" s="26">
        <f t="shared" si="219"/>
        <v>12</v>
      </c>
      <c r="AD197" s="26">
        <f t="shared" si="220"/>
        <v>38</v>
      </c>
      <c r="AE197" s="26">
        <f t="shared" si="221"/>
        <v>15</v>
      </c>
      <c r="AF197" s="26">
        <f t="shared" si="222"/>
        <v>3</v>
      </c>
      <c r="AG197" s="26">
        <f t="shared" si="223"/>
        <v>18</v>
      </c>
      <c r="AH197" s="18">
        <f t="shared" si="224"/>
        <v>41</v>
      </c>
      <c r="AI197" s="18">
        <f t="shared" si="225"/>
        <v>15</v>
      </c>
      <c r="AJ197" s="18">
        <f t="shared" si="226"/>
        <v>56</v>
      </c>
    </row>
    <row r="198" spans="1:36" s="5" customFormat="1" x14ac:dyDescent="0.2">
      <c r="A198" s="48" t="s">
        <v>106</v>
      </c>
      <c r="B198" s="48"/>
      <c r="C198" s="49">
        <v>2</v>
      </c>
      <c r="D198" s="49">
        <v>67</v>
      </c>
      <c r="E198" s="49">
        <v>15</v>
      </c>
      <c r="F198" s="21">
        <f t="shared" si="209"/>
        <v>82</v>
      </c>
      <c r="G198" s="52">
        <v>28</v>
      </c>
      <c r="H198" s="52">
        <v>0</v>
      </c>
      <c r="I198" s="21">
        <f t="shared" si="210"/>
        <v>28</v>
      </c>
      <c r="J198" s="21">
        <f t="shared" si="211"/>
        <v>95</v>
      </c>
      <c r="K198" s="21">
        <f t="shared" si="211"/>
        <v>15</v>
      </c>
      <c r="L198" s="51">
        <f t="shared" si="212"/>
        <v>110</v>
      </c>
      <c r="N198" s="48" t="s">
        <v>106</v>
      </c>
      <c r="O198" s="49">
        <v>1</v>
      </c>
      <c r="P198" s="49">
        <v>37</v>
      </c>
      <c r="Q198" s="49">
        <v>29</v>
      </c>
      <c r="R198" s="21">
        <f t="shared" si="213"/>
        <v>66</v>
      </c>
      <c r="S198" s="52">
        <v>6</v>
      </c>
      <c r="T198" s="52">
        <v>3</v>
      </c>
      <c r="U198" s="21">
        <f t="shared" si="214"/>
        <v>9</v>
      </c>
      <c r="V198" s="21">
        <f t="shared" si="215"/>
        <v>43</v>
      </c>
      <c r="W198" s="21">
        <f t="shared" si="215"/>
        <v>32</v>
      </c>
      <c r="X198" s="21">
        <f t="shared" si="216"/>
        <v>75</v>
      </c>
      <c r="Z198" s="53" t="s">
        <v>106</v>
      </c>
      <c r="AA198" s="26">
        <f t="shared" si="217"/>
        <v>3</v>
      </c>
      <c r="AB198" s="26">
        <f t="shared" si="218"/>
        <v>104</v>
      </c>
      <c r="AC198" s="26">
        <f t="shared" si="219"/>
        <v>44</v>
      </c>
      <c r="AD198" s="26">
        <f t="shared" si="220"/>
        <v>148</v>
      </c>
      <c r="AE198" s="26">
        <f t="shared" si="221"/>
        <v>34</v>
      </c>
      <c r="AF198" s="26">
        <f t="shared" si="222"/>
        <v>3</v>
      </c>
      <c r="AG198" s="26">
        <f t="shared" si="223"/>
        <v>37</v>
      </c>
      <c r="AH198" s="18">
        <f t="shared" si="224"/>
        <v>138</v>
      </c>
      <c r="AI198" s="18">
        <f t="shared" si="225"/>
        <v>47</v>
      </c>
      <c r="AJ198" s="18">
        <f t="shared" si="226"/>
        <v>185</v>
      </c>
    </row>
    <row r="199" spans="1:36" s="5" customFormat="1" x14ac:dyDescent="0.2">
      <c r="A199" s="48" t="s">
        <v>164</v>
      </c>
      <c r="B199" s="48"/>
      <c r="C199" s="49">
        <v>1</v>
      </c>
      <c r="D199" s="49">
        <v>0</v>
      </c>
      <c r="E199" s="49">
        <v>15</v>
      </c>
      <c r="F199" s="21">
        <f t="shared" si="209"/>
        <v>15</v>
      </c>
      <c r="G199" s="50">
        <v>0</v>
      </c>
      <c r="H199" s="50">
        <v>3</v>
      </c>
      <c r="I199" s="21">
        <f t="shared" si="210"/>
        <v>3</v>
      </c>
      <c r="J199" s="21">
        <f t="shared" si="211"/>
        <v>0</v>
      </c>
      <c r="K199" s="21">
        <f t="shared" si="211"/>
        <v>18</v>
      </c>
      <c r="L199" s="51">
        <f t="shared" si="212"/>
        <v>18</v>
      </c>
      <c r="N199" s="48" t="s">
        <v>164</v>
      </c>
      <c r="O199" s="50">
        <v>2</v>
      </c>
      <c r="P199" s="50">
        <v>0</v>
      </c>
      <c r="Q199" s="50">
        <v>18</v>
      </c>
      <c r="R199" s="21">
        <f t="shared" si="213"/>
        <v>18</v>
      </c>
      <c r="S199" s="50">
        <v>0</v>
      </c>
      <c r="T199" s="50">
        <v>5</v>
      </c>
      <c r="U199" s="21">
        <f t="shared" si="214"/>
        <v>5</v>
      </c>
      <c r="V199" s="21">
        <f t="shared" si="215"/>
        <v>0</v>
      </c>
      <c r="W199" s="21">
        <f t="shared" si="215"/>
        <v>23</v>
      </c>
      <c r="X199" s="21">
        <f t="shared" si="216"/>
        <v>23</v>
      </c>
      <c r="Z199" s="53" t="s">
        <v>164</v>
      </c>
      <c r="AA199" s="26">
        <f t="shared" si="217"/>
        <v>3</v>
      </c>
      <c r="AB199" s="26">
        <f t="shared" si="218"/>
        <v>0</v>
      </c>
      <c r="AC199" s="26">
        <f t="shared" si="219"/>
        <v>33</v>
      </c>
      <c r="AD199" s="26">
        <f t="shared" si="220"/>
        <v>33</v>
      </c>
      <c r="AE199" s="26">
        <f t="shared" si="221"/>
        <v>0</v>
      </c>
      <c r="AF199" s="26">
        <f t="shared" si="222"/>
        <v>8</v>
      </c>
      <c r="AG199" s="26">
        <f t="shared" si="223"/>
        <v>8</v>
      </c>
      <c r="AH199" s="18">
        <f t="shared" si="224"/>
        <v>0</v>
      </c>
      <c r="AI199" s="18">
        <f t="shared" si="225"/>
        <v>41</v>
      </c>
      <c r="AJ199" s="18">
        <f t="shared" si="226"/>
        <v>41</v>
      </c>
    </row>
    <row r="200" spans="1:36" s="5" customFormat="1" x14ac:dyDescent="0.2">
      <c r="A200" s="48" t="s">
        <v>165</v>
      </c>
      <c r="B200" s="48"/>
      <c r="C200" s="49">
        <v>0</v>
      </c>
      <c r="D200" s="49">
        <v>0</v>
      </c>
      <c r="E200" s="49">
        <v>0</v>
      </c>
      <c r="F200" s="21">
        <f t="shared" si="209"/>
        <v>0</v>
      </c>
      <c r="G200" s="52">
        <v>0</v>
      </c>
      <c r="H200" s="52">
        <v>0</v>
      </c>
      <c r="I200" s="21">
        <f t="shared" si="210"/>
        <v>0</v>
      </c>
      <c r="J200" s="21">
        <f t="shared" si="211"/>
        <v>0</v>
      </c>
      <c r="K200" s="21">
        <f t="shared" si="211"/>
        <v>0</v>
      </c>
      <c r="L200" s="51">
        <f t="shared" si="212"/>
        <v>0</v>
      </c>
      <c r="N200" s="48" t="s">
        <v>165</v>
      </c>
      <c r="O200" s="49">
        <v>0</v>
      </c>
      <c r="P200" s="49">
        <v>0</v>
      </c>
      <c r="Q200" s="49">
        <v>0</v>
      </c>
      <c r="R200" s="21">
        <f t="shared" si="213"/>
        <v>0</v>
      </c>
      <c r="S200" s="52">
        <v>0</v>
      </c>
      <c r="T200" s="52">
        <v>0</v>
      </c>
      <c r="U200" s="21">
        <f t="shared" si="214"/>
        <v>0</v>
      </c>
      <c r="V200" s="21">
        <f t="shared" si="215"/>
        <v>0</v>
      </c>
      <c r="W200" s="21">
        <f t="shared" si="215"/>
        <v>0</v>
      </c>
      <c r="X200" s="21">
        <f t="shared" si="216"/>
        <v>0</v>
      </c>
      <c r="Z200" s="53" t="s">
        <v>165</v>
      </c>
      <c r="AA200" s="26">
        <f t="shared" si="217"/>
        <v>0</v>
      </c>
      <c r="AB200" s="26">
        <f t="shared" si="218"/>
        <v>0</v>
      </c>
      <c r="AC200" s="26">
        <f t="shared" si="219"/>
        <v>0</v>
      </c>
      <c r="AD200" s="26">
        <f t="shared" si="220"/>
        <v>0</v>
      </c>
      <c r="AE200" s="26">
        <f t="shared" si="221"/>
        <v>0</v>
      </c>
      <c r="AF200" s="26">
        <f t="shared" si="222"/>
        <v>0</v>
      </c>
      <c r="AG200" s="26">
        <f t="shared" si="223"/>
        <v>0</v>
      </c>
      <c r="AH200" s="18">
        <f t="shared" si="224"/>
        <v>0</v>
      </c>
      <c r="AI200" s="18">
        <f t="shared" si="225"/>
        <v>0</v>
      </c>
      <c r="AJ200" s="18">
        <f t="shared" si="226"/>
        <v>0</v>
      </c>
    </row>
    <row r="201" spans="1:36" s="5" customFormat="1" x14ac:dyDescent="0.2">
      <c r="A201" s="48" t="s">
        <v>85</v>
      </c>
      <c r="B201" s="48"/>
      <c r="C201" s="49">
        <v>0</v>
      </c>
      <c r="D201" s="49">
        <v>0</v>
      </c>
      <c r="E201" s="49">
        <v>0</v>
      </c>
      <c r="F201" s="21">
        <f t="shared" si="209"/>
        <v>0</v>
      </c>
      <c r="G201" s="52">
        <v>0</v>
      </c>
      <c r="H201" s="52">
        <v>0</v>
      </c>
      <c r="I201" s="21">
        <f t="shared" si="210"/>
        <v>0</v>
      </c>
      <c r="J201" s="21">
        <f t="shared" si="211"/>
        <v>0</v>
      </c>
      <c r="K201" s="21">
        <f t="shared" si="211"/>
        <v>0</v>
      </c>
      <c r="L201" s="51">
        <f t="shared" si="212"/>
        <v>0</v>
      </c>
      <c r="N201" s="48" t="s">
        <v>85</v>
      </c>
      <c r="O201" s="49">
        <v>0</v>
      </c>
      <c r="P201" s="49">
        <v>0</v>
      </c>
      <c r="Q201" s="49">
        <v>0</v>
      </c>
      <c r="R201" s="21">
        <f t="shared" si="213"/>
        <v>0</v>
      </c>
      <c r="S201" s="52">
        <v>0</v>
      </c>
      <c r="T201" s="52">
        <v>0</v>
      </c>
      <c r="U201" s="21">
        <f t="shared" si="214"/>
        <v>0</v>
      </c>
      <c r="V201" s="21">
        <f t="shared" si="215"/>
        <v>0</v>
      </c>
      <c r="W201" s="21">
        <f t="shared" si="215"/>
        <v>0</v>
      </c>
      <c r="X201" s="21">
        <f t="shared" si="216"/>
        <v>0</v>
      </c>
      <c r="Z201" s="53" t="s">
        <v>85</v>
      </c>
      <c r="AA201" s="26">
        <f t="shared" si="217"/>
        <v>0</v>
      </c>
      <c r="AB201" s="26">
        <f t="shared" si="218"/>
        <v>0</v>
      </c>
      <c r="AC201" s="26">
        <f t="shared" si="219"/>
        <v>0</v>
      </c>
      <c r="AD201" s="26">
        <f t="shared" si="220"/>
        <v>0</v>
      </c>
      <c r="AE201" s="26">
        <f t="shared" si="221"/>
        <v>0</v>
      </c>
      <c r="AF201" s="26">
        <f t="shared" si="222"/>
        <v>0</v>
      </c>
      <c r="AG201" s="26">
        <f t="shared" si="223"/>
        <v>0</v>
      </c>
      <c r="AH201" s="18">
        <f t="shared" si="224"/>
        <v>0</v>
      </c>
      <c r="AI201" s="18">
        <f t="shared" si="225"/>
        <v>0</v>
      </c>
      <c r="AJ201" s="18">
        <f t="shared" si="226"/>
        <v>0</v>
      </c>
    </row>
    <row r="202" spans="1:36" s="5" customFormat="1" x14ac:dyDescent="0.2">
      <c r="A202" s="48" t="s">
        <v>166</v>
      </c>
      <c r="B202" s="48"/>
      <c r="C202" s="50">
        <v>13</v>
      </c>
      <c r="D202" s="49">
        <v>207</v>
      </c>
      <c r="E202" s="49">
        <v>42</v>
      </c>
      <c r="F202" s="21">
        <f t="shared" si="209"/>
        <v>249</v>
      </c>
      <c r="G202" s="50">
        <v>46</v>
      </c>
      <c r="H202" s="50">
        <v>51</v>
      </c>
      <c r="I202" s="21">
        <f t="shared" si="210"/>
        <v>97</v>
      </c>
      <c r="J202" s="21">
        <f t="shared" si="211"/>
        <v>253</v>
      </c>
      <c r="K202" s="21">
        <f t="shared" si="211"/>
        <v>93</v>
      </c>
      <c r="L202" s="51">
        <f t="shared" si="212"/>
        <v>346</v>
      </c>
      <c r="N202" s="48" t="s">
        <v>166</v>
      </c>
      <c r="O202" s="49">
        <v>6</v>
      </c>
      <c r="P202" s="49">
        <v>125</v>
      </c>
      <c r="Q202" s="49">
        <v>17</v>
      </c>
      <c r="R202" s="21">
        <f t="shared" si="213"/>
        <v>142</v>
      </c>
      <c r="S202" s="52">
        <v>18</v>
      </c>
      <c r="T202" s="52">
        <v>2</v>
      </c>
      <c r="U202" s="21">
        <f t="shared" si="214"/>
        <v>20</v>
      </c>
      <c r="V202" s="21">
        <f t="shared" si="215"/>
        <v>143</v>
      </c>
      <c r="W202" s="21">
        <f t="shared" si="215"/>
        <v>19</v>
      </c>
      <c r="X202" s="21">
        <f t="shared" si="216"/>
        <v>162</v>
      </c>
      <c r="Z202" s="53" t="s">
        <v>166</v>
      </c>
      <c r="AA202" s="26">
        <f t="shared" si="217"/>
        <v>19</v>
      </c>
      <c r="AB202" s="26">
        <f t="shared" si="218"/>
        <v>332</v>
      </c>
      <c r="AC202" s="26">
        <f t="shared" si="219"/>
        <v>59</v>
      </c>
      <c r="AD202" s="26">
        <f t="shared" si="220"/>
        <v>391</v>
      </c>
      <c r="AE202" s="26">
        <f t="shared" si="221"/>
        <v>64</v>
      </c>
      <c r="AF202" s="26">
        <f t="shared" si="222"/>
        <v>53</v>
      </c>
      <c r="AG202" s="26">
        <f t="shared" si="223"/>
        <v>117</v>
      </c>
      <c r="AH202" s="18">
        <f t="shared" si="224"/>
        <v>396</v>
      </c>
      <c r="AI202" s="18">
        <f t="shared" si="225"/>
        <v>112</v>
      </c>
      <c r="AJ202" s="18">
        <f t="shared" si="226"/>
        <v>508</v>
      </c>
    </row>
    <row r="203" spans="1:36" s="5" customFormat="1" x14ac:dyDescent="0.2">
      <c r="A203" s="48" t="s">
        <v>167</v>
      </c>
      <c r="B203" s="48"/>
      <c r="C203" s="49">
        <v>16</v>
      </c>
      <c r="D203" s="49">
        <v>515</v>
      </c>
      <c r="E203" s="49">
        <v>39</v>
      </c>
      <c r="F203" s="21">
        <f t="shared" si="209"/>
        <v>554</v>
      </c>
      <c r="G203" s="50">
        <v>78</v>
      </c>
      <c r="H203" s="50">
        <v>20</v>
      </c>
      <c r="I203" s="21">
        <f t="shared" si="210"/>
        <v>98</v>
      </c>
      <c r="J203" s="21">
        <f t="shared" si="211"/>
        <v>593</v>
      </c>
      <c r="K203" s="21">
        <f t="shared" si="211"/>
        <v>59</v>
      </c>
      <c r="L203" s="51">
        <f t="shared" si="212"/>
        <v>652</v>
      </c>
      <c r="N203" s="48" t="s">
        <v>167</v>
      </c>
      <c r="O203" s="49">
        <v>3</v>
      </c>
      <c r="P203" s="49">
        <v>88</v>
      </c>
      <c r="Q203" s="49">
        <v>0</v>
      </c>
      <c r="R203" s="21">
        <f t="shared" si="213"/>
        <v>88</v>
      </c>
      <c r="S203" s="52">
        <v>20</v>
      </c>
      <c r="T203" s="52">
        <v>0</v>
      </c>
      <c r="U203" s="21">
        <f t="shared" si="214"/>
        <v>20</v>
      </c>
      <c r="V203" s="21">
        <f t="shared" si="215"/>
        <v>108</v>
      </c>
      <c r="W203" s="21">
        <f t="shared" si="215"/>
        <v>0</v>
      </c>
      <c r="X203" s="21">
        <f t="shared" si="216"/>
        <v>108</v>
      </c>
      <c r="Z203" s="53" t="s">
        <v>167</v>
      </c>
      <c r="AA203" s="26">
        <f t="shared" si="217"/>
        <v>19</v>
      </c>
      <c r="AB203" s="26">
        <f t="shared" si="218"/>
        <v>603</v>
      </c>
      <c r="AC203" s="26">
        <f t="shared" si="219"/>
        <v>39</v>
      </c>
      <c r="AD203" s="26">
        <f t="shared" si="220"/>
        <v>642</v>
      </c>
      <c r="AE203" s="26">
        <f t="shared" si="221"/>
        <v>98</v>
      </c>
      <c r="AF203" s="26">
        <f t="shared" si="222"/>
        <v>20</v>
      </c>
      <c r="AG203" s="26">
        <f t="shared" si="223"/>
        <v>118</v>
      </c>
      <c r="AH203" s="18">
        <f t="shared" si="224"/>
        <v>701</v>
      </c>
      <c r="AI203" s="18">
        <f t="shared" si="225"/>
        <v>59</v>
      </c>
      <c r="AJ203" s="18">
        <f t="shared" si="226"/>
        <v>760</v>
      </c>
    </row>
    <row r="204" spans="1:36" s="5" customFormat="1" x14ac:dyDescent="0.2">
      <c r="A204" s="48" t="s">
        <v>168</v>
      </c>
      <c r="B204" s="48"/>
      <c r="C204" s="49">
        <v>0</v>
      </c>
      <c r="D204" s="49">
        <v>0</v>
      </c>
      <c r="E204" s="49">
        <v>0</v>
      </c>
      <c r="F204" s="21">
        <f t="shared" si="209"/>
        <v>0</v>
      </c>
      <c r="G204" s="52">
        <v>0</v>
      </c>
      <c r="H204" s="52">
        <v>0</v>
      </c>
      <c r="I204" s="21">
        <f t="shared" si="210"/>
        <v>0</v>
      </c>
      <c r="J204" s="21">
        <f t="shared" si="211"/>
        <v>0</v>
      </c>
      <c r="K204" s="21">
        <f t="shared" si="211"/>
        <v>0</v>
      </c>
      <c r="L204" s="51">
        <f t="shared" si="212"/>
        <v>0</v>
      </c>
      <c r="N204" s="48" t="s">
        <v>168</v>
      </c>
      <c r="O204" s="49">
        <v>0</v>
      </c>
      <c r="P204" s="49">
        <v>0</v>
      </c>
      <c r="Q204" s="49">
        <v>0</v>
      </c>
      <c r="R204" s="21">
        <f t="shared" si="213"/>
        <v>0</v>
      </c>
      <c r="S204" s="52">
        <v>0</v>
      </c>
      <c r="T204" s="52">
        <v>0</v>
      </c>
      <c r="U204" s="21">
        <f t="shared" si="214"/>
        <v>0</v>
      </c>
      <c r="V204" s="21">
        <f t="shared" si="215"/>
        <v>0</v>
      </c>
      <c r="W204" s="21">
        <f t="shared" si="215"/>
        <v>0</v>
      </c>
      <c r="X204" s="21">
        <f t="shared" si="216"/>
        <v>0</v>
      </c>
      <c r="Z204" s="53" t="s">
        <v>168</v>
      </c>
      <c r="AA204" s="26">
        <f t="shared" si="217"/>
        <v>0</v>
      </c>
      <c r="AB204" s="26">
        <f t="shared" si="218"/>
        <v>0</v>
      </c>
      <c r="AC204" s="26">
        <f t="shared" si="219"/>
        <v>0</v>
      </c>
      <c r="AD204" s="26">
        <f t="shared" si="220"/>
        <v>0</v>
      </c>
      <c r="AE204" s="26">
        <f t="shared" si="221"/>
        <v>0</v>
      </c>
      <c r="AF204" s="26">
        <f t="shared" si="222"/>
        <v>0</v>
      </c>
      <c r="AG204" s="26">
        <f t="shared" si="223"/>
        <v>0</v>
      </c>
      <c r="AH204" s="18">
        <f t="shared" si="224"/>
        <v>0</v>
      </c>
      <c r="AI204" s="18">
        <f t="shared" si="225"/>
        <v>0</v>
      </c>
      <c r="AJ204" s="18">
        <f t="shared" si="226"/>
        <v>0</v>
      </c>
    </row>
    <row r="205" spans="1:36" s="5" customFormat="1" x14ac:dyDescent="0.2">
      <c r="A205" s="48" t="s">
        <v>169</v>
      </c>
      <c r="B205" s="48"/>
      <c r="C205" s="49">
        <v>0</v>
      </c>
      <c r="D205" s="49">
        <v>0</v>
      </c>
      <c r="E205" s="49">
        <v>0</v>
      </c>
      <c r="F205" s="21">
        <f t="shared" si="209"/>
        <v>0</v>
      </c>
      <c r="G205" s="52">
        <v>0</v>
      </c>
      <c r="H205" s="52">
        <v>0</v>
      </c>
      <c r="I205" s="21">
        <f t="shared" si="210"/>
        <v>0</v>
      </c>
      <c r="J205" s="21">
        <f t="shared" si="211"/>
        <v>0</v>
      </c>
      <c r="K205" s="21">
        <f t="shared" si="211"/>
        <v>0</v>
      </c>
      <c r="L205" s="51">
        <f t="shared" si="212"/>
        <v>0</v>
      </c>
      <c r="N205" s="48" t="s">
        <v>169</v>
      </c>
      <c r="O205" s="49">
        <v>0</v>
      </c>
      <c r="P205" s="49">
        <v>0</v>
      </c>
      <c r="Q205" s="49">
        <v>0</v>
      </c>
      <c r="R205" s="21">
        <f t="shared" si="213"/>
        <v>0</v>
      </c>
      <c r="S205" s="52">
        <v>0</v>
      </c>
      <c r="T205" s="52">
        <v>0</v>
      </c>
      <c r="U205" s="21">
        <f t="shared" si="214"/>
        <v>0</v>
      </c>
      <c r="V205" s="21">
        <f t="shared" si="215"/>
        <v>0</v>
      </c>
      <c r="W205" s="21">
        <f t="shared" si="215"/>
        <v>0</v>
      </c>
      <c r="X205" s="21">
        <f t="shared" si="216"/>
        <v>0</v>
      </c>
      <c r="Z205" s="53" t="s">
        <v>169</v>
      </c>
      <c r="AA205" s="26">
        <f t="shared" si="217"/>
        <v>0</v>
      </c>
      <c r="AB205" s="26">
        <f t="shared" si="218"/>
        <v>0</v>
      </c>
      <c r="AC205" s="26">
        <f t="shared" si="219"/>
        <v>0</v>
      </c>
      <c r="AD205" s="26">
        <f t="shared" si="220"/>
        <v>0</v>
      </c>
      <c r="AE205" s="26">
        <f t="shared" si="221"/>
        <v>0</v>
      </c>
      <c r="AF205" s="26">
        <f t="shared" si="222"/>
        <v>0</v>
      </c>
      <c r="AG205" s="26">
        <f t="shared" si="223"/>
        <v>0</v>
      </c>
      <c r="AH205" s="18">
        <f t="shared" si="224"/>
        <v>0</v>
      </c>
      <c r="AI205" s="18">
        <f t="shared" si="225"/>
        <v>0</v>
      </c>
      <c r="AJ205" s="18">
        <f t="shared" si="226"/>
        <v>0</v>
      </c>
    </row>
    <row r="206" spans="1:36" s="5" customFormat="1" x14ac:dyDescent="0.2">
      <c r="A206" s="48" t="s">
        <v>170</v>
      </c>
      <c r="B206" s="48"/>
      <c r="C206" s="49">
        <v>0</v>
      </c>
      <c r="D206" s="49">
        <v>0</v>
      </c>
      <c r="E206" s="49">
        <v>0</v>
      </c>
      <c r="F206" s="21">
        <f t="shared" si="209"/>
        <v>0</v>
      </c>
      <c r="G206" s="52">
        <v>0</v>
      </c>
      <c r="H206" s="52">
        <v>0</v>
      </c>
      <c r="I206" s="21">
        <f t="shared" si="210"/>
        <v>0</v>
      </c>
      <c r="J206" s="21">
        <f t="shared" si="211"/>
        <v>0</v>
      </c>
      <c r="K206" s="21">
        <f t="shared" si="211"/>
        <v>0</v>
      </c>
      <c r="L206" s="51">
        <f t="shared" si="212"/>
        <v>0</v>
      </c>
      <c r="N206" s="48" t="s">
        <v>170</v>
      </c>
      <c r="O206" s="49">
        <v>0</v>
      </c>
      <c r="P206" s="49">
        <v>0</v>
      </c>
      <c r="Q206" s="49">
        <v>0</v>
      </c>
      <c r="R206" s="21">
        <f t="shared" si="213"/>
        <v>0</v>
      </c>
      <c r="S206" s="52">
        <v>0</v>
      </c>
      <c r="T206" s="52">
        <v>0</v>
      </c>
      <c r="U206" s="21">
        <f t="shared" si="214"/>
        <v>0</v>
      </c>
      <c r="V206" s="21">
        <f t="shared" si="215"/>
        <v>0</v>
      </c>
      <c r="W206" s="21">
        <f t="shared" si="215"/>
        <v>0</v>
      </c>
      <c r="X206" s="21">
        <f t="shared" si="216"/>
        <v>0</v>
      </c>
      <c r="Z206" s="53" t="s">
        <v>170</v>
      </c>
      <c r="AA206" s="26">
        <f t="shared" si="217"/>
        <v>0</v>
      </c>
      <c r="AB206" s="26">
        <f t="shared" si="218"/>
        <v>0</v>
      </c>
      <c r="AC206" s="26">
        <f t="shared" si="219"/>
        <v>0</v>
      </c>
      <c r="AD206" s="26">
        <f t="shared" si="220"/>
        <v>0</v>
      </c>
      <c r="AE206" s="26">
        <f t="shared" si="221"/>
        <v>0</v>
      </c>
      <c r="AF206" s="26">
        <f t="shared" si="222"/>
        <v>0</v>
      </c>
      <c r="AG206" s="26">
        <f t="shared" si="223"/>
        <v>0</v>
      </c>
      <c r="AH206" s="18">
        <f t="shared" si="224"/>
        <v>0</v>
      </c>
      <c r="AI206" s="18">
        <f t="shared" si="225"/>
        <v>0</v>
      </c>
      <c r="AJ206" s="18">
        <f t="shared" si="226"/>
        <v>0</v>
      </c>
    </row>
    <row r="207" spans="1:36" s="5" customFormat="1" x14ac:dyDescent="0.2">
      <c r="A207" s="48" t="s">
        <v>171</v>
      </c>
      <c r="B207" s="48"/>
      <c r="C207" s="49">
        <v>0</v>
      </c>
      <c r="D207" s="49">
        <v>0</v>
      </c>
      <c r="E207" s="49">
        <v>0</v>
      </c>
      <c r="F207" s="21">
        <f t="shared" si="209"/>
        <v>0</v>
      </c>
      <c r="G207" s="52">
        <v>0</v>
      </c>
      <c r="H207" s="52">
        <v>0</v>
      </c>
      <c r="I207" s="21">
        <f t="shared" si="210"/>
        <v>0</v>
      </c>
      <c r="J207" s="21">
        <f t="shared" si="211"/>
        <v>0</v>
      </c>
      <c r="K207" s="21">
        <f t="shared" si="211"/>
        <v>0</v>
      </c>
      <c r="L207" s="51">
        <f t="shared" si="212"/>
        <v>0</v>
      </c>
      <c r="N207" s="48" t="s">
        <v>171</v>
      </c>
      <c r="O207" s="49">
        <v>0</v>
      </c>
      <c r="P207" s="49">
        <v>0</v>
      </c>
      <c r="Q207" s="49">
        <v>0</v>
      </c>
      <c r="R207" s="21">
        <f t="shared" si="213"/>
        <v>0</v>
      </c>
      <c r="S207" s="52">
        <v>0</v>
      </c>
      <c r="T207" s="52">
        <v>0</v>
      </c>
      <c r="U207" s="21">
        <f t="shared" si="214"/>
        <v>0</v>
      </c>
      <c r="V207" s="21">
        <f t="shared" si="215"/>
        <v>0</v>
      </c>
      <c r="W207" s="21">
        <f t="shared" si="215"/>
        <v>0</v>
      </c>
      <c r="X207" s="21">
        <f t="shared" si="216"/>
        <v>0</v>
      </c>
      <c r="Z207" s="53" t="s">
        <v>171</v>
      </c>
      <c r="AA207" s="26">
        <f t="shared" si="217"/>
        <v>0</v>
      </c>
      <c r="AB207" s="26">
        <f t="shared" si="218"/>
        <v>0</v>
      </c>
      <c r="AC207" s="26">
        <f t="shared" si="219"/>
        <v>0</v>
      </c>
      <c r="AD207" s="26">
        <f t="shared" si="220"/>
        <v>0</v>
      </c>
      <c r="AE207" s="26">
        <f t="shared" si="221"/>
        <v>0</v>
      </c>
      <c r="AF207" s="26">
        <f t="shared" si="222"/>
        <v>0</v>
      </c>
      <c r="AG207" s="26">
        <f t="shared" si="223"/>
        <v>0</v>
      </c>
      <c r="AH207" s="18">
        <f t="shared" si="224"/>
        <v>0</v>
      </c>
      <c r="AI207" s="18">
        <f t="shared" si="225"/>
        <v>0</v>
      </c>
      <c r="AJ207" s="18">
        <f t="shared" si="226"/>
        <v>0</v>
      </c>
    </row>
    <row r="208" spans="1:36" s="5" customFormat="1" x14ac:dyDescent="0.2">
      <c r="A208" s="48" t="s">
        <v>172</v>
      </c>
      <c r="B208" s="48"/>
      <c r="C208" s="49">
        <v>0</v>
      </c>
      <c r="D208" s="49">
        <v>0</v>
      </c>
      <c r="E208" s="49">
        <v>0</v>
      </c>
      <c r="F208" s="21">
        <f t="shared" si="209"/>
        <v>0</v>
      </c>
      <c r="G208" s="52">
        <v>0</v>
      </c>
      <c r="H208" s="52">
        <v>0</v>
      </c>
      <c r="I208" s="21">
        <f t="shared" si="210"/>
        <v>0</v>
      </c>
      <c r="J208" s="21">
        <f t="shared" si="211"/>
        <v>0</v>
      </c>
      <c r="K208" s="21">
        <f t="shared" si="211"/>
        <v>0</v>
      </c>
      <c r="L208" s="51">
        <f t="shared" si="212"/>
        <v>0</v>
      </c>
      <c r="N208" s="48" t="s">
        <v>172</v>
      </c>
      <c r="O208" s="49">
        <v>0</v>
      </c>
      <c r="P208" s="49">
        <v>0</v>
      </c>
      <c r="Q208" s="49">
        <v>0</v>
      </c>
      <c r="R208" s="21">
        <f t="shared" si="213"/>
        <v>0</v>
      </c>
      <c r="S208" s="52">
        <v>0</v>
      </c>
      <c r="T208" s="52">
        <v>0</v>
      </c>
      <c r="U208" s="21">
        <f t="shared" si="214"/>
        <v>0</v>
      </c>
      <c r="V208" s="21">
        <f t="shared" si="215"/>
        <v>0</v>
      </c>
      <c r="W208" s="21">
        <f t="shared" si="215"/>
        <v>0</v>
      </c>
      <c r="X208" s="21">
        <f t="shared" si="216"/>
        <v>0</v>
      </c>
      <c r="Z208" s="53" t="s">
        <v>172</v>
      </c>
      <c r="AA208" s="26">
        <f t="shared" si="217"/>
        <v>0</v>
      </c>
      <c r="AB208" s="26">
        <f t="shared" si="218"/>
        <v>0</v>
      </c>
      <c r="AC208" s="26">
        <f t="shared" si="219"/>
        <v>0</v>
      </c>
      <c r="AD208" s="26">
        <f t="shared" si="220"/>
        <v>0</v>
      </c>
      <c r="AE208" s="26">
        <f t="shared" si="221"/>
        <v>0</v>
      </c>
      <c r="AF208" s="26">
        <f t="shared" si="222"/>
        <v>0</v>
      </c>
      <c r="AG208" s="26">
        <f t="shared" si="223"/>
        <v>0</v>
      </c>
      <c r="AH208" s="18">
        <f t="shared" si="224"/>
        <v>0</v>
      </c>
      <c r="AI208" s="18">
        <f t="shared" si="225"/>
        <v>0</v>
      </c>
      <c r="AJ208" s="18">
        <f t="shared" si="226"/>
        <v>0</v>
      </c>
    </row>
    <row r="209" spans="1:36" s="5" customFormat="1" x14ac:dyDescent="0.2">
      <c r="A209" s="48" t="s">
        <v>116</v>
      </c>
      <c r="B209" s="48"/>
      <c r="C209" s="49">
        <v>2</v>
      </c>
      <c r="D209" s="49">
        <v>55</v>
      </c>
      <c r="E209" s="49">
        <v>0</v>
      </c>
      <c r="F209" s="21">
        <f t="shared" si="209"/>
        <v>55</v>
      </c>
      <c r="G209" s="52">
        <v>12</v>
      </c>
      <c r="H209" s="52">
        <v>0</v>
      </c>
      <c r="I209" s="21">
        <f t="shared" si="210"/>
        <v>12</v>
      </c>
      <c r="J209" s="21">
        <f t="shared" si="211"/>
        <v>67</v>
      </c>
      <c r="K209" s="21">
        <f t="shared" si="211"/>
        <v>0</v>
      </c>
      <c r="L209" s="51">
        <f t="shared" si="212"/>
        <v>67</v>
      </c>
      <c r="N209" s="48" t="s">
        <v>116</v>
      </c>
      <c r="O209" s="49">
        <v>1</v>
      </c>
      <c r="P209" s="49">
        <v>2</v>
      </c>
      <c r="Q209" s="49">
        <v>27</v>
      </c>
      <c r="R209" s="21">
        <f t="shared" si="213"/>
        <v>29</v>
      </c>
      <c r="S209" s="52">
        <v>2</v>
      </c>
      <c r="T209" s="52">
        <v>5</v>
      </c>
      <c r="U209" s="21">
        <f t="shared" si="214"/>
        <v>7</v>
      </c>
      <c r="V209" s="21">
        <f t="shared" si="215"/>
        <v>4</v>
      </c>
      <c r="W209" s="21">
        <f t="shared" si="215"/>
        <v>32</v>
      </c>
      <c r="X209" s="21">
        <f t="shared" si="216"/>
        <v>36</v>
      </c>
      <c r="Z209" s="53" t="s">
        <v>116</v>
      </c>
      <c r="AA209" s="26">
        <f t="shared" si="217"/>
        <v>3</v>
      </c>
      <c r="AB209" s="26">
        <f t="shared" si="218"/>
        <v>57</v>
      </c>
      <c r="AC209" s="26">
        <f t="shared" si="219"/>
        <v>27</v>
      </c>
      <c r="AD209" s="26">
        <f t="shared" si="220"/>
        <v>84</v>
      </c>
      <c r="AE209" s="26">
        <f t="shared" si="221"/>
        <v>14</v>
      </c>
      <c r="AF209" s="26">
        <f t="shared" si="222"/>
        <v>5</v>
      </c>
      <c r="AG209" s="26">
        <f t="shared" si="223"/>
        <v>19</v>
      </c>
      <c r="AH209" s="18">
        <f t="shared" si="224"/>
        <v>71</v>
      </c>
      <c r="AI209" s="18">
        <f t="shared" si="225"/>
        <v>32</v>
      </c>
      <c r="AJ209" s="18">
        <f t="shared" si="226"/>
        <v>103</v>
      </c>
    </row>
    <row r="210" spans="1:36" s="5" customFormat="1" x14ac:dyDescent="0.2">
      <c r="A210" s="48" t="s">
        <v>173</v>
      </c>
      <c r="B210" s="48"/>
      <c r="C210" s="49">
        <v>0</v>
      </c>
      <c r="D210" s="49">
        <v>0</v>
      </c>
      <c r="E210" s="49">
        <v>0</v>
      </c>
      <c r="F210" s="21">
        <f t="shared" si="209"/>
        <v>0</v>
      </c>
      <c r="G210" s="52">
        <v>0</v>
      </c>
      <c r="H210" s="52">
        <v>0</v>
      </c>
      <c r="I210" s="21">
        <f t="shared" si="210"/>
        <v>0</v>
      </c>
      <c r="J210" s="21">
        <f t="shared" si="211"/>
        <v>0</v>
      </c>
      <c r="K210" s="21">
        <f t="shared" si="211"/>
        <v>0</v>
      </c>
      <c r="L210" s="51">
        <f t="shared" si="212"/>
        <v>0</v>
      </c>
      <c r="N210" s="48" t="s">
        <v>173</v>
      </c>
      <c r="O210" s="49">
        <v>0</v>
      </c>
      <c r="P210" s="49">
        <v>0</v>
      </c>
      <c r="Q210" s="49">
        <v>0</v>
      </c>
      <c r="R210" s="21">
        <f t="shared" si="213"/>
        <v>0</v>
      </c>
      <c r="S210" s="52">
        <v>0</v>
      </c>
      <c r="T210" s="52">
        <v>0</v>
      </c>
      <c r="U210" s="21">
        <f t="shared" si="214"/>
        <v>0</v>
      </c>
      <c r="V210" s="21">
        <f t="shared" si="215"/>
        <v>0</v>
      </c>
      <c r="W210" s="21">
        <f t="shared" si="215"/>
        <v>0</v>
      </c>
      <c r="X210" s="21">
        <f t="shared" si="216"/>
        <v>0</v>
      </c>
      <c r="Z210" s="53" t="s">
        <v>173</v>
      </c>
      <c r="AA210" s="26">
        <f t="shared" si="217"/>
        <v>0</v>
      </c>
      <c r="AB210" s="26">
        <f t="shared" si="218"/>
        <v>0</v>
      </c>
      <c r="AC210" s="26">
        <f t="shared" si="219"/>
        <v>0</v>
      </c>
      <c r="AD210" s="26">
        <f t="shared" si="220"/>
        <v>0</v>
      </c>
      <c r="AE210" s="26">
        <f t="shared" si="221"/>
        <v>0</v>
      </c>
      <c r="AF210" s="26">
        <f t="shared" si="222"/>
        <v>0</v>
      </c>
      <c r="AG210" s="26">
        <f t="shared" si="223"/>
        <v>0</v>
      </c>
      <c r="AH210" s="18">
        <f t="shared" si="224"/>
        <v>0</v>
      </c>
      <c r="AI210" s="18">
        <f t="shared" si="225"/>
        <v>0</v>
      </c>
      <c r="AJ210" s="18">
        <f t="shared" si="226"/>
        <v>0</v>
      </c>
    </row>
    <row r="211" spans="1:36" s="5" customFormat="1" x14ac:dyDescent="0.2">
      <c r="A211" s="48" t="s">
        <v>121</v>
      </c>
      <c r="B211" s="48"/>
      <c r="C211" s="49">
        <v>0</v>
      </c>
      <c r="D211" s="49">
        <v>0</v>
      </c>
      <c r="E211" s="49">
        <v>0</v>
      </c>
      <c r="F211" s="21">
        <f t="shared" si="209"/>
        <v>0</v>
      </c>
      <c r="G211" s="52">
        <v>0</v>
      </c>
      <c r="H211" s="52">
        <v>0</v>
      </c>
      <c r="I211" s="21">
        <f t="shared" si="210"/>
        <v>0</v>
      </c>
      <c r="J211" s="21">
        <f t="shared" si="211"/>
        <v>0</v>
      </c>
      <c r="K211" s="21">
        <f t="shared" si="211"/>
        <v>0</v>
      </c>
      <c r="L211" s="51">
        <f t="shared" si="212"/>
        <v>0</v>
      </c>
      <c r="N211" s="48" t="s">
        <v>121</v>
      </c>
      <c r="O211" s="52">
        <v>0</v>
      </c>
      <c r="P211" s="52">
        <v>0</v>
      </c>
      <c r="Q211" s="21">
        <v>0</v>
      </c>
      <c r="R211" s="21">
        <f t="shared" si="213"/>
        <v>0</v>
      </c>
      <c r="S211" s="52">
        <v>0</v>
      </c>
      <c r="T211" s="52">
        <v>0</v>
      </c>
      <c r="U211" s="21">
        <f t="shared" si="214"/>
        <v>0</v>
      </c>
      <c r="V211" s="21">
        <f t="shared" si="215"/>
        <v>0</v>
      </c>
      <c r="W211" s="21">
        <f t="shared" si="215"/>
        <v>0</v>
      </c>
      <c r="X211" s="21">
        <f t="shared" si="216"/>
        <v>0</v>
      </c>
      <c r="Z211" s="53" t="s">
        <v>121</v>
      </c>
      <c r="AA211" s="26">
        <f t="shared" si="217"/>
        <v>0</v>
      </c>
      <c r="AB211" s="26">
        <f t="shared" si="218"/>
        <v>0</v>
      </c>
      <c r="AC211" s="26">
        <f t="shared" si="219"/>
        <v>0</v>
      </c>
      <c r="AD211" s="26">
        <f t="shared" si="220"/>
        <v>0</v>
      </c>
      <c r="AE211" s="26">
        <f t="shared" si="221"/>
        <v>0</v>
      </c>
      <c r="AF211" s="26">
        <f t="shared" si="222"/>
        <v>0</v>
      </c>
      <c r="AG211" s="26">
        <f t="shared" si="223"/>
        <v>0</v>
      </c>
      <c r="AH211" s="18">
        <f t="shared" si="224"/>
        <v>0</v>
      </c>
      <c r="AI211" s="18">
        <f t="shared" si="225"/>
        <v>0</v>
      </c>
      <c r="AJ211" s="18">
        <f t="shared" si="226"/>
        <v>0</v>
      </c>
    </row>
    <row r="212" spans="1:36" s="5" customFormat="1" x14ac:dyDescent="0.2">
      <c r="A212" s="48" t="s">
        <v>123</v>
      </c>
      <c r="B212" s="48"/>
      <c r="C212" s="49">
        <v>0</v>
      </c>
      <c r="D212" s="49">
        <v>0</v>
      </c>
      <c r="E212" s="49">
        <v>0</v>
      </c>
      <c r="F212" s="21">
        <f t="shared" si="209"/>
        <v>0</v>
      </c>
      <c r="G212" s="52">
        <v>0</v>
      </c>
      <c r="H212" s="52">
        <v>0</v>
      </c>
      <c r="I212" s="21">
        <f t="shared" si="210"/>
        <v>0</v>
      </c>
      <c r="J212" s="21">
        <f t="shared" si="211"/>
        <v>0</v>
      </c>
      <c r="K212" s="21">
        <f t="shared" si="211"/>
        <v>0</v>
      </c>
      <c r="L212" s="51">
        <f t="shared" si="212"/>
        <v>0</v>
      </c>
      <c r="N212" s="48" t="s">
        <v>123</v>
      </c>
      <c r="O212" s="49">
        <v>0</v>
      </c>
      <c r="P212" s="49">
        <v>0</v>
      </c>
      <c r="Q212" s="49">
        <v>0</v>
      </c>
      <c r="R212" s="21">
        <f t="shared" si="213"/>
        <v>0</v>
      </c>
      <c r="S212" s="52">
        <v>0</v>
      </c>
      <c r="T212" s="52">
        <v>0</v>
      </c>
      <c r="U212" s="21">
        <f t="shared" si="214"/>
        <v>0</v>
      </c>
      <c r="V212" s="21">
        <f t="shared" si="215"/>
        <v>0</v>
      </c>
      <c r="W212" s="21">
        <f t="shared" si="215"/>
        <v>0</v>
      </c>
      <c r="X212" s="21">
        <f t="shared" si="216"/>
        <v>0</v>
      </c>
      <c r="Z212" s="53" t="s">
        <v>123</v>
      </c>
      <c r="AA212" s="26">
        <f t="shared" si="217"/>
        <v>0</v>
      </c>
      <c r="AB212" s="26">
        <f t="shared" si="218"/>
        <v>0</v>
      </c>
      <c r="AC212" s="26">
        <f t="shared" si="219"/>
        <v>0</v>
      </c>
      <c r="AD212" s="26">
        <f t="shared" si="220"/>
        <v>0</v>
      </c>
      <c r="AE212" s="26">
        <f t="shared" si="221"/>
        <v>0</v>
      </c>
      <c r="AF212" s="26">
        <f t="shared" si="222"/>
        <v>0</v>
      </c>
      <c r="AG212" s="26">
        <f t="shared" si="223"/>
        <v>0</v>
      </c>
      <c r="AH212" s="18">
        <f t="shared" si="224"/>
        <v>0</v>
      </c>
      <c r="AI212" s="18">
        <f t="shared" si="225"/>
        <v>0</v>
      </c>
      <c r="AJ212" s="18">
        <f t="shared" si="226"/>
        <v>0</v>
      </c>
    </row>
    <row r="213" spans="1:36" s="5" customFormat="1" x14ac:dyDescent="0.2">
      <c r="A213" s="48" t="s">
        <v>174</v>
      </c>
      <c r="B213" s="48"/>
      <c r="C213" s="49">
        <v>0</v>
      </c>
      <c r="D213" s="49">
        <v>0</v>
      </c>
      <c r="E213" s="49">
        <v>0</v>
      </c>
      <c r="F213" s="21">
        <f t="shared" si="209"/>
        <v>0</v>
      </c>
      <c r="G213" s="52">
        <v>0</v>
      </c>
      <c r="H213" s="52">
        <v>0</v>
      </c>
      <c r="I213" s="21">
        <f t="shared" si="210"/>
        <v>0</v>
      </c>
      <c r="J213" s="21">
        <f t="shared" si="211"/>
        <v>0</v>
      </c>
      <c r="K213" s="21">
        <f t="shared" si="211"/>
        <v>0</v>
      </c>
      <c r="L213" s="51">
        <f t="shared" si="212"/>
        <v>0</v>
      </c>
      <c r="N213" s="48" t="s">
        <v>174</v>
      </c>
      <c r="O213" s="49">
        <v>0</v>
      </c>
      <c r="P213" s="49">
        <v>0</v>
      </c>
      <c r="Q213" s="49">
        <v>0</v>
      </c>
      <c r="R213" s="21">
        <f t="shared" si="213"/>
        <v>0</v>
      </c>
      <c r="S213" s="52">
        <v>0</v>
      </c>
      <c r="T213" s="52">
        <v>0</v>
      </c>
      <c r="U213" s="21">
        <f t="shared" si="214"/>
        <v>0</v>
      </c>
      <c r="V213" s="21">
        <f t="shared" si="215"/>
        <v>0</v>
      </c>
      <c r="W213" s="21">
        <f t="shared" si="215"/>
        <v>0</v>
      </c>
      <c r="X213" s="21">
        <f t="shared" si="216"/>
        <v>0</v>
      </c>
      <c r="Z213" s="53" t="s">
        <v>174</v>
      </c>
      <c r="AA213" s="26">
        <f t="shared" si="217"/>
        <v>0</v>
      </c>
      <c r="AB213" s="26">
        <f t="shared" si="218"/>
        <v>0</v>
      </c>
      <c r="AC213" s="26">
        <f t="shared" si="219"/>
        <v>0</v>
      </c>
      <c r="AD213" s="26">
        <f t="shared" si="220"/>
        <v>0</v>
      </c>
      <c r="AE213" s="26">
        <f t="shared" si="221"/>
        <v>0</v>
      </c>
      <c r="AF213" s="26">
        <f t="shared" si="222"/>
        <v>0</v>
      </c>
      <c r="AG213" s="26">
        <f t="shared" si="223"/>
        <v>0</v>
      </c>
      <c r="AH213" s="18">
        <f t="shared" si="224"/>
        <v>0</v>
      </c>
      <c r="AI213" s="18">
        <f t="shared" si="225"/>
        <v>0</v>
      </c>
      <c r="AJ213" s="18">
        <f t="shared" si="226"/>
        <v>0</v>
      </c>
    </row>
    <row r="214" spans="1:36" s="5" customFormat="1" x14ac:dyDescent="0.2">
      <c r="A214" s="48" t="s">
        <v>175</v>
      </c>
      <c r="B214" s="48"/>
      <c r="C214" s="49">
        <v>0</v>
      </c>
      <c r="D214" s="49">
        <v>0</v>
      </c>
      <c r="E214" s="49">
        <v>0</v>
      </c>
      <c r="F214" s="21">
        <f t="shared" si="209"/>
        <v>0</v>
      </c>
      <c r="G214" s="52">
        <v>0</v>
      </c>
      <c r="H214" s="52">
        <v>0</v>
      </c>
      <c r="I214" s="21">
        <f t="shared" si="210"/>
        <v>0</v>
      </c>
      <c r="J214" s="21">
        <f t="shared" si="211"/>
        <v>0</v>
      </c>
      <c r="K214" s="21">
        <f t="shared" si="211"/>
        <v>0</v>
      </c>
      <c r="L214" s="51">
        <f t="shared" si="212"/>
        <v>0</v>
      </c>
      <c r="N214" s="48" t="s">
        <v>175</v>
      </c>
      <c r="O214" s="52">
        <v>0</v>
      </c>
      <c r="P214" s="52">
        <v>0</v>
      </c>
      <c r="Q214" s="50">
        <v>0</v>
      </c>
      <c r="R214" s="21">
        <f t="shared" si="213"/>
        <v>0</v>
      </c>
      <c r="S214" s="52">
        <v>0</v>
      </c>
      <c r="T214" s="52">
        <v>0</v>
      </c>
      <c r="U214" s="21">
        <f t="shared" si="214"/>
        <v>0</v>
      </c>
      <c r="V214" s="21">
        <f t="shared" si="215"/>
        <v>0</v>
      </c>
      <c r="W214" s="21">
        <f t="shared" si="215"/>
        <v>0</v>
      </c>
      <c r="X214" s="21">
        <f t="shared" si="216"/>
        <v>0</v>
      </c>
      <c r="Z214" s="53" t="s">
        <v>175</v>
      </c>
      <c r="AA214" s="26">
        <f t="shared" si="217"/>
        <v>0</v>
      </c>
      <c r="AB214" s="26">
        <f t="shared" si="218"/>
        <v>0</v>
      </c>
      <c r="AC214" s="26">
        <f t="shared" si="219"/>
        <v>0</v>
      </c>
      <c r="AD214" s="26">
        <f t="shared" si="220"/>
        <v>0</v>
      </c>
      <c r="AE214" s="26">
        <f t="shared" si="221"/>
        <v>0</v>
      </c>
      <c r="AF214" s="26">
        <f t="shared" si="222"/>
        <v>0</v>
      </c>
      <c r="AG214" s="26">
        <f t="shared" si="223"/>
        <v>0</v>
      </c>
      <c r="AH214" s="18">
        <f t="shared" si="224"/>
        <v>0</v>
      </c>
      <c r="AI214" s="18">
        <f t="shared" si="225"/>
        <v>0</v>
      </c>
      <c r="AJ214" s="18">
        <f t="shared" si="226"/>
        <v>0</v>
      </c>
    </row>
    <row r="215" spans="1:36" s="5" customFormat="1" x14ac:dyDescent="0.2">
      <c r="A215" s="48" t="s">
        <v>176</v>
      </c>
      <c r="B215" s="48"/>
      <c r="C215" s="49">
        <v>0</v>
      </c>
      <c r="D215" s="49">
        <v>0</v>
      </c>
      <c r="E215" s="49">
        <v>0</v>
      </c>
      <c r="F215" s="21">
        <f t="shared" si="209"/>
        <v>0</v>
      </c>
      <c r="G215" s="52">
        <v>0</v>
      </c>
      <c r="H215" s="52">
        <v>0</v>
      </c>
      <c r="I215" s="21">
        <f t="shared" si="210"/>
        <v>0</v>
      </c>
      <c r="J215" s="21">
        <f t="shared" si="211"/>
        <v>0</v>
      </c>
      <c r="K215" s="21">
        <f t="shared" si="211"/>
        <v>0</v>
      </c>
      <c r="L215" s="51">
        <f t="shared" si="212"/>
        <v>0</v>
      </c>
      <c r="N215" s="48" t="s">
        <v>176</v>
      </c>
      <c r="O215" s="49">
        <v>0</v>
      </c>
      <c r="P215" s="49">
        <v>0</v>
      </c>
      <c r="Q215" s="49">
        <v>0</v>
      </c>
      <c r="R215" s="21">
        <f t="shared" si="213"/>
        <v>0</v>
      </c>
      <c r="S215" s="52">
        <v>0</v>
      </c>
      <c r="T215" s="52">
        <v>0</v>
      </c>
      <c r="U215" s="21">
        <f t="shared" si="214"/>
        <v>0</v>
      </c>
      <c r="V215" s="21">
        <f t="shared" si="215"/>
        <v>0</v>
      </c>
      <c r="W215" s="21">
        <f t="shared" si="215"/>
        <v>0</v>
      </c>
      <c r="X215" s="21">
        <f t="shared" si="216"/>
        <v>0</v>
      </c>
      <c r="Z215" s="53" t="s">
        <v>176</v>
      </c>
      <c r="AA215" s="26">
        <f t="shared" si="217"/>
        <v>0</v>
      </c>
      <c r="AB215" s="26">
        <f t="shared" si="218"/>
        <v>0</v>
      </c>
      <c r="AC215" s="26">
        <f t="shared" si="219"/>
        <v>0</v>
      </c>
      <c r="AD215" s="26">
        <f t="shared" si="220"/>
        <v>0</v>
      </c>
      <c r="AE215" s="26">
        <f t="shared" si="221"/>
        <v>0</v>
      </c>
      <c r="AF215" s="26">
        <f t="shared" si="222"/>
        <v>0</v>
      </c>
      <c r="AG215" s="26">
        <f t="shared" si="223"/>
        <v>0</v>
      </c>
      <c r="AH215" s="18">
        <f t="shared" si="224"/>
        <v>0</v>
      </c>
      <c r="AI215" s="18">
        <f t="shared" si="225"/>
        <v>0</v>
      </c>
      <c r="AJ215" s="18">
        <f t="shared" si="226"/>
        <v>0</v>
      </c>
    </row>
    <row r="216" spans="1:36" s="5" customFormat="1" x14ac:dyDescent="0.2">
      <c r="A216" s="48" t="s">
        <v>234</v>
      </c>
      <c r="B216" s="48"/>
      <c r="C216" s="49">
        <v>16</v>
      </c>
      <c r="D216" s="49">
        <v>317</v>
      </c>
      <c r="E216" s="49">
        <v>202</v>
      </c>
      <c r="F216" s="21">
        <f t="shared" si="209"/>
        <v>519</v>
      </c>
      <c r="G216" s="52">
        <v>34</v>
      </c>
      <c r="H216" s="52">
        <v>44</v>
      </c>
      <c r="I216" s="21">
        <f t="shared" si="210"/>
        <v>78</v>
      </c>
      <c r="J216" s="21">
        <f t="shared" si="211"/>
        <v>351</v>
      </c>
      <c r="K216" s="21">
        <f t="shared" si="211"/>
        <v>246</v>
      </c>
      <c r="L216" s="51">
        <f t="shared" si="212"/>
        <v>597</v>
      </c>
      <c r="N216" s="48" t="s">
        <v>235</v>
      </c>
      <c r="O216" s="21">
        <v>9</v>
      </c>
      <c r="P216" s="21">
        <v>90</v>
      </c>
      <c r="Q216" s="21">
        <v>20</v>
      </c>
      <c r="R216" s="21">
        <f t="shared" si="213"/>
        <v>110</v>
      </c>
      <c r="S216" s="21">
        <v>45</v>
      </c>
      <c r="T216" s="21">
        <v>21</v>
      </c>
      <c r="U216" s="21">
        <f t="shared" si="214"/>
        <v>66</v>
      </c>
      <c r="V216" s="21">
        <f t="shared" si="215"/>
        <v>135</v>
      </c>
      <c r="W216" s="21">
        <f t="shared" si="215"/>
        <v>41</v>
      </c>
      <c r="X216" s="21">
        <f t="shared" si="216"/>
        <v>176</v>
      </c>
      <c r="Z216" s="53" t="s">
        <v>235</v>
      </c>
      <c r="AA216" s="26">
        <f t="shared" si="217"/>
        <v>25</v>
      </c>
      <c r="AB216" s="26">
        <f t="shared" si="218"/>
        <v>407</v>
      </c>
      <c r="AC216" s="26">
        <f t="shared" si="219"/>
        <v>222</v>
      </c>
      <c r="AD216" s="26">
        <f t="shared" si="220"/>
        <v>629</v>
      </c>
      <c r="AE216" s="26">
        <f t="shared" si="221"/>
        <v>79</v>
      </c>
      <c r="AF216" s="26">
        <f t="shared" si="222"/>
        <v>65</v>
      </c>
      <c r="AG216" s="26">
        <f t="shared" si="223"/>
        <v>144</v>
      </c>
      <c r="AH216" s="18">
        <f t="shared" si="224"/>
        <v>486</v>
      </c>
      <c r="AI216" s="18">
        <f t="shared" si="225"/>
        <v>287</v>
      </c>
      <c r="AJ216" s="18">
        <f t="shared" si="226"/>
        <v>773</v>
      </c>
    </row>
    <row r="217" spans="1:36" s="5" customFormat="1" x14ac:dyDescent="0.2">
      <c r="A217" s="54" t="s">
        <v>11</v>
      </c>
      <c r="B217" s="54"/>
      <c r="C217" s="55">
        <f t="shared" ref="C217:L217" si="227">SUM(C183:C216)</f>
        <v>118</v>
      </c>
      <c r="D217" s="55">
        <f t="shared" si="227"/>
        <v>2317</v>
      </c>
      <c r="E217" s="55">
        <f t="shared" si="227"/>
        <v>657</v>
      </c>
      <c r="F217" s="55">
        <f t="shared" si="227"/>
        <v>2974</v>
      </c>
      <c r="G217" s="55">
        <f t="shared" si="227"/>
        <v>523</v>
      </c>
      <c r="H217" s="55">
        <f t="shared" si="227"/>
        <v>186</v>
      </c>
      <c r="I217" s="55">
        <f t="shared" si="227"/>
        <v>709</v>
      </c>
      <c r="J217" s="55">
        <f t="shared" si="227"/>
        <v>2840</v>
      </c>
      <c r="K217" s="55">
        <f t="shared" si="227"/>
        <v>843</v>
      </c>
      <c r="L217" s="55">
        <f t="shared" si="227"/>
        <v>3683</v>
      </c>
      <c r="N217" s="54" t="s">
        <v>11</v>
      </c>
      <c r="O217" s="56">
        <f t="shared" ref="O217:X217" si="228">SUM(O183:O216)</f>
        <v>71</v>
      </c>
      <c r="P217" s="56">
        <f t="shared" si="228"/>
        <v>1198</v>
      </c>
      <c r="Q217" s="56">
        <f t="shared" si="228"/>
        <v>272</v>
      </c>
      <c r="R217" s="56">
        <f t="shared" si="228"/>
        <v>1470</v>
      </c>
      <c r="S217" s="56">
        <f t="shared" si="228"/>
        <v>221</v>
      </c>
      <c r="T217" s="56">
        <f t="shared" si="228"/>
        <v>81</v>
      </c>
      <c r="U217" s="56">
        <f t="shared" si="228"/>
        <v>302</v>
      </c>
      <c r="V217" s="56">
        <f t="shared" si="228"/>
        <v>1419</v>
      </c>
      <c r="W217" s="56">
        <f t="shared" si="228"/>
        <v>353</v>
      </c>
      <c r="X217" s="56">
        <f t="shared" si="228"/>
        <v>1772</v>
      </c>
      <c r="Z217" s="35" t="s">
        <v>11</v>
      </c>
      <c r="AA217" s="26">
        <f t="shared" si="217"/>
        <v>189</v>
      </c>
      <c r="AB217" s="26">
        <f t="shared" si="218"/>
        <v>3515</v>
      </c>
      <c r="AC217" s="26">
        <f t="shared" si="219"/>
        <v>929</v>
      </c>
      <c r="AD217" s="26">
        <f t="shared" si="220"/>
        <v>4444</v>
      </c>
      <c r="AE217" s="26">
        <f t="shared" si="221"/>
        <v>744</v>
      </c>
      <c r="AF217" s="26">
        <f t="shared" si="222"/>
        <v>267</v>
      </c>
      <c r="AG217" s="26">
        <f t="shared" si="223"/>
        <v>1011</v>
      </c>
      <c r="AH217" s="18">
        <f t="shared" si="224"/>
        <v>4259</v>
      </c>
      <c r="AI217" s="18">
        <f t="shared" si="225"/>
        <v>1196</v>
      </c>
      <c r="AJ217" s="18">
        <f t="shared" si="226"/>
        <v>5455</v>
      </c>
    </row>
    <row r="218" spans="1:36" s="5" customFormat="1" x14ac:dyDescent="0.2"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s="41" customFormat="1" x14ac:dyDescent="0.2">
      <c r="A219" s="40" t="s">
        <v>177</v>
      </c>
      <c r="B219" s="40"/>
      <c r="C219" s="40"/>
      <c r="D219" s="40"/>
      <c r="E219" s="40"/>
      <c r="F219" s="40"/>
      <c r="G219" s="40"/>
      <c r="H219" s="40"/>
      <c r="N219" s="40" t="s">
        <v>243</v>
      </c>
      <c r="O219" s="40"/>
      <c r="P219" s="40"/>
      <c r="Q219" s="40"/>
      <c r="R219" s="40"/>
      <c r="S219" s="40"/>
      <c r="T219" s="40"/>
      <c r="Z219" s="4" t="s">
        <v>238</v>
      </c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s="5" customFormat="1" x14ac:dyDescent="0.2"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s="5" customFormat="1" x14ac:dyDescent="0.2">
      <c r="A221" s="141" t="s">
        <v>2</v>
      </c>
      <c r="B221" s="130"/>
      <c r="C221" s="43" t="s">
        <v>3</v>
      </c>
      <c r="D221" s="142" t="s">
        <v>4</v>
      </c>
      <c r="E221" s="142"/>
      <c r="F221" s="142"/>
      <c r="G221" s="142"/>
      <c r="H221" s="142"/>
      <c r="I221" s="142"/>
      <c r="J221" s="142"/>
      <c r="K221" s="142"/>
      <c r="L221" s="142"/>
      <c r="N221" s="141" t="s">
        <v>2</v>
      </c>
      <c r="O221" s="43" t="s">
        <v>3</v>
      </c>
      <c r="P221" s="142" t="s">
        <v>4</v>
      </c>
      <c r="Q221" s="142"/>
      <c r="R221" s="142"/>
      <c r="S221" s="142"/>
      <c r="T221" s="142"/>
      <c r="U221" s="142"/>
      <c r="V221" s="142"/>
      <c r="W221" s="142"/>
      <c r="X221" s="142"/>
      <c r="Z221" s="139" t="s">
        <v>2</v>
      </c>
      <c r="AA221" s="44" t="s">
        <v>3</v>
      </c>
      <c r="AB221" s="134" t="s">
        <v>4</v>
      </c>
      <c r="AC221" s="134"/>
      <c r="AD221" s="134"/>
      <c r="AE221" s="134"/>
      <c r="AF221" s="134"/>
      <c r="AG221" s="134"/>
      <c r="AH221" s="134"/>
      <c r="AI221" s="134"/>
      <c r="AJ221" s="134"/>
    </row>
    <row r="222" spans="1:36" s="5" customFormat="1" x14ac:dyDescent="0.2">
      <c r="A222" s="141"/>
      <c r="B222" s="130"/>
      <c r="C222" s="43" t="s">
        <v>5</v>
      </c>
      <c r="D222" s="142" t="s">
        <v>6</v>
      </c>
      <c r="E222" s="142"/>
      <c r="F222" s="142"/>
      <c r="G222" s="143" t="s">
        <v>7</v>
      </c>
      <c r="H222" s="143"/>
      <c r="I222" s="143"/>
      <c r="J222" s="143" t="s">
        <v>8</v>
      </c>
      <c r="K222" s="143"/>
      <c r="L222" s="143"/>
      <c r="N222" s="141"/>
      <c r="O222" s="43" t="s">
        <v>5</v>
      </c>
      <c r="P222" s="142" t="s">
        <v>6</v>
      </c>
      <c r="Q222" s="142"/>
      <c r="R222" s="142"/>
      <c r="S222" s="143" t="s">
        <v>7</v>
      </c>
      <c r="T222" s="143"/>
      <c r="U222" s="143"/>
      <c r="V222" s="143" t="s">
        <v>8</v>
      </c>
      <c r="W222" s="143"/>
      <c r="X222" s="143"/>
      <c r="Z222" s="139"/>
      <c r="AA222" s="44" t="s">
        <v>5</v>
      </c>
      <c r="AB222" s="134" t="s">
        <v>6</v>
      </c>
      <c r="AC222" s="134"/>
      <c r="AD222" s="134"/>
      <c r="AE222" s="140" t="s">
        <v>7</v>
      </c>
      <c r="AF222" s="140"/>
      <c r="AG222" s="140"/>
      <c r="AH222" s="140" t="s">
        <v>8</v>
      </c>
      <c r="AI222" s="140"/>
      <c r="AJ222" s="140"/>
    </row>
    <row r="223" spans="1:36" s="5" customFormat="1" x14ac:dyDescent="0.2">
      <c r="A223" s="141"/>
      <c r="B223" s="130"/>
      <c r="C223" s="45"/>
      <c r="D223" s="43" t="s">
        <v>9</v>
      </c>
      <c r="E223" s="43" t="s">
        <v>10</v>
      </c>
      <c r="F223" s="43" t="s">
        <v>11</v>
      </c>
      <c r="G223" s="46" t="s">
        <v>9</v>
      </c>
      <c r="H223" s="46" t="s">
        <v>10</v>
      </c>
      <c r="I223" s="46" t="s">
        <v>11</v>
      </c>
      <c r="J223" s="46" t="s">
        <v>9</v>
      </c>
      <c r="K223" s="46" t="s">
        <v>10</v>
      </c>
      <c r="L223" s="46" t="s">
        <v>11</v>
      </c>
      <c r="N223" s="141"/>
      <c r="O223" s="45"/>
      <c r="P223" s="43" t="s">
        <v>9</v>
      </c>
      <c r="Q223" s="43" t="s">
        <v>10</v>
      </c>
      <c r="R223" s="43" t="s">
        <v>11</v>
      </c>
      <c r="S223" s="46" t="s">
        <v>9</v>
      </c>
      <c r="T223" s="46" t="s">
        <v>10</v>
      </c>
      <c r="U223" s="46" t="s">
        <v>11</v>
      </c>
      <c r="V223" s="46" t="s">
        <v>9</v>
      </c>
      <c r="W223" s="46" t="s">
        <v>10</v>
      </c>
      <c r="X223" s="46" t="s">
        <v>11</v>
      </c>
      <c r="Z223" s="139"/>
      <c r="AA223" s="47"/>
      <c r="AB223" s="8" t="s">
        <v>9</v>
      </c>
      <c r="AC223" s="8" t="s">
        <v>10</v>
      </c>
      <c r="AD223" s="8" t="s">
        <v>11</v>
      </c>
      <c r="AE223" s="12" t="s">
        <v>9</v>
      </c>
      <c r="AF223" s="12" t="s">
        <v>10</v>
      </c>
      <c r="AG223" s="12" t="s">
        <v>11</v>
      </c>
      <c r="AH223" s="12" t="s">
        <v>9</v>
      </c>
      <c r="AI223" s="12" t="s">
        <v>10</v>
      </c>
      <c r="AJ223" s="12" t="s">
        <v>11</v>
      </c>
    </row>
    <row r="224" spans="1:36" s="5" customFormat="1" x14ac:dyDescent="0.2">
      <c r="A224" s="48" t="s">
        <v>178</v>
      </c>
      <c r="B224" s="48"/>
      <c r="C224" s="23">
        <v>10</v>
      </c>
      <c r="D224" s="23">
        <v>280</v>
      </c>
      <c r="E224" s="23">
        <v>56</v>
      </c>
      <c r="F224" s="24">
        <f t="shared" ref="F224:F241" si="229">D224+E224</f>
        <v>336</v>
      </c>
      <c r="G224" s="57">
        <v>33</v>
      </c>
      <c r="H224" s="57">
        <v>34</v>
      </c>
      <c r="I224" s="24">
        <f t="shared" ref="I224:I241" si="230">G224+H224</f>
        <v>67</v>
      </c>
      <c r="J224" s="24">
        <f t="shared" ref="J224:K241" si="231">D224+G224</f>
        <v>313</v>
      </c>
      <c r="K224" s="24">
        <f t="shared" si="231"/>
        <v>90</v>
      </c>
      <c r="L224" s="24">
        <f t="shared" ref="L224:L241" si="232">SUM(J224:K224)</f>
        <v>403</v>
      </c>
      <c r="N224" s="48" t="s">
        <v>178</v>
      </c>
      <c r="O224" s="23">
        <v>1</v>
      </c>
      <c r="P224" s="23">
        <v>11</v>
      </c>
      <c r="Q224" s="23">
        <v>16</v>
      </c>
      <c r="R224" s="24">
        <f t="shared" ref="R224:R241" si="233">P224+Q224</f>
        <v>27</v>
      </c>
      <c r="S224" s="57">
        <v>4</v>
      </c>
      <c r="T224" s="57">
        <v>1</v>
      </c>
      <c r="U224" s="24">
        <f t="shared" ref="U224:U241" si="234">S224+T224</f>
        <v>5</v>
      </c>
      <c r="V224" s="24">
        <f t="shared" ref="V224:W241" si="235">P224+S224</f>
        <v>15</v>
      </c>
      <c r="W224" s="24">
        <f t="shared" si="235"/>
        <v>17</v>
      </c>
      <c r="X224" s="24">
        <f t="shared" ref="X224:X241" si="236">SUM(V224:W224)</f>
        <v>32</v>
      </c>
      <c r="Z224" s="53" t="s">
        <v>178</v>
      </c>
      <c r="AA224" s="26">
        <f t="shared" ref="AA224:AA242" si="237">C224+O224</f>
        <v>11</v>
      </c>
      <c r="AB224" s="26">
        <f t="shared" ref="AB224:AB242" si="238">D224+P224</f>
        <v>291</v>
      </c>
      <c r="AC224" s="26">
        <f t="shared" ref="AC224:AC242" si="239">E224+Q224</f>
        <v>72</v>
      </c>
      <c r="AD224" s="26">
        <f t="shared" ref="AD224:AD242" si="240">F224+R224</f>
        <v>363</v>
      </c>
      <c r="AE224" s="26">
        <f t="shared" ref="AE224:AE242" si="241">G224+S224</f>
        <v>37</v>
      </c>
      <c r="AF224" s="26">
        <f t="shared" ref="AF224:AF242" si="242">H224+T224</f>
        <v>35</v>
      </c>
      <c r="AG224" s="26">
        <f t="shared" ref="AG224:AG242" si="243">I224+U224</f>
        <v>72</v>
      </c>
      <c r="AH224" s="18">
        <f t="shared" ref="AH224:AH242" si="244">J224+V224</f>
        <v>328</v>
      </c>
      <c r="AI224" s="18">
        <f t="shared" ref="AI224:AI242" si="245">K224+W224</f>
        <v>107</v>
      </c>
      <c r="AJ224" s="18">
        <f t="shared" ref="AJ224:AJ242" si="246">L224+X224</f>
        <v>435</v>
      </c>
    </row>
    <row r="225" spans="1:36" s="5" customFormat="1" x14ac:dyDescent="0.2">
      <c r="A225" s="48" t="s">
        <v>179</v>
      </c>
      <c r="B225" s="48"/>
      <c r="C225" s="59">
        <v>12</v>
      </c>
      <c r="D225" s="59">
        <v>171</v>
      </c>
      <c r="E225" s="59">
        <v>119</v>
      </c>
      <c r="F225" s="24">
        <f t="shared" si="229"/>
        <v>290</v>
      </c>
      <c r="G225" s="60">
        <v>34</v>
      </c>
      <c r="H225" s="60">
        <v>65</v>
      </c>
      <c r="I225" s="24">
        <f t="shared" si="230"/>
        <v>99</v>
      </c>
      <c r="J225" s="24">
        <f t="shared" si="231"/>
        <v>205</v>
      </c>
      <c r="K225" s="24">
        <f t="shared" si="231"/>
        <v>184</v>
      </c>
      <c r="L225" s="24">
        <f t="shared" si="232"/>
        <v>389</v>
      </c>
      <c r="N225" s="48" t="s">
        <v>179</v>
      </c>
      <c r="O225" s="59">
        <v>6</v>
      </c>
      <c r="P225" s="59">
        <v>119</v>
      </c>
      <c r="Q225" s="59">
        <v>38</v>
      </c>
      <c r="R225" s="24">
        <f t="shared" si="233"/>
        <v>157</v>
      </c>
      <c r="S225" s="60">
        <v>52</v>
      </c>
      <c r="T225" s="60">
        <v>19</v>
      </c>
      <c r="U225" s="24">
        <f t="shared" si="234"/>
        <v>71</v>
      </c>
      <c r="V225" s="24">
        <f t="shared" si="235"/>
        <v>171</v>
      </c>
      <c r="W225" s="24">
        <f t="shared" si="235"/>
        <v>57</v>
      </c>
      <c r="X225" s="24">
        <f t="shared" si="236"/>
        <v>228</v>
      </c>
      <c r="Z225" s="53" t="s">
        <v>179</v>
      </c>
      <c r="AA225" s="26">
        <f t="shared" si="237"/>
        <v>18</v>
      </c>
      <c r="AB225" s="26">
        <f t="shared" si="238"/>
        <v>290</v>
      </c>
      <c r="AC225" s="26">
        <f t="shared" si="239"/>
        <v>157</v>
      </c>
      <c r="AD225" s="26">
        <f t="shared" si="240"/>
        <v>447</v>
      </c>
      <c r="AE225" s="26">
        <f t="shared" si="241"/>
        <v>86</v>
      </c>
      <c r="AF225" s="26">
        <f t="shared" si="242"/>
        <v>84</v>
      </c>
      <c r="AG225" s="26">
        <f t="shared" si="243"/>
        <v>170</v>
      </c>
      <c r="AH225" s="18">
        <f t="shared" si="244"/>
        <v>376</v>
      </c>
      <c r="AI225" s="18">
        <f t="shared" si="245"/>
        <v>241</v>
      </c>
      <c r="AJ225" s="18">
        <f t="shared" si="246"/>
        <v>617</v>
      </c>
    </row>
    <row r="226" spans="1:36" s="5" customFormat="1" x14ac:dyDescent="0.2">
      <c r="A226" s="48" t="s">
        <v>180</v>
      </c>
      <c r="B226" s="48"/>
      <c r="C226" s="59">
        <v>6</v>
      </c>
      <c r="D226" s="59">
        <v>95</v>
      </c>
      <c r="E226" s="59">
        <v>74</v>
      </c>
      <c r="F226" s="24">
        <f t="shared" si="229"/>
        <v>169</v>
      </c>
      <c r="G226" s="60">
        <v>40</v>
      </c>
      <c r="H226" s="60">
        <v>88</v>
      </c>
      <c r="I226" s="24">
        <f t="shared" si="230"/>
        <v>128</v>
      </c>
      <c r="J226" s="24">
        <f t="shared" si="231"/>
        <v>135</v>
      </c>
      <c r="K226" s="24">
        <f t="shared" si="231"/>
        <v>162</v>
      </c>
      <c r="L226" s="24">
        <f t="shared" si="232"/>
        <v>297</v>
      </c>
      <c r="N226" s="48" t="s">
        <v>180</v>
      </c>
      <c r="O226" s="59">
        <v>5</v>
      </c>
      <c r="P226" s="59">
        <v>100</v>
      </c>
      <c r="Q226" s="59">
        <v>26</v>
      </c>
      <c r="R226" s="24">
        <f t="shared" si="233"/>
        <v>126</v>
      </c>
      <c r="S226" s="60">
        <v>2</v>
      </c>
      <c r="T226" s="60">
        <v>0</v>
      </c>
      <c r="U226" s="24">
        <f t="shared" si="234"/>
        <v>2</v>
      </c>
      <c r="V226" s="24">
        <f t="shared" si="235"/>
        <v>102</v>
      </c>
      <c r="W226" s="24">
        <f t="shared" si="235"/>
        <v>26</v>
      </c>
      <c r="X226" s="24">
        <f t="shared" si="236"/>
        <v>128</v>
      </c>
      <c r="Z226" s="53" t="s">
        <v>180</v>
      </c>
      <c r="AA226" s="26">
        <f t="shared" si="237"/>
        <v>11</v>
      </c>
      <c r="AB226" s="26">
        <f t="shared" si="238"/>
        <v>195</v>
      </c>
      <c r="AC226" s="26">
        <f t="shared" si="239"/>
        <v>100</v>
      </c>
      <c r="AD226" s="26">
        <f t="shared" si="240"/>
        <v>295</v>
      </c>
      <c r="AE226" s="26">
        <f t="shared" si="241"/>
        <v>42</v>
      </c>
      <c r="AF226" s="26">
        <f t="shared" si="242"/>
        <v>88</v>
      </c>
      <c r="AG226" s="26">
        <f t="shared" si="243"/>
        <v>130</v>
      </c>
      <c r="AH226" s="18">
        <f t="shared" si="244"/>
        <v>237</v>
      </c>
      <c r="AI226" s="18">
        <f t="shared" si="245"/>
        <v>188</v>
      </c>
      <c r="AJ226" s="18">
        <f t="shared" si="246"/>
        <v>425</v>
      </c>
    </row>
    <row r="227" spans="1:36" s="5" customFormat="1" x14ac:dyDescent="0.2">
      <c r="A227" s="61" t="s">
        <v>181</v>
      </c>
      <c r="B227" s="61"/>
      <c r="C227" s="59">
        <v>0</v>
      </c>
      <c r="D227" s="59">
        <v>0</v>
      </c>
      <c r="E227" s="59">
        <v>0</v>
      </c>
      <c r="F227" s="24">
        <f t="shared" si="229"/>
        <v>0</v>
      </c>
      <c r="G227" s="60">
        <v>0</v>
      </c>
      <c r="H227" s="60">
        <v>0</v>
      </c>
      <c r="I227" s="24">
        <f t="shared" si="230"/>
        <v>0</v>
      </c>
      <c r="J227" s="24">
        <f t="shared" si="231"/>
        <v>0</v>
      </c>
      <c r="K227" s="24">
        <f t="shared" si="231"/>
        <v>0</v>
      </c>
      <c r="L227" s="24">
        <f t="shared" si="232"/>
        <v>0</v>
      </c>
      <c r="N227" s="61" t="s">
        <v>181</v>
      </c>
      <c r="O227" s="59">
        <v>0</v>
      </c>
      <c r="P227" s="59">
        <v>0</v>
      </c>
      <c r="Q227" s="59">
        <v>0</v>
      </c>
      <c r="R227" s="24">
        <f t="shared" si="233"/>
        <v>0</v>
      </c>
      <c r="S227" s="60">
        <v>0</v>
      </c>
      <c r="T227" s="60">
        <v>0</v>
      </c>
      <c r="U227" s="24">
        <f t="shared" si="234"/>
        <v>0</v>
      </c>
      <c r="V227" s="24">
        <f t="shared" si="235"/>
        <v>0</v>
      </c>
      <c r="W227" s="24">
        <f t="shared" si="235"/>
        <v>0</v>
      </c>
      <c r="X227" s="24">
        <f t="shared" si="236"/>
        <v>0</v>
      </c>
      <c r="Z227" s="53" t="s">
        <v>181</v>
      </c>
      <c r="AA227" s="26">
        <f t="shared" si="237"/>
        <v>0</v>
      </c>
      <c r="AB227" s="26">
        <f t="shared" si="238"/>
        <v>0</v>
      </c>
      <c r="AC227" s="26">
        <f t="shared" si="239"/>
        <v>0</v>
      </c>
      <c r="AD227" s="26">
        <f t="shared" si="240"/>
        <v>0</v>
      </c>
      <c r="AE227" s="26">
        <f t="shared" si="241"/>
        <v>0</v>
      </c>
      <c r="AF227" s="26">
        <f t="shared" si="242"/>
        <v>0</v>
      </c>
      <c r="AG227" s="26">
        <f t="shared" si="243"/>
        <v>0</v>
      </c>
      <c r="AH227" s="18">
        <f t="shared" si="244"/>
        <v>0</v>
      </c>
      <c r="AI227" s="18">
        <f t="shared" si="245"/>
        <v>0</v>
      </c>
      <c r="AJ227" s="18">
        <f t="shared" si="246"/>
        <v>0</v>
      </c>
    </row>
    <row r="228" spans="1:36" s="5" customFormat="1" x14ac:dyDescent="0.2">
      <c r="A228" s="61" t="s">
        <v>182</v>
      </c>
      <c r="B228" s="61"/>
      <c r="C228" s="59">
        <v>2</v>
      </c>
      <c r="D228" s="59">
        <v>12</v>
      </c>
      <c r="E228" s="59">
        <v>59</v>
      </c>
      <c r="F228" s="24">
        <f t="shared" si="229"/>
        <v>71</v>
      </c>
      <c r="G228" s="60">
        <v>2</v>
      </c>
      <c r="H228" s="60">
        <v>34</v>
      </c>
      <c r="I228" s="24">
        <f t="shared" si="230"/>
        <v>36</v>
      </c>
      <c r="J228" s="24">
        <f t="shared" si="231"/>
        <v>14</v>
      </c>
      <c r="K228" s="24">
        <f t="shared" si="231"/>
        <v>93</v>
      </c>
      <c r="L228" s="24">
        <f t="shared" si="232"/>
        <v>107</v>
      </c>
      <c r="N228" s="61" t="s">
        <v>182</v>
      </c>
      <c r="O228" s="59">
        <v>0</v>
      </c>
      <c r="P228" s="59">
        <v>0</v>
      </c>
      <c r="Q228" s="59">
        <v>0</v>
      </c>
      <c r="R228" s="24">
        <f t="shared" si="233"/>
        <v>0</v>
      </c>
      <c r="S228" s="60">
        <v>0</v>
      </c>
      <c r="T228" s="60">
        <v>0</v>
      </c>
      <c r="U228" s="24">
        <f t="shared" si="234"/>
        <v>0</v>
      </c>
      <c r="V228" s="24">
        <f t="shared" si="235"/>
        <v>0</v>
      </c>
      <c r="W228" s="24">
        <f t="shared" si="235"/>
        <v>0</v>
      </c>
      <c r="X228" s="24">
        <f t="shared" si="236"/>
        <v>0</v>
      </c>
      <c r="Z228" s="53" t="s">
        <v>182</v>
      </c>
      <c r="AA228" s="26">
        <f t="shared" si="237"/>
        <v>2</v>
      </c>
      <c r="AB228" s="26">
        <f t="shared" si="238"/>
        <v>12</v>
      </c>
      <c r="AC228" s="26">
        <f t="shared" si="239"/>
        <v>59</v>
      </c>
      <c r="AD228" s="26">
        <f t="shared" si="240"/>
        <v>71</v>
      </c>
      <c r="AE228" s="26">
        <f t="shared" si="241"/>
        <v>2</v>
      </c>
      <c r="AF228" s="26">
        <f t="shared" si="242"/>
        <v>34</v>
      </c>
      <c r="AG228" s="26">
        <f t="shared" si="243"/>
        <v>36</v>
      </c>
      <c r="AH228" s="18">
        <f t="shared" si="244"/>
        <v>14</v>
      </c>
      <c r="AI228" s="18">
        <f t="shared" si="245"/>
        <v>93</v>
      </c>
      <c r="AJ228" s="18">
        <f t="shared" si="246"/>
        <v>107</v>
      </c>
    </row>
    <row r="229" spans="1:36" s="5" customFormat="1" x14ac:dyDescent="0.2">
      <c r="A229" s="61" t="s">
        <v>70</v>
      </c>
      <c r="B229" s="61"/>
      <c r="C229" s="23">
        <v>4</v>
      </c>
      <c r="D229" s="23">
        <v>56</v>
      </c>
      <c r="E229" s="23">
        <v>7</v>
      </c>
      <c r="F229" s="24">
        <f t="shared" si="229"/>
        <v>63</v>
      </c>
      <c r="G229" s="57">
        <v>7</v>
      </c>
      <c r="H229" s="57">
        <v>8</v>
      </c>
      <c r="I229" s="24">
        <f t="shared" si="230"/>
        <v>15</v>
      </c>
      <c r="J229" s="24">
        <f t="shared" si="231"/>
        <v>63</v>
      </c>
      <c r="K229" s="24">
        <f t="shared" si="231"/>
        <v>15</v>
      </c>
      <c r="L229" s="24">
        <f t="shared" si="232"/>
        <v>78</v>
      </c>
      <c r="N229" s="61" t="s">
        <v>70</v>
      </c>
      <c r="O229" s="23">
        <v>0</v>
      </c>
      <c r="P229" s="23">
        <v>0</v>
      </c>
      <c r="Q229" s="23">
        <v>0</v>
      </c>
      <c r="R229" s="24">
        <f t="shared" si="233"/>
        <v>0</v>
      </c>
      <c r="S229" s="57">
        <v>0</v>
      </c>
      <c r="T229" s="57">
        <v>0</v>
      </c>
      <c r="U229" s="24">
        <f t="shared" si="234"/>
        <v>0</v>
      </c>
      <c r="V229" s="24">
        <f t="shared" si="235"/>
        <v>0</v>
      </c>
      <c r="W229" s="24">
        <f t="shared" si="235"/>
        <v>0</v>
      </c>
      <c r="X229" s="24">
        <f t="shared" si="236"/>
        <v>0</v>
      </c>
      <c r="Z229" s="53" t="s">
        <v>70</v>
      </c>
      <c r="AA229" s="26">
        <f t="shared" si="237"/>
        <v>4</v>
      </c>
      <c r="AB229" s="26">
        <f t="shared" si="238"/>
        <v>56</v>
      </c>
      <c r="AC229" s="26">
        <f t="shared" si="239"/>
        <v>7</v>
      </c>
      <c r="AD229" s="26">
        <f t="shared" si="240"/>
        <v>63</v>
      </c>
      <c r="AE229" s="26">
        <f t="shared" si="241"/>
        <v>7</v>
      </c>
      <c r="AF229" s="26">
        <f t="shared" si="242"/>
        <v>8</v>
      </c>
      <c r="AG229" s="26">
        <f t="shared" si="243"/>
        <v>15</v>
      </c>
      <c r="AH229" s="18">
        <f t="shared" si="244"/>
        <v>63</v>
      </c>
      <c r="AI229" s="18">
        <f t="shared" si="245"/>
        <v>15</v>
      </c>
      <c r="AJ229" s="18">
        <f t="shared" si="246"/>
        <v>78</v>
      </c>
    </row>
    <row r="230" spans="1:36" s="5" customFormat="1" x14ac:dyDescent="0.2">
      <c r="A230" s="61" t="s">
        <v>183</v>
      </c>
      <c r="B230" s="61"/>
      <c r="C230" s="59">
        <v>1</v>
      </c>
      <c r="D230" s="59">
        <v>15</v>
      </c>
      <c r="E230" s="59">
        <v>6</v>
      </c>
      <c r="F230" s="24">
        <f t="shared" si="229"/>
        <v>21</v>
      </c>
      <c r="G230" s="60">
        <v>0</v>
      </c>
      <c r="H230" s="60">
        <v>0</v>
      </c>
      <c r="I230" s="24">
        <f t="shared" si="230"/>
        <v>0</v>
      </c>
      <c r="J230" s="24">
        <f t="shared" si="231"/>
        <v>15</v>
      </c>
      <c r="K230" s="24">
        <f t="shared" si="231"/>
        <v>6</v>
      </c>
      <c r="L230" s="24">
        <f t="shared" si="232"/>
        <v>21</v>
      </c>
      <c r="N230" s="61" t="s">
        <v>183</v>
      </c>
      <c r="O230" s="24">
        <v>0</v>
      </c>
      <c r="P230" s="24">
        <v>0</v>
      </c>
      <c r="Q230" s="24">
        <v>0</v>
      </c>
      <c r="R230" s="24">
        <f t="shared" si="233"/>
        <v>0</v>
      </c>
      <c r="S230" s="24">
        <v>0</v>
      </c>
      <c r="T230" s="24">
        <v>0</v>
      </c>
      <c r="U230" s="24">
        <f t="shared" si="234"/>
        <v>0</v>
      </c>
      <c r="V230" s="24">
        <f t="shared" si="235"/>
        <v>0</v>
      </c>
      <c r="W230" s="24">
        <f t="shared" si="235"/>
        <v>0</v>
      </c>
      <c r="X230" s="24">
        <f t="shared" si="236"/>
        <v>0</v>
      </c>
      <c r="Z230" s="53" t="s">
        <v>183</v>
      </c>
      <c r="AA230" s="26">
        <f t="shared" si="237"/>
        <v>1</v>
      </c>
      <c r="AB230" s="26">
        <f t="shared" si="238"/>
        <v>15</v>
      </c>
      <c r="AC230" s="26">
        <f t="shared" si="239"/>
        <v>6</v>
      </c>
      <c r="AD230" s="26">
        <f t="shared" si="240"/>
        <v>21</v>
      </c>
      <c r="AE230" s="26">
        <f t="shared" si="241"/>
        <v>0</v>
      </c>
      <c r="AF230" s="26">
        <f t="shared" si="242"/>
        <v>0</v>
      </c>
      <c r="AG230" s="26">
        <f t="shared" si="243"/>
        <v>0</v>
      </c>
      <c r="AH230" s="18">
        <f t="shared" si="244"/>
        <v>15</v>
      </c>
      <c r="AI230" s="18">
        <f t="shared" si="245"/>
        <v>6</v>
      </c>
      <c r="AJ230" s="18">
        <f t="shared" si="246"/>
        <v>21</v>
      </c>
    </row>
    <row r="231" spans="1:36" s="5" customFormat="1" x14ac:dyDescent="0.2">
      <c r="A231" s="61" t="s">
        <v>92</v>
      </c>
      <c r="B231" s="61"/>
      <c r="C231" s="24">
        <v>0</v>
      </c>
      <c r="D231" s="24">
        <v>0</v>
      </c>
      <c r="E231" s="24">
        <v>0</v>
      </c>
      <c r="F231" s="24">
        <f t="shared" si="229"/>
        <v>0</v>
      </c>
      <c r="G231" s="24">
        <v>0</v>
      </c>
      <c r="H231" s="24">
        <v>0</v>
      </c>
      <c r="I231" s="24">
        <f t="shared" si="230"/>
        <v>0</v>
      </c>
      <c r="J231" s="24">
        <f t="shared" si="231"/>
        <v>0</v>
      </c>
      <c r="K231" s="24">
        <f t="shared" si="231"/>
        <v>0</v>
      </c>
      <c r="L231" s="24">
        <f t="shared" si="232"/>
        <v>0</v>
      </c>
      <c r="N231" s="61" t="s">
        <v>92</v>
      </c>
      <c r="O231" s="59">
        <v>0</v>
      </c>
      <c r="P231" s="59">
        <v>0</v>
      </c>
      <c r="Q231" s="59">
        <v>0</v>
      </c>
      <c r="R231" s="24">
        <f t="shared" si="233"/>
        <v>0</v>
      </c>
      <c r="S231" s="60">
        <v>0</v>
      </c>
      <c r="T231" s="60">
        <v>0</v>
      </c>
      <c r="U231" s="24">
        <f t="shared" si="234"/>
        <v>0</v>
      </c>
      <c r="V231" s="24">
        <f t="shared" si="235"/>
        <v>0</v>
      </c>
      <c r="W231" s="24">
        <f t="shared" si="235"/>
        <v>0</v>
      </c>
      <c r="X231" s="24">
        <f t="shared" si="236"/>
        <v>0</v>
      </c>
      <c r="Z231" s="53" t="s">
        <v>92</v>
      </c>
      <c r="AA231" s="26">
        <f t="shared" si="237"/>
        <v>0</v>
      </c>
      <c r="AB231" s="26">
        <f t="shared" si="238"/>
        <v>0</v>
      </c>
      <c r="AC231" s="26">
        <f t="shared" si="239"/>
        <v>0</v>
      </c>
      <c r="AD231" s="26">
        <f t="shared" si="240"/>
        <v>0</v>
      </c>
      <c r="AE231" s="26">
        <f t="shared" si="241"/>
        <v>0</v>
      </c>
      <c r="AF231" s="26">
        <f t="shared" si="242"/>
        <v>0</v>
      </c>
      <c r="AG231" s="26">
        <f t="shared" si="243"/>
        <v>0</v>
      </c>
      <c r="AH231" s="18">
        <f t="shared" si="244"/>
        <v>0</v>
      </c>
      <c r="AI231" s="18">
        <f t="shared" si="245"/>
        <v>0</v>
      </c>
      <c r="AJ231" s="18">
        <f t="shared" si="246"/>
        <v>0</v>
      </c>
    </row>
    <row r="232" spans="1:36" s="5" customFormat="1" x14ac:dyDescent="0.2">
      <c r="A232" s="61" t="s">
        <v>143</v>
      </c>
      <c r="B232" s="61"/>
      <c r="C232" s="23">
        <v>4</v>
      </c>
      <c r="D232" s="23">
        <v>41</v>
      </c>
      <c r="E232" s="23">
        <v>50</v>
      </c>
      <c r="F232" s="24">
        <f t="shared" si="229"/>
        <v>91</v>
      </c>
      <c r="G232" s="57">
        <v>5</v>
      </c>
      <c r="H232" s="57">
        <v>19</v>
      </c>
      <c r="I232" s="24">
        <f t="shared" si="230"/>
        <v>24</v>
      </c>
      <c r="J232" s="24">
        <f t="shared" si="231"/>
        <v>46</v>
      </c>
      <c r="K232" s="24">
        <f t="shared" si="231"/>
        <v>69</v>
      </c>
      <c r="L232" s="24">
        <f t="shared" si="232"/>
        <v>115</v>
      </c>
      <c r="N232" s="61" t="s">
        <v>143</v>
      </c>
      <c r="O232" s="59">
        <v>2</v>
      </c>
      <c r="P232" s="59">
        <v>6</v>
      </c>
      <c r="Q232" s="59">
        <v>22</v>
      </c>
      <c r="R232" s="24">
        <f t="shared" si="233"/>
        <v>28</v>
      </c>
      <c r="S232" s="60">
        <v>2</v>
      </c>
      <c r="T232" s="60">
        <v>13</v>
      </c>
      <c r="U232" s="24">
        <f t="shared" si="234"/>
        <v>15</v>
      </c>
      <c r="V232" s="24">
        <f t="shared" si="235"/>
        <v>8</v>
      </c>
      <c r="W232" s="24">
        <f t="shared" si="235"/>
        <v>35</v>
      </c>
      <c r="X232" s="24">
        <f t="shared" si="236"/>
        <v>43</v>
      </c>
      <c r="Z232" s="53" t="s">
        <v>143</v>
      </c>
      <c r="AA232" s="26">
        <f t="shared" si="237"/>
        <v>6</v>
      </c>
      <c r="AB232" s="26">
        <f t="shared" si="238"/>
        <v>47</v>
      </c>
      <c r="AC232" s="26">
        <f t="shared" si="239"/>
        <v>72</v>
      </c>
      <c r="AD232" s="26">
        <f t="shared" si="240"/>
        <v>119</v>
      </c>
      <c r="AE232" s="26">
        <f t="shared" si="241"/>
        <v>7</v>
      </c>
      <c r="AF232" s="26">
        <f t="shared" si="242"/>
        <v>32</v>
      </c>
      <c r="AG232" s="26">
        <f t="shared" si="243"/>
        <v>39</v>
      </c>
      <c r="AH232" s="18">
        <f t="shared" si="244"/>
        <v>54</v>
      </c>
      <c r="AI232" s="18">
        <f t="shared" si="245"/>
        <v>104</v>
      </c>
      <c r="AJ232" s="18">
        <f t="shared" si="246"/>
        <v>158</v>
      </c>
    </row>
    <row r="233" spans="1:36" s="5" customFormat="1" x14ac:dyDescent="0.2">
      <c r="A233" s="61" t="s">
        <v>184</v>
      </c>
      <c r="B233" s="61"/>
      <c r="C233" s="59">
        <v>14</v>
      </c>
      <c r="D233" s="59">
        <v>53</v>
      </c>
      <c r="E233" s="59">
        <v>510</v>
      </c>
      <c r="F233" s="24">
        <f t="shared" si="229"/>
        <v>563</v>
      </c>
      <c r="G233" s="60">
        <v>12</v>
      </c>
      <c r="H233" s="60">
        <v>166</v>
      </c>
      <c r="I233" s="24">
        <f t="shared" si="230"/>
        <v>178</v>
      </c>
      <c r="J233" s="24">
        <f t="shared" si="231"/>
        <v>65</v>
      </c>
      <c r="K233" s="24">
        <f t="shared" si="231"/>
        <v>676</v>
      </c>
      <c r="L233" s="24">
        <f t="shared" si="232"/>
        <v>741</v>
      </c>
      <c r="N233" s="61" t="s">
        <v>184</v>
      </c>
      <c r="O233" s="59">
        <v>13</v>
      </c>
      <c r="P233" s="59">
        <v>17</v>
      </c>
      <c r="Q233" s="59">
        <v>481</v>
      </c>
      <c r="R233" s="24">
        <f t="shared" si="233"/>
        <v>498</v>
      </c>
      <c r="S233" s="60">
        <v>4</v>
      </c>
      <c r="T233" s="60">
        <v>159</v>
      </c>
      <c r="U233" s="24">
        <f t="shared" si="234"/>
        <v>163</v>
      </c>
      <c r="V233" s="24">
        <f t="shared" si="235"/>
        <v>21</v>
      </c>
      <c r="W233" s="24">
        <f t="shared" si="235"/>
        <v>640</v>
      </c>
      <c r="X233" s="24">
        <f t="shared" si="236"/>
        <v>661</v>
      </c>
      <c r="Z233" s="53" t="s">
        <v>184</v>
      </c>
      <c r="AA233" s="26">
        <f t="shared" si="237"/>
        <v>27</v>
      </c>
      <c r="AB233" s="26">
        <f t="shared" si="238"/>
        <v>70</v>
      </c>
      <c r="AC233" s="26">
        <f t="shared" si="239"/>
        <v>991</v>
      </c>
      <c r="AD233" s="26">
        <f t="shared" si="240"/>
        <v>1061</v>
      </c>
      <c r="AE233" s="26">
        <f t="shared" si="241"/>
        <v>16</v>
      </c>
      <c r="AF233" s="26">
        <f t="shared" si="242"/>
        <v>325</v>
      </c>
      <c r="AG233" s="26">
        <f t="shared" si="243"/>
        <v>341</v>
      </c>
      <c r="AH233" s="18">
        <f t="shared" si="244"/>
        <v>86</v>
      </c>
      <c r="AI233" s="18">
        <f t="shared" si="245"/>
        <v>1316</v>
      </c>
      <c r="AJ233" s="18">
        <f t="shared" si="246"/>
        <v>1402</v>
      </c>
    </row>
    <row r="234" spans="1:36" s="5" customFormat="1" x14ac:dyDescent="0.2">
      <c r="A234" s="61" t="s">
        <v>185</v>
      </c>
      <c r="B234" s="61"/>
      <c r="C234" s="23">
        <v>5</v>
      </c>
      <c r="D234" s="23">
        <v>36</v>
      </c>
      <c r="E234" s="23">
        <v>261</v>
      </c>
      <c r="F234" s="24">
        <f t="shared" si="229"/>
        <v>297</v>
      </c>
      <c r="G234" s="24">
        <v>10</v>
      </c>
      <c r="H234" s="24">
        <v>41</v>
      </c>
      <c r="I234" s="24">
        <f t="shared" si="230"/>
        <v>51</v>
      </c>
      <c r="J234" s="24">
        <f t="shared" si="231"/>
        <v>46</v>
      </c>
      <c r="K234" s="24">
        <f t="shared" si="231"/>
        <v>302</v>
      </c>
      <c r="L234" s="24">
        <f t="shared" si="232"/>
        <v>348</v>
      </c>
      <c r="N234" s="61" t="s">
        <v>185</v>
      </c>
      <c r="O234" s="23">
        <v>1</v>
      </c>
      <c r="P234" s="23">
        <v>0</v>
      </c>
      <c r="Q234" s="23">
        <v>21</v>
      </c>
      <c r="R234" s="24">
        <f t="shared" si="233"/>
        <v>21</v>
      </c>
      <c r="S234" s="24">
        <v>0</v>
      </c>
      <c r="T234" s="24">
        <v>7</v>
      </c>
      <c r="U234" s="24">
        <f t="shared" si="234"/>
        <v>7</v>
      </c>
      <c r="V234" s="24">
        <f t="shared" si="235"/>
        <v>0</v>
      </c>
      <c r="W234" s="24">
        <f t="shared" si="235"/>
        <v>28</v>
      </c>
      <c r="X234" s="24">
        <f t="shared" si="236"/>
        <v>28</v>
      </c>
      <c r="Z234" s="53" t="s">
        <v>185</v>
      </c>
      <c r="AA234" s="26">
        <f t="shared" si="237"/>
        <v>6</v>
      </c>
      <c r="AB234" s="26">
        <f t="shared" si="238"/>
        <v>36</v>
      </c>
      <c r="AC234" s="26">
        <f t="shared" si="239"/>
        <v>282</v>
      </c>
      <c r="AD234" s="26">
        <f t="shared" si="240"/>
        <v>318</v>
      </c>
      <c r="AE234" s="26">
        <f t="shared" si="241"/>
        <v>10</v>
      </c>
      <c r="AF234" s="26">
        <f t="shared" si="242"/>
        <v>48</v>
      </c>
      <c r="AG234" s="26">
        <f t="shared" si="243"/>
        <v>58</v>
      </c>
      <c r="AH234" s="18">
        <f t="shared" si="244"/>
        <v>46</v>
      </c>
      <c r="AI234" s="18">
        <f t="shared" si="245"/>
        <v>330</v>
      </c>
      <c r="AJ234" s="18">
        <f t="shared" si="246"/>
        <v>376</v>
      </c>
    </row>
    <row r="235" spans="1:36" s="5" customFormat="1" x14ac:dyDescent="0.2">
      <c r="A235" s="61" t="s">
        <v>186</v>
      </c>
      <c r="B235" s="61"/>
      <c r="C235" s="23">
        <v>0</v>
      </c>
      <c r="D235" s="23">
        <v>0</v>
      </c>
      <c r="E235" s="23">
        <v>0</v>
      </c>
      <c r="F235" s="24">
        <f t="shared" si="229"/>
        <v>0</v>
      </c>
      <c r="G235" s="57">
        <v>0</v>
      </c>
      <c r="H235" s="57">
        <v>0</v>
      </c>
      <c r="I235" s="24">
        <f t="shared" si="230"/>
        <v>0</v>
      </c>
      <c r="J235" s="24">
        <f t="shared" si="231"/>
        <v>0</v>
      </c>
      <c r="K235" s="24">
        <f t="shared" si="231"/>
        <v>0</v>
      </c>
      <c r="L235" s="24">
        <f t="shared" si="232"/>
        <v>0</v>
      </c>
      <c r="N235" s="61" t="s">
        <v>186</v>
      </c>
      <c r="O235" s="23">
        <v>2</v>
      </c>
      <c r="P235" s="23">
        <v>80</v>
      </c>
      <c r="Q235" s="23">
        <v>0</v>
      </c>
      <c r="R235" s="24">
        <f t="shared" si="233"/>
        <v>80</v>
      </c>
      <c r="S235" s="57">
        <v>17</v>
      </c>
      <c r="T235" s="57">
        <v>0</v>
      </c>
      <c r="U235" s="24">
        <f t="shared" si="234"/>
        <v>17</v>
      </c>
      <c r="V235" s="24">
        <f t="shared" si="235"/>
        <v>97</v>
      </c>
      <c r="W235" s="24">
        <f t="shared" si="235"/>
        <v>0</v>
      </c>
      <c r="X235" s="24">
        <f t="shared" si="236"/>
        <v>97</v>
      </c>
      <c r="Z235" s="53" t="s">
        <v>186</v>
      </c>
      <c r="AA235" s="26">
        <f t="shared" si="237"/>
        <v>2</v>
      </c>
      <c r="AB235" s="26">
        <f t="shared" si="238"/>
        <v>80</v>
      </c>
      <c r="AC235" s="26">
        <f t="shared" si="239"/>
        <v>0</v>
      </c>
      <c r="AD235" s="26">
        <f t="shared" si="240"/>
        <v>80</v>
      </c>
      <c r="AE235" s="26">
        <f t="shared" si="241"/>
        <v>17</v>
      </c>
      <c r="AF235" s="26">
        <f t="shared" si="242"/>
        <v>0</v>
      </c>
      <c r="AG235" s="26">
        <f t="shared" si="243"/>
        <v>17</v>
      </c>
      <c r="AH235" s="18">
        <f t="shared" si="244"/>
        <v>97</v>
      </c>
      <c r="AI235" s="18">
        <f t="shared" si="245"/>
        <v>0</v>
      </c>
      <c r="AJ235" s="18">
        <f t="shared" si="246"/>
        <v>97</v>
      </c>
    </row>
    <row r="236" spans="1:36" s="5" customFormat="1" x14ac:dyDescent="0.2">
      <c r="A236" s="61" t="s">
        <v>187</v>
      </c>
      <c r="B236" s="61"/>
      <c r="C236" s="59">
        <v>0</v>
      </c>
      <c r="D236" s="59">
        <v>0</v>
      </c>
      <c r="E236" s="59">
        <v>0</v>
      </c>
      <c r="F236" s="24">
        <f t="shared" si="229"/>
        <v>0</v>
      </c>
      <c r="G236" s="60">
        <v>0</v>
      </c>
      <c r="H236" s="60">
        <v>0</v>
      </c>
      <c r="I236" s="24">
        <f t="shared" si="230"/>
        <v>0</v>
      </c>
      <c r="J236" s="24">
        <f t="shared" si="231"/>
        <v>0</v>
      </c>
      <c r="K236" s="24">
        <f t="shared" si="231"/>
        <v>0</v>
      </c>
      <c r="L236" s="24">
        <f t="shared" si="232"/>
        <v>0</v>
      </c>
      <c r="N236" s="61" t="s">
        <v>187</v>
      </c>
      <c r="O236" s="23">
        <v>0</v>
      </c>
      <c r="P236" s="23">
        <v>0</v>
      </c>
      <c r="Q236" s="23">
        <v>0</v>
      </c>
      <c r="R236" s="24">
        <f t="shared" si="233"/>
        <v>0</v>
      </c>
      <c r="S236" s="57">
        <v>0</v>
      </c>
      <c r="T236" s="57">
        <v>0</v>
      </c>
      <c r="U236" s="24">
        <f t="shared" si="234"/>
        <v>0</v>
      </c>
      <c r="V236" s="24">
        <f t="shared" si="235"/>
        <v>0</v>
      </c>
      <c r="W236" s="24">
        <f t="shared" si="235"/>
        <v>0</v>
      </c>
      <c r="X236" s="24">
        <f t="shared" si="236"/>
        <v>0</v>
      </c>
      <c r="Z236" s="53" t="s">
        <v>187</v>
      </c>
      <c r="AA236" s="26">
        <f t="shared" si="237"/>
        <v>0</v>
      </c>
      <c r="AB236" s="26">
        <f t="shared" si="238"/>
        <v>0</v>
      </c>
      <c r="AC236" s="26">
        <f t="shared" si="239"/>
        <v>0</v>
      </c>
      <c r="AD236" s="26">
        <f t="shared" si="240"/>
        <v>0</v>
      </c>
      <c r="AE236" s="26">
        <f t="shared" si="241"/>
        <v>0</v>
      </c>
      <c r="AF236" s="26">
        <f t="shared" si="242"/>
        <v>0</v>
      </c>
      <c r="AG236" s="26">
        <f t="shared" si="243"/>
        <v>0</v>
      </c>
      <c r="AH236" s="18">
        <f t="shared" si="244"/>
        <v>0</v>
      </c>
      <c r="AI236" s="18">
        <f t="shared" si="245"/>
        <v>0</v>
      </c>
      <c r="AJ236" s="18">
        <f t="shared" si="246"/>
        <v>0</v>
      </c>
    </row>
    <row r="237" spans="1:36" s="5" customFormat="1" x14ac:dyDescent="0.2">
      <c r="A237" s="61" t="s">
        <v>188</v>
      </c>
      <c r="B237" s="61"/>
      <c r="C237" s="59">
        <v>6</v>
      </c>
      <c r="D237" s="59">
        <v>174</v>
      </c>
      <c r="E237" s="59">
        <v>39</v>
      </c>
      <c r="F237" s="24">
        <f t="shared" si="229"/>
        <v>213</v>
      </c>
      <c r="G237" s="60">
        <v>26</v>
      </c>
      <c r="H237" s="60">
        <v>77</v>
      </c>
      <c r="I237" s="24">
        <f t="shared" si="230"/>
        <v>103</v>
      </c>
      <c r="J237" s="24">
        <f t="shared" si="231"/>
        <v>200</v>
      </c>
      <c r="K237" s="24">
        <f t="shared" si="231"/>
        <v>116</v>
      </c>
      <c r="L237" s="24">
        <f t="shared" si="232"/>
        <v>316</v>
      </c>
      <c r="N237" s="61" t="s">
        <v>188</v>
      </c>
      <c r="O237" s="24">
        <v>2</v>
      </c>
      <c r="P237" s="24">
        <v>61</v>
      </c>
      <c r="Q237" s="24">
        <v>13</v>
      </c>
      <c r="R237" s="24">
        <f t="shared" si="233"/>
        <v>74</v>
      </c>
      <c r="S237" s="24">
        <v>16</v>
      </c>
      <c r="T237" s="24">
        <v>5</v>
      </c>
      <c r="U237" s="24">
        <f t="shared" si="234"/>
        <v>21</v>
      </c>
      <c r="V237" s="24">
        <f t="shared" si="235"/>
        <v>77</v>
      </c>
      <c r="W237" s="24">
        <f t="shared" si="235"/>
        <v>18</v>
      </c>
      <c r="X237" s="24">
        <f t="shared" si="236"/>
        <v>95</v>
      </c>
      <c r="Z237" s="53" t="s">
        <v>188</v>
      </c>
      <c r="AA237" s="26">
        <f t="shared" si="237"/>
        <v>8</v>
      </c>
      <c r="AB237" s="26">
        <f t="shared" si="238"/>
        <v>235</v>
      </c>
      <c r="AC237" s="26">
        <f t="shared" si="239"/>
        <v>52</v>
      </c>
      <c r="AD237" s="26">
        <f t="shared" si="240"/>
        <v>287</v>
      </c>
      <c r="AE237" s="26">
        <f t="shared" si="241"/>
        <v>42</v>
      </c>
      <c r="AF237" s="26">
        <f t="shared" si="242"/>
        <v>82</v>
      </c>
      <c r="AG237" s="26">
        <f t="shared" si="243"/>
        <v>124</v>
      </c>
      <c r="AH237" s="18">
        <f t="shared" si="244"/>
        <v>277</v>
      </c>
      <c r="AI237" s="18">
        <f t="shared" si="245"/>
        <v>134</v>
      </c>
      <c r="AJ237" s="18">
        <f t="shared" si="246"/>
        <v>411</v>
      </c>
    </row>
    <row r="238" spans="1:36" s="5" customFormat="1" x14ac:dyDescent="0.2">
      <c r="A238" s="61" t="s">
        <v>189</v>
      </c>
      <c r="B238" s="61"/>
      <c r="C238" s="23">
        <v>4</v>
      </c>
      <c r="D238" s="23">
        <v>158</v>
      </c>
      <c r="E238" s="23">
        <v>35</v>
      </c>
      <c r="F238" s="24">
        <f t="shared" si="229"/>
        <v>193</v>
      </c>
      <c r="G238" s="24">
        <v>21</v>
      </c>
      <c r="H238" s="24">
        <v>12</v>
      </c>
      <c r="I238" s="24">
        <f t="shared" si="230"/>
        <v>33</v>
      </c>
      <c r="J238" s="24">
        <f t="shared" si="231"/>
        <v>179</v>
      </c>
      <c r="K238" s="24">
        <f t="shared" si="231"/>
        <v>47</v>
      </c>
      <c r="L238" s="24">
        <f t="shared" si="232"/>
        <v>226</v>
      </c>
      <c r="N238" s="61" t="s">
        <v>189</v>
      </c>
      <c r="O238" s="23">
        <v>0</v>
      </c>
      <c r="P238" s="23">
        <v>0</v>
      </c>
      <c r="Q238" s="23">
        <v>0</v>
      </c>
      <c r="R238" s="24">
        <f t="shared" si="233"/>
        <v>0</v>
      </c>
      <c r="S238" s="24">
        <v>0</v>
      </c>
      <c r="T238" s="24">
        <v>0</v>
      </c>
      <c r="U238" s="24">
        <f t="shared" si="234"/>
        <v>0</v>
      </c>
      <c r="V238" s="24">
        <f t="shared" si="235"/>
        <v>0</v>
      </c>
      <c r="W238" s="24">
        <f t="shared" si="235"/>
        <v>0</v>
      </c>
      <c r="X238" s="24">
        <f t="shared" si="236"/>
        <v>0</v>
      </c>
      <c r="Z238" s="53" t="s">
        <v>189</v>
      </c>
      <c r="AA238" s="26">
        <f t="shared" si="237"/>
        <v>4</v>
      </c>
      <c r="AB238" s="26">
        <f t="shared" si="238"/>
        <v>158</v>
      </c>
      <c r="AC238" s="26">
        <f t="shared" si="239"/>
        <v>35</v>
      </c>
      <c r="AD238" s="26">
        <f t="shared" si="240"/>
        <v>193</v>
      </c>
      <c r="AE238" s="26">
        <f t="shared" si="241"/>
        <v>21</v>
      </c>
      <c r="AF238" s="26">
        <f t="shared" si="242"/>
        <v>12</v>
      </c>
      <c r="AG238" s="26">
        <f t="shared" si="243"/>
        <v>33</v>
      </c>
      <c r="AH238" s="18">
        <f t="shared" si="244"/>
        <v>179</v>
      </c>
      <c r="AI238" s="18">
        <f t="shared" si="245"/>
        <v>47</v>
      </c>
      <c r="AJ238" s="18">
        <f t="shared" si="246"/>
        <v>226</v>
      </c>
    </row>
    <row r="239" spans="1:36" s="5" customFormat="1" x14ac:dyDescent="0.2">
      <c r="A239" s="61" t="s">
        <v>190</v>
      </c>
      <c r="B239" s="61"/>
      <c r="C239" s="24">
        <v>5</v>
      </c>
      <c r="D239" s="24">
        <v>137</v>
      </c>
      <c r="E239" s="24">
        <v>14</v>
      </c>
      <c r="F239" s="24">
        <f t="shared" si="229"/>
        <v>151</v>
      </c>
      <c r="G239" s="24">
        <v>46</v>
      </c>
      <c r="H239" s="24">
        <v>5</v>
      </c>
      <c r="I239" s="24">
        <f t="shared" si="230"/>
        <v>51</v>
      </c>
      <c r="J239" s="24">
        <f t="shared" si="231"/>
        <v>183</v>
      </c>
      <c r="K239" s="24">
        <f t="shared" si="231"/>
        <v>19</v>
      </c>
      <c r="L239" s="24">
        <f t="shared" si="232"/>
        <v>202</v>
      </c>
      <c r="N239" s="61" t="s">
        <v>190</v>
      </c>
      <c r="O239" s="24">
        <v>5</v>
      </c>
      <c r="P239" s="24">
        <v>140</v>
      </c>
      <c r="Q239" s="24">
        <v>7</v>
      </c>
      <c r="R239" s="24">
        <f t="shared" si="233"/>
        <v>147</v>
      </c>
      <c r="S239" s="24">
        <v>37</v>
      </c>
      <c r="T239" s="24">
        <v>0</v>
      </c>
      <c r="U239" s="24">
        <f t="shared" si="234"/>
        <v>37</v>
      </c>
      <c r="V239" s="24">
        <f t="shared" si="235"/>
        <v>177</v>
      </c>
      <c r="W239" s="24">
        <f t="shared" si="235"/>
        <v>7</v>
      </c>
      <c r="X239" s="24">
        <f t="shared" si="236"/>
        <v>184</v>
      </c>
      <c r="Z239" s="86" t="s">
        <v>190</v>
      </c>
      <c r="AA239" s="84">
        <f t="shared" si="237"/>
        <v>10</v>
      </c>
      <c r="AB239" s="84">
        <f t="shared" si="238"/>
        <v>277</v>
      </c>
      <c r="AC239" s="84">
        <f t="shared" si="239"/>
        <v>21</v>
      </c>
      <c r="AD239" s="84">
        <f t="shared" si="240"/>
        <v>298</v>
      </c>
      <c r="AE239" s="84">
        <f t="shared" si="241"/>
        <v>83</v>
      </c>
      <c r="AF239" s="84">
        <f t="shared" si="242"/>
        <v>5</v>
      </c>
      <c r="AG239" s="84">
        <f t="shared" si="243"/>
        <v>88</v>
      </c>
      <c r="AH239" s="85">
        <f t="shared" si="244"/>
        <v>360</v>
      </c>
      <c r="AI239" s="85">
        <f t="shared" si="245"/>
        <v>26</v>
      </c>
      <c r="AJ239" s="85">
        <f t="shared" si="246"/>
        <v>386</v>
      </c>
    </row>
    <row r="240" spans="1:36" s="5" customFormat="1" x14ac:dyDescent="0.2">
      <c r="A240" s="61" t="s">
        <v>191</v>
      </c>
      <c r="B240" s="61"/>
      <c r="C240" s="59">
        <v>18</v>
      </c>
      <c r="D240" s="59">
        <v>128</v>
      </c>
      <c r="E240" s="59">
        <v>667</v>
      </c>
      <c r="F240" s="24">
        <f t="shared" si="229"/>
        <v>795</v>
      </c>
      <c r="G240" s="60">
        <v>26</v>
      </c>
      <c r="H240" s="60">
        <v>111</v>
      </c>
      <c r="I240" s="24">
        <f t="shared" si="230"/>
        <v>137</v>
      </c>
      <c r="J240" s="24">
        <f t="shared" si="231"/>
        <v>154</v>
      </c>
      <c r="K240" s="24">
        <f t="shared" si="231"/>
        <v>778</v>
      </c>
      <c r="L240" s="24">
        <f t="shared" si="232"/>
        <v>932</v>
      </c>
      <c r="N240" s="61" t="s">
        <v>191</v>
      </c>
      <c r="O240" s="24">
        <v>3</v>
      </c>
      <c r="P240" s="24">
        <v>0</v>
      </c>
      <c r="Q240" s="24">
        <v>77</v>
      </c>
      <c r="R240" s="24">
        <f t="shared" si="233"/>
        <v>77</v>
      </c>
      <c r="S240" s="24">
        <v>5</v>
      </c>
      <c r="T240" s="24">
        <v>5</v>
      </c>
      <c r="U240" s="24">
        <f t="shared" si="234"/>
        <v>10</v>
      </c>
      <c r="V240" s="24">
        <f t="shared" si="235"/>
        <v>5</v>
      </c>
      <c r="W240" s="24">
        <f t="shared" si="235"/>
        <v>82</v>
      </c>
      <c r="X240" s="24">
        <f t="shared" si="236"/>
        <v>87</v>
      </c>
      <c r="Z240" s="87" t="s">
        <v>191</v>
      </c>
      <c r="AA240" s="88">
        <f t="shared" si="237"/>
        <v>21</v>
      </c>
      <c r="AB240" s="88">
        <f t="shared" si="238"/>
        <v>128</v>
      </c>
      <c r="AC240" s="88">
        <f t="shared" si="239"/>
        <v>744</v>
      </c>
      <c r="AD240" s="88">
        <f t="shared" si="240"/>
        <v>872</v>
      </c>
      <c r="AE240" s="88">
        <f t="shared" si="241"/>
        <v>31</v>
      </c>
      <c r="AF240" s="88">
        <f t="shared" si="242"/>
        <v>116</v>
      </c>
      <c r="AG240" s="88">
        <f t="shared" si="243"/>
        <v>147</v>
      </c>
      <c r="AH240" s="89">
        <f t="shared" si="244"/>
        <v>159</v>
      </c>
      <c r="AI240" s="89">
        <f t="shared" si="245"/>
        <v>860</v>
      </c>
      <c r="AJ240" s="89">
        <f t="shared" si="246"/>
        <v>1019</v>
      </c>
    </row>
    <row r="241" spans="1:36" s="5" customFormat="1" x14ac:dyDescent="0.2">
      <c r="A241" s="48" t="s">
        <v>235</v>
      </c>
      <c r="B241" s="48"/>
      <c r="C241" s="59">
        <v>24</v>
      </c>
      <c r="D241" s="59">
        <v>669</v>
      </c>
      <c r="E241" s="59">
        <v>219</v>
      </c>
      <c r="F241" s="24">
        <f t="shared" si="229"/>
        <v>888</v>
      </c>
      <c r="G241" s="24">
        <v>190</v>
      </c>
      <c r="H241" s="24">
        <v>86</v>
      </c>
      <c r="I241" s="24">
        <f t="shared" si="230"/>
        <v>276</v>
      </c>
      <c r="J241" s="24">
        <f t="shared" si="231"/>
        <v>859</v>
      </c>
      <c r="K241" s="24">
        <f t="shared" si="231"/>
        <v>305</v>
      </c>
      <c r="L241" s="24">
        <f t="shared" si="232"/>
        <v>1164</v>
      </c>
      <c r="N241" s="48" t="s">
        <v>235</v>
      </c>
      <c r="O241" s="62">
        <v>1</v>
      </c>
      <c r="P241" s="62">
        <v>14</v>
      </c>
      <c r="Q241" s="62">
        <v>0</v>
      </c>
      <c r="R241" s="24">
        <f t="shared" si="233"/>
        <v>14</v>
      </c>
      <c r="S241" s="62">
        <v>0</v>
      </c>
      <c r="T241" s="62">
        <v>0</v>
      </c>
      <c r="U241" s="24">
        <f t="shared" si="234"/>
        <v>0</v>
      </c>
      <c r="V241" s="24">
        <f t="shared" si="235"/>
        <v>14</v>
      </c>
      <c r="W241" s="24">
        <f t="shared" si="235"/>
        <v>0</v>
      </c>
      <c r="X241" s="24">
        <f t="shared" si="236"/>
        <v>14</v>
      </c>
      <c r="Z241" s="87" t="s">
        <v>235</v>
      </c>
      <c r="AA241" s="88">
        <f t="shared" si="237"/>
        <v>25</v>
      </c>
      <c r="AB241" s="88">
        <f t="shared" si="238"/>
        <v>683</v>
      </c>
      <c r="AC241" s="88">
        <f t="shared" si="239"/>
        <v>219</v>
      </c>
      <c r="AD241" s="88">
        <f t="shared" si="240"/>
        <v>902</v>
      </c>
      <c r="AE241" s="88">
        <f t="shared" si="241"/>
        <v>190</v>
      </c>
      <c r="AF241" s="88">
        <f t="shared" si="242"/>
        <v>86</v>
      </c>
      <c r="AG241" s="88">
        <f t="shared" si="243"/>
        <v>276</v>
      </c>
      <c r="AH241" s="89">
        <f t="shared" si="244"/>
        <v>873</v>
      </c>
      <c r="AI241" s="89">
        <f t="shared" si="245"/>
        <v>305</v>
      </c>
      <c r="AJ241" s="89">
        <f t="shared" si="246"/>
        <v>1178</v>
      </c>
    </row>
    <row r="242" spans="1:36" s="5" customFormat="1" x14ac:dyDescent="0.2">
      <c r="A242" s="54" t="s">
        <v>11</v>
      </c>
      <c r="B242" s="54"/>
      <c r="C242" s="55">
        <f t="shared" ref="C242:L242" si="247">SUM(C224:C241)</f>
        <v>115</v>
      </c>
      <c r="D242" s="55">
        <f t="shared" si="247"/>
        <v>2025</v>
      </c>
      <c r="E242" s="55">
        <f t="shared" si="247"/>
        <v>2116</v>
      </c>
      <c r="F242" s="55">
        <f t="shared" si="247"/>
        <v>4141</v>
      </c>
      <c r="G242" s="55">
        <f t="shared" si="247"/>
        <v>452</v>
      </c>
      <c r="H242" s="55">
        <f t="shared" si="247"/>
        <v>746</v>
      </c>
      <c r="I242" s="55">
        <f t="shared" si="247"/>
        <v>1198</v>
      </c>
      <c r="J242" s="55">
        <f t="shared" si="247"/>
        <v>2477</v>
      </c>
      <c r="K242" s="55">
        <f t="shared" si="247"/>
        <v>2862</v>
      </c>
      <c r="L242" s="55">
        <f t="shared" si="247"/>
        <v>5339</v>
      </c>
      <c r="N242" s="54" t="s">
        <v>11</v>
      </c>
      <c r="O242" s="55">
        <f t="shared" ref="O242:X242" si="248">SUM(O224:O241)</f>
        <v>41</v>
      </c>
      <c r="P242" s="55">
        <f t="shared" si="248"/>
        <v>548</v>
      </c>
      <c r="Q242" s="55">
        <f t="shared" si="248"/>
        <v>701</v>
      </c>
      <c r="R242" s="55">
        <f t="shared" si="248"/>
        <v>1249</v>
      </c>
      <c r="S242" s="55">
        <f t="shared" si="248"/>
        <v>139</v>
      </c>
      <c r="T242" s="55">
        <f t="shared" si="248"/>
        <v>209</v>
      </c>
      <c r="U242" s="55">
        <f t="shared" si="248"/>
        <v>348</v>
      </c>
      <c r="V242" s="55">
        <f t="shared" si="248"/>
        <v>687</v>
      </c>
      <c r="W242" s="55">
        <f t="shared" si="248"/>
        <v>910</v>
      </c>
      <c r="X242" s="55">
        <f t="shared" si="248"/>
        <v>1597</v>
      </c>
      <c r="Z242" s="90" t="s">
        <v>11</v>
      </c>
      <c r="AA242" s="88">
        <f t="shared" si="237"/>
        <v>156</v>
      </c>
      <c r="AB242" s="88">
        <f t="shared" si="238"/>
        <v>2573</v>
      </c>
      <c r="AC242" s="88">
        <f t="shared" si="239"/>
        <v>2817</v>
      </c>
      <c r="AD242" s="88">
        <f t="shared" si="240"/>
        <v>5390</v>
      </c>
      <c r="AE242" s="88">
        <f t="shared" si="241"/>
        <v>591</v>
      </c>
      <c r="AF242" s="88">
        <f t="shared" si="242"/>
        <v>955</v>
      </c>
      <c r="AG242" s="88">
        <f t="shared" si="243"/>
        <v>1546</v>
      </c>
      <c r="AH242" s="89">
        <f t="shared" si="244"/>
        <v>3164</v>
      </c>
      <c r="AI242" s="89">
        <f t="shared" si="245"/>
        <v>3772</v>
      </c>
      <c r="AJ242" s="89">
        <f t="shared" si="246"/>
        <v>6936</v>
      </c>
    </row>
    <row r="243" spans="1:36" s="5" customFormat="1" x14ac:dyDescent="0.2"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</row>
    <row r="244" spans="1:36" s="41" customFormat="1" x14ac:dyDescent="0.2">
      <c r="A244" s="145" t="s">
        <v>239</v>
      </c>
      <c r="B244" s="145"/>
      <c r="C244" s="145"/>
      <c r="D244" s="145"/>
      <c r="N244" s="146"/>
      <c r="O244" s="146"/>
      <c r="P244" s="146"/>
      <c r="Z244" s="147"/>
      <c r="AA244" s="147"/>
      <c r="AB244" s="147"/>
      <c r="AC244" s="72"/>
      <c r="AD244" s="72"/>
      <c r="AE244" s="72"/>
      <c r="AF244" s="72"/>
      <c r="AG244" s="72"/>
      <c r="AH244" s="72"/>
      <c r="AI244" s="72"/>
      <c r="AJ244" s="72"/>
    </row>
    <row r="245" spans="1:36" s="5" customFormat="1" x14ac:dyDescent="0.2"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</row>
    <row r="246" spans="1:36" s="5" customFormat="1" x14ac:dyDescent="0.2">
      <c r="A246" s="141" t="s">
        <v>2</v>
      </c>
      <c r="B246" s="130"/>
      <c r="C246" s="43" t="s">
        <v>3</v>
      </c>
      <c r="D246" s="142" t="s">
        <v>4</v>
      </c>
      <c r="E246" s="142"/>
      <c r="F246" s="142"/>
      <c r="G246" s="142"/>
      <c r="H246" s="142"/>
      <c r="I246" s="142"/>
      <c r="J246" s="142"/>
      <c r="K246" s="142"/>
      <c r="L246" s="142"/>
      <c r="N246" s="148"/>
      <c r="O246" s="69"/>
      <c r="P246" s="147"/>
      <c r="Q246" s="147"/>
      <c r="R246" s="147"/>
      <c r="S246" s="147"/>
      <c r="T246" s="147"/>
      <c r="U246" s="147"/>
      <c r="V246" s="147"/>
      <c r="W246" s="147"/>
      <c r="X246" s="147"/>
      <c r="Z246" s="148"/>
      <c r="AA246" s="70"/>
      <c r="AB246" s="147"/>
      <c r="AC246" s="147"/>
      <c r="AD246" s="147"/>
      <c r="AE246" s="147"/>
      <c r="AF246" s="147"/>
      <c r="AG246" s="147"/>
      <c r="AH246" s="147"/>
      <c r="AI246" s="147"/>
      <c r="AJ246" s="147"/>
    </row>
    <row r="247" spans="1:36" s="5" customFormat="1" x14ac:dyDescent="0.2">
      <c r="A247" s="141"/>
      <c r="B247" s="130"/>
      <c r="C247" s="43" t="s">
        <v>5</v>
      </c>
      <c r="D247" s="142" t="s">
        <v>6</v>
      </c>
      <c r="E247" s="142"/>
      <c r="F247" s="142"/>
      <c r="G247" s="143" t="s">
        <v>7</v>
      </c>
      <c r="H247" s="143"/>
      <c r="I247" s="143"/>
      <c r="J247" s="143" t="s">
        <v>8</v>
      </c>
      <c r="K247" s="143"/>
      <c r="L247" s="143"/>
      <c r="N247" s="148"/>
      <c r="O247" s="69"/>
      <c r="P247" s="147"/>
      <c r="Q247" s="147"/>
      <c r="R247" s="147"/>
      <c r="S247" s="149"/>
      <c r="T247" s="149"/>
      <c r="U247" s="149"/>
      <c r="V247" s="149"/>
      <c r="W247" s="149"/>
      <c r="X247" s="149"/>
      <c r="Z247" s="148"/>
      <c r="AA247" s="70"/>
      <c r="AB247" s="147"/>
      <c r="AC247" s="147"/>
      <c r="AD247" s="147"/>
      <c r="AE247" s="149"/>
      <c r="AF247" s="149"/>
      <c r="AG247" s="149"/>
      <c r="AH247" s="149"/>
      <c r="AI247" s="149"/>
      <c r="AJ247" s="149"/>
    </row>
    <row r="248" spans="1:36" s="5" customFormat="1" x14ac:dyDescent="0.2">
      <c r="A248" s="141"/>
      <c r="B248" s="130"/>
      <c r="C248" s="45"/>
      <c r="D248" s="43" t="s">
        <v>9</v>
      </c>
      <c r="E248" s="43" t="s">
        <v>10</v>
      </c>
      <c r="F248" s="43" t="s">
        <v>11</v>
      </c>
      <c r="G248" s="46" t="s">
        <v>9</v>
      </c>
      <c r="H248" s="46" t="s">
        <v>10</v>
      </c>
      <c r="I248" s="46" t="s">
        <v>11</v>
      </c>
      <c r="J248" s="46" t="s">
        <v>9</v>
      </c>
      <c r="K248" s="46" t="s">
        <v>10</v>
      </c>
      <c r="L248" s="46" t="s">
        <v>11</v>
      </c>
      <c r="N248" s="148"/>
      <c r="O248" s="68"/>
      <c r="P248" s="69"/>
      <c r="Q248" s="69"/>
      <c r="R248" s="69"/>
      <c r="S248" s="71"/>
      <c r="T248" s="71"/>
      <c r="U248" s="71"/>
      <c r="V248" s="71"/>
      <c r="W248" s="71"/>
      <c r="X248" s="71"/>
      <c r="Z248" s="148"/>
      <c r="AA248" s="68"/>
      <c r="AB248" s="70"/>
      <c r="AC248" s="70"/>
      <c r="AD248" s="70"/>
      <c r="AE248" s="71"/>
      <c r="AF248" s="71"/>
      <c r="AG248" s="71"/>
      <c r="AH248" s="71"/>
      <c r="AI248" s="71"/>
      <c r="AJ248" s="71"/>
    </row>
    <row r="249" spans="1:36" s="5" customFormat="1" x14ac:dyDescent="0.2">
      <c r="A249" s="63" t="s">
        <v>192</v>
      </c>
      <c r="B249" s="63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N249" s="72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Z249" s="72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</row>
    <row r="250" spans="1:36" s="5" customFormat="1" x14ac:dyDescent="0.2">
      <c r="A250" s="56" t="s">
        <v>193</v>
      </c>
      <c r="B250" s="56"/>
      <c r="C250" s="24">
        <v>49</v>
      </c>
      <c r="D250" s="24">
        <v>1359</v>
      </c>
      <c r="E250" s="24">
        <v>164</v>
      </c>
      <c r="F250" s="24">
        <f t="shared" ref="F250:F259" si="249">D250+E250</f>
        <v>1523</v>
      </c>
      <c r="G250" s="24">
        <v>354</v>
      </c>
      <c r="H250" s="24">
        <v>23</v>
      </c>
      <c r="I250" s="24">
        <f t="shared" ref="I250:I259" si="250">G250+H250</f>
        <v>377</v>
      </c>
      <c r="J250" s="24">
        <f t="shared" ref="J250:K259" si="251">D250+G250</f>
        <v>1713</v>
      </c>
      <c r="K250" s="24">
        <f t="shared" si="251"/>
        <v>187</v>
      </c>
      <c r="L250" s="24">
        <f t="shared" ref="L250:L259" si="252">SUM(J250:K250)</f>
        <v>1900</v>
      </c>
      <c r="N250" s="73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Z250" s="73"/>
      <c r="AA250" s="74"/>
      <c r="AB250" s="74"/>
      <c r="AC250" s="74"/>
      <c r="AD250" s="74"/>
      <c r="AE250" s="74"/>
      <c r="AF250" s="74"/>
      <c r="AG250" s="74"/>
      <c r="AH250" s="76"/>
      <c r="AI250" s="76"/>
      <c r="AJ250" s="76"/>
    </row>
    <row r="251" spans="1:36" s="5" customFormat="1" x14ac:dyDescent="0.2">
      <c r="A251" s="56" t="s">
        <v>194</v>
      </c>
      <c r="B251" s="56"/>
      <c r="C251" s="24">
        <v>5</v>
      </c>
      <c r="D251" s="24">
        <v>109</v>
      </c>
      <c r="E251" s="24">
        <v>80</v>
      </c>
      <c r="F251" s="24">
        <f t="shared" si="249"/>
        <v>189</v>
      </c>
      <c r="G251" s="24">
        <v>23</v>
      </c>
      <c r="H251" s="24">
        <v>11</v>
      </c>
      <c r="I251" s="24">
        <f t="shared" si="250"/>
        <v>34</v>
      </c>
      <c r="J251" s="24">
        <f t="shared" si="251"/>
        <v>132</v>
      </c>
      <c r="K251" s="24">
        <f t="shared" si="251"/>
        <v>91</v>
      </c>
      <c r="L251" s="24">
        <f t="shared" si="252"/>
        <v>223</v>
      </c>
      <c r="N251" s="73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Z251" s="73"/>
      <c r="AA251" s="74"/>
      <c r="AB251" s="74"/>
      <c r="AC251" s="74"/>
      <c r="AD251" s="74"/>
      <c r="AE251" s="74"/>
      <c r="AF251" s="74"/>
      <c r="AG251" s="74"/>
      <c r="AH251" s="76"/>
      <c r="AI251" s="76"/>
      <c r="AJ251" s="76"/>
    </row>
    <row r="252" spans="1:36" s="5" customFormat="1" x14ac:dyDescent="0.2">
      <c r="A252" s="64" t="s">
        <v>195</v>
      </c>
      <c r="B252" s="64"/>
      <c r="C252" s="24"/>
      <c r="D252" s="24"/>
      <c r="E252" s="24"/>
      <c r="F252" s="24"/>
      <c r="G252" s="24"/>
      <c r="H252" s="24"/>
      <c r="I252" s="24">
        <f t="shared" si="250"/>
        <v>0</v>
      </c>
      <c r="J252" s="24">
        <f t="shared" si="251"/>
        <v>0</v>
      </c>
      <c r="K252" s="24">
        <f t="shared" si="251"/>
        <v>0</v>
      </c>
      <c r="L252" s="24">
        <f t="shared" si="252"/>
        <v>0</v>
      </c>
      <c r="N252" s="73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Z252" s="73"/>
      <c r="AA252" s="74"/>
      <c r="AB252" s="74"/>
      <c r="AC252" s="74"/>
      <c r="AD252" s="74"/>
      <c r="AE252" s="74"/>
      <c r="AF252" s="74"/>
      <c r="AG252" s="74"/>
      <c r="AH252" s="76"/>
      <c r="AI252" s="76"/>
      <c r="AJ252" s="76"/>
    </row>
    <row r="253" spans="1:36" s="5" customFormat="1" x14ac:dyDescent="0.2">
      <c r="A253" s="56" t="s">
        <v>196</v>
      </c>
      <c r="B253" s="56"/>
      <c r="C253" s="24">
        <v>12</v>
      </c>
      <c r="D253" s="24">
        <v>407</v>
      </c>
      <c r="E253" s="24">
        <v>105</v>
      </c>
      <c r="F253" s="24">
        <f t="shared" si="249"/>
        <v>512</v>
      </c>
      <c r="G253" s="24">
        <v>35</v>
      </c>
      <c r="H253" s="24">
        <v>3</v>
      </c>
      <c r="I253" s="24">
        <f t="shared" si="250"/>
        <v>38</v>
      </c>
      <c r="J253" s="24">
        <f t="shared" si="251"/>
        <v>442</v>
      </c>
      <c r="K253" s="24">
        <f t="shared" si="251"/>
        <v>108</v>
      </c>
      <c r="L253" s="24">
        <f t="shared" si="252"/>
        <v>550</v>
      </c>
      <c r="N253" s="73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Z253" s="73"/>
      <c r="AA253" s="74"/>
      <c r="AB253" s="74"/>
      <c r="AC253" s="74"/>
      <c r="AD253" s="74"/>
      <c r="AE253" s="74"/>
      <c r="AF253" s="74"/>
      <c r="AG253" s="74"/>
      <c r="AH253" s="76"/>
      <c r="AI253" s="76"/>
      <c r="AJ253" s="76"/>
    </row>
    <row r="254" spans="1:36" s="5" customFormat="1" x14ac:dyDescent="0.2">
      <c r="A254" s="56" t="s">
        <v>197</v>
      </c>
      <c r="B254" s="56"/>
      <c r="C254" s="24">
        <v>0</v>
      </c>
      <c r="D254" s="24">
        <v>0</v>
      </c>
      <c r="E254" s="24">
        <v>0</v>
      </c>
      <c r="F254" s="24">
        <f t="shared" si="249"/>
        <v>0</v>
      </c>
      <c r="G254" s="24">
        <v>0</v>
      </c>
      <c r="H254" s="24">
        <v>0</v>
      </c>
      <c r="I254" s="24">
        <f t="shared" si="250"/>
        <v>0</v>
      </c>
      <c r="J254" s="24">
        <f t="shared" si="251"/>
        <v>0</v>
      </c>
      <c r="K254" s="24">
        <f t="shared" si="251"/>
        <v>0</v>
      </c>
      <c r="L254" s="24">
        <f t="shared" si="252"/>
        <v>0</v>
      </c>
      <c r="N254" s="73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Z254" s="73"/>
      <c r="AA254" s="74"/>
      <c r="AB254" s="74"/>
      <c r="AC254" s="74"/>
      <c r="AD254" s="74"/>
      <c r="AE254" s="74"/>
      <c r="AF254" s="74"/>
      <c r="AG254" s="74"/>
      <c r="AH254" s="76"/>
      <c r="AI254" s="76"/>
      <c r="AJ254" s="76"/>
    </row>
    <row r="255" spans="1:36" s="5" customFormat="1" x14ac:dyDescent="0.2">
      <c r="A255" s="56" t="s">
        <v>198</v>
      </c>
      <c r="B255" s="56"/>
      <c r="C255" s="24">
        <v>1</v>
      </c>
      <c r="D255" s="24">
        <v>1</v>
      </c>
      <c r="E255" s="24">
        <v>2</v>
      </c>
      <c r="F255" s="24">
        <f t="shared" si="249"/>
        <v>3</v>
      </c>
      <c r="G255" s="24">
        <v>16</v>
      </c>
      <c r="H255" s="24">
        <v>2</v>
      </c>
      <c r="I255" s="24">
        <f t="shared" si="250"/>
        <v>18</v>
      </c>
      <c r="J255" s="24">
        <f t="shared" si="251"/>
        <v>17</v>
      </c>
      <c r="K255" s="24">
        <f t="shared" si="251"/>
        <v>4</v>
      </c>
      <c r="L255" s="24">
        <f t="shared" si="252"/>
        <v>21</v>
      </c>
      <c r="N255" s="73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Z255" s="73"/>
      <c r="AA255" s="74"/>
      <c r="AB255" s="74"/>
      <c r="AC255" s="74"/>
      <c r="AD255" s="74"/>
      <c r="AE255" s="74"/>
      <c r="AF255" s="74"/>
      <c r="AG255" s="74"/>
      <c r="AH255" s="76"/>
      <c r="AI255" s="76"/>
      <c r="AJ255" s="76"/>
    </row>
    <row r="256" spans="1:36" s="5" customFormat="1" x14ac:dyDescent="0.2">
      <c r="A256" s="56" t="s">
        <v>199</v>
      </c>
      <c r="B256" s="56"/>
      <c r="C256" s="24">
        <v>45</v>
      </c>
      <c r="D256" s="24">
        <v>1282</v>
      </c>
      <c r="E256" s="24">
        <v>219</v>
      </c>
      <c r="F256" s="24">
        <f t="shared" si="249"/>
        <v>1501</v>
      </c>
      <c r="G256" s="24">
        <v>281</v>
      </c>
      <c r="H256" s="24">
        <v>33</v>
      </c>
      <c r="I256" s="24">
        <f t="shared" si="250"/>
        <v>314</v>
      </c>
      <c r="J256" s="24">
        <f t="shared" si="251"/>
        <v>1563</v>
      </c>
      <c r="K256" s="24">
        <f t="shared" si="251"/>
        <v>252</v>
      </c>
      <c r="L256" s="24">
        <f t="shared" si="252"/>
        <v>1815</v>
      </c>
      <c r="N256" s="73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Z256" s="73"/>
      <c r="AA256" s="74"/>
      <c r="AB256" s="74"/>
      <c r="AC256" s="74"/>
      <c r="AD256" s="74"/>
      <c r="AE256" s="74"/>
      <c r="AF256" s="74"/>
      <c r="AG256" s="74"/>
      <c r="AH256" s="76"/>
      <c r="AI256" s="76"/>
      <c r="AJ256" s="76"/>
    </row>
    <row r="257" spans="1:36" s="5" customFormat="1" x14ac:dyDescent="0.2">
      <c r="A257" s="56" t="s">
        <v>200</v>
      </c>
      <c r="B257" s="56"/>
      <c r="C257" s="24">
        <v>7</v>
      </c>
      <c r="D257" s="24">
        <v>98</v>
      </c>
      <c r="E257" s="24">
        <v>51</v>
      </c>
      <c r="F257" s="24">
        <f t="shared" si="249"/>
        <v>149</v>
      </c>
      <c r="G257" s="24">
        <v>11</v>
      </c>
      <c r="H257" s="24">
        <v>25</v>
      </c>
      <c r="I257" s="24">
        <f t="shared" si="250"/>
        <v>36</v>
      </c>
      <c r="J257" s="24">
        <f t="shared" si="251"/>
        <v>109</v>
      </c>
      <c r="K257" s="24">
        <f t="shared" si="251"/>
        <v>76</v>
      </c>
      <c r="L257" s="24">
        <f t="shared" si="252"/>
        <v>185</v>
      </c>
      <c r="N257" s="73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Z257" s="73"/>
      <c r="AA257" s="74"/>
      <c r="AB257" s="74"/>
      <c r="AC257" s="74"/>
      <c r="AD257" s="74"/>
      <c r="AE257" s="74"/>
      <c r="AF257" s="74"/>
      <c r="AG257" s="74"/>
      <c r="AH257" s="76"/>
      <c r="AI257" s="76"/>
      <c r="AJ257" s="76"/>
    </row>
    <row r="258" spans="1:36" s="5" customFormat="1" x14ac:dyDescent="0.2">
      <c r="A258" s="56" t="s">
        <v>201</v>
      </c>
      <c r="B258" s="56"/>
      <c r="C258" s="24">
        <v>5</v>
      </c>
      <c r="D258" s="24">
        <v>91</v>
      </c>
      <c r="E258" s="24">
        <v>17</v>
      </c>
      <c r="F258" s="24">
        <f t="shared" si="249"/>
        <v>108</v>
      </c>
      <c r="G258" s="24">
        <v>44</v>
      </c>
      <c r="H258" s="24">
        <v>8</v>
      </c>
      <c r="I258" s="24">
        <f t="shared" si="250"/>
        <v>52</v>
      </c>
      <c r="J258" s="24">
        <f t="shared" si="251"/>
        <v>135</v>
      </c>
      <c r="K258" s="24">
        <f t="shared" si="251"/>
        <v>25</v>
      </c>
      <c r="L258" s="24">
        <f t="shared" si="252"/>
        <v>160</v>
      </c>
      <c r="N258" s="73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Z258" s="73"/>
      <c r="AA258" s="74"/>
      <c r="AB258" s="74"/>
      <c r="AC258" s="74"/>
      <c r="AD258" s="74"/>
      <c r="AE258" s="74"/>
      <c r="AF258" s="74"/>
      <c r="AG258" s="74"/>
      <c r="AH258" s="76"/>
      <c r="AI258" s="76"/>
      <c r="AJ258" s="76"/>
    </row>
    <row r="259" spans="1:36" s="5" customFormat="1" x14ac:dyDescent="0.2">
      <c r="A259" s="56" t="s">
        <v>235</v>
      </c>
      <c r="B259" s="56"/>
      <c r="C259" s="24">
        <v>13</v>
      </c>
      <c r="D259" s="24">
        <v>300</v>
      </c>
      <c r="E259" s="24">
        <v>87</v>
      </c>
      <c r="F259" s="24">
        <f t="shared" si="249"/>
        <v>387</v>
      </c>
      <c r="G259" s="24">
        <v>67</v>
      </c>
      <c r="H259" s="24">
        <v>42</v>
      </c>
      <c r="I259" s="24">
        <f t="shared" si="250"/>
        <v>109</v>
      </c>
      <c r="J259" s="24">
        <f t="shared" si="251"/>
        <v>367</v>
      </c>
      <c r="K259" s="24">
        <f t="shared" si="251"/>
        <v>129</v>
      </c>
      <c r="L259" s="24">
        <f t="shared" si="252"/>
        <v>496</v>
      </c>
      <c r="N259" s="73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Z259" s="73"/>
      <c r="AA259" s="74"/>
      <c r="AB259" s="74"/>
      <c r="AC259" s="74"/>
      <c r="AD259" s="74"/>
      <c r="AE259" s="74"/>
      <c r="AF259" s="74"/>
      <c r="AG259" s="74"/>
      <c r="AH259" s="76"/>
      <c r="AI259" s="76"/>
      <c r="AJ259" s="76"/>
    </row>
    <row r="260" spans="1:36" s="5" customFormat="1" x14ac:dyDescent="0.2">
      <c r="A260" s="55" t="s">
        <v>11</v>
      </c>
      <c r="B260" s="55"/>
      <c r="C260" s="59">
        <f t="shared" ref="C260:L260" si="253">SUM(C250:C259)</f>
        <v>137</v>
      </c>
      <c r="D260" s="59">
        <f t="shared" si="253"/>
        <v>3647</v>
      </c>
      <c r="E260" s="59">
        <f t="shared" si="253"/>
        <v>725</v>
      </c>
      <c r="F260" s="59">
        <f t="shared" si="253"/>
        <v>4372</v>
      </c>
      <c r="G260" s="59">
        <f t="shared" si="253"/>
        <v>831</v>
      </c>
      <c r="H260" s="59">
        <f t="shared" si="253"/>
        <v>147</v>
      </c>
      <c r="I260" s="59">
        <f t="shared" si="253"/>
        <v>978</v>
      </c>
      <c r="J260" s="59">
        <f t="shared" si="253"/>
        <v>4478</v>
      </c>
      <c r="K260" s="59">
        <f t="shared" si="253"/>
        <v>872</v>
      </c>
      <c r="L260" s="59">
        <f t="shared" si="253"/>
        <v>5350</v>
      </c>
      <c r="N260" s="75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Z260" s="75"/>
      <c r="AA260" s="74"/>
      <c r="AB260" s="74"/>
      <c r="AC260" s="74"/>
      <c r="AD260" s="74"/>
      <c r="AE260" s="74"/>
      <c r="AF260" s="74"/>
      <c r="AG260" s="74"/>
      <c r="AH260" s="76"/>
      <c r="AI260" s="76"/>
      <c r="AJ260" s="76"/>
    </row>
    <row r="261" spans="1:36" s="5" customFormat="1" x14ac:dyDescent="0.2">
      <c r="A261" s="65" t="s">
        <v>202</v>
      </c>
      <c r="B261" s="65"/>
      <c r="C261" s="55"/>
      <c r="D261" s="55"/>
      <c r="E261" s="55"/>
      <c r="F261" s="55"/>
      <c r="G261" s="55"/>
      <c r="H261" s="55"/>
      <c r="I261" s="55"/>
      <c r="J261" s="59"/>
      <c r="K261" s="59"/>
      <c r="L261" s="59"/>
      <c r="N261" s="77"/>
      <c r="O261" s="75"/>
      <c r="P261" s="75"/>
      <c r="Q261" s="75"/>
      <c r="R261" s="75"/>
      <c r="S261" s="75"/>
      <c r="T261" s="75"/>
      <c r="U261" s="75"/>
      <c r="V261" s="76"/>
      <c r="W261" s="76"/>
      <c r="X261" s="76"/>
      <c r="Z261" s="77"/>
      <c r="AA261" s="75"/>
      <c r="AB261" s="75"/>
      <c r="AC261" s="75"/>
      <c r="AD261" s="75"/>
      <c r="AE261" s="75"/>
      <c r="AF261" s="75"/>
      <c r="AG261" s="75"/>
      <c r="AH261" s="76"/>
      <c r="AI261" s="76"/>
      <c r="AJ261" s="76"/>
    </row>
    <row r="262" spans="1:36" s="5" customFormat="1" x14ac:dyDescent="0.2">
      <c r="A262" s="56" t="s">
        <v>54</v>
      </c>
      <c r="B262" s="56"/>
      <c r="C262" s="24">
        <v>4</v>
      </c>
      <c r="D262" s="24">
        <v>35</v>
      </c>
      <c r="E262" s="24">
        <v>15</v>
      </c>
      <c r="F262" s="24">
        <f>D262+E262</f>
        <v>50</v>
      </c>
      <c r="G262" s="24">
        <v>24</v>
      </c>
      <c r="H262" s="24">
        <v>29</v>
      </c>
      <c r="I262" s="24">
        <f>G262+H262</f>
        <v>53</v>
      </c>
      <c r="J262" s="24">
        <f>D262+G262</f>
        <v>59</v>
      </c>
      <c r="K262" s="24">
        <f>E262+H262</f>
        <v>44</v>
      </c>
      <c r="L262" s="24">
        <f>SUM(J262:K262)</f>
        <v>103</v>
      </c>
      <c r="N262" s="73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Z262" s="73"/>
      <c r="AA262" s="74"/>
      <c r="AB262" s="74"/>
      <c r="AC262" s="74"/>
      <c r="AD262" s="74"/>
      <c r="AE262" s="74"/>
      <c r="AF262" s="74"/>
      <c r="AG262" s="74"/>
      <c r="AH262" s="76"/>
      <c r="AI262" s="76"/>
      <c r="AJ262" s="76"/>
    </row>
    <row r="263" spans="1:36" s="5" customFormat="1" x14ac:dyDescent="0.2">
      <c r="A263" s="56" t="s">
        <v>235</v>
      </c>
      <c r="B263" s="56"/>
      <c r="C263" s="24">
        <v>6</v>
      </c>
      <c r="D263" s="24">
        <v>70</v>
      </c>
      <c r="E263" s="24">
        <v>49</v>
      </c>
      <c r="F263" s="24">
        <f>D263+E263</f>
        <v>119</v>
      </c>
      <c r="G263" s="24">
        <v>13</v>
      </c>
      <c r="H263" s="24">
        <v>8</v>
      </c>
      <c r="I263" s="24">
        <f>G263+H263</f>
        <v>21</v>
      </c>
      <c r="J263" s="24">
        <f>D263+G263</f>
        <v>83</v>
      </c>
      <c r="K263" s="24">
        <f>E263+H263</f>
        <v>57</v>
      </c>
      <c r="L263" s="24">
        <f>SUM(J263:K263)</f>
        <v>140</v>
      </c>
      <c r="N263" s="73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Z263" s="73"/>
      <c r="AA263" s="74"/>
      <c r="AB263" s="74"/>
      <c r="AC263" s="74"/>
      <c r="AD263" s="74"/>
      <c r="AE263" s="74"/>
      <c r="AF263" s="74"/>
      <c r="AG263" s="74"/>
      <c r="AH263" s="76"/>
      <c r="AI263" s="76"/>
      <c r="AJ263" s="76"/>
    </row>
    <row r="264" spans="1:36" s="5" customFormat="1" x14ac:dyDescent="0.2">
      <c r="A264" s="55" t="s">
        <v>11</v>
      </c>
      <c r="B264" s="55"/>
      <c r="C264" s="55">
        <f t="shared" ref="C264:L264" si="254">SUM(C262:C263)</f>
        <v>10</v>
      </c>
      <c r="D264" s="55">
        <f t="shared" si="254"/>
        <v>105</v>
      </c>
      <c r="E264" s="55">
        <f t="shared" si="254"/>
        <v>64</v>
      </c>
      <c r="F264" s="55">
        <f t="shared" si="254"/>
        <v>169</v>
      </c>
      <c r="G264" s="55">
        <f t="shared" si="254"/>
        <v>37</v>
      </c>
      <c r="H264" s="55">
        <f t="shared" si="254"/>
        <v>37</v>
      </c>
      <c r="I264" s="55">
        <f t="shared" si="254"/>
        <v>74</v>
      </c>
      <c r="J264" s="55">
        <f t="shared" si="254"/>
        <v>142</v>
      </c>
      <c r="K264" s="55">
        <f t="shared" si="254"/>
        <v>101</v>
      </c>
      <c r="L264" s="55">
        <f t="shared" si="254"/>
        <v>243</v>
      </c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Z264" s="75"/>
      <c r="AA264" s="74"/>
      <c r="AB264" s="74"/>
      <c r="AC264" s="74"/>
      <c r="AD264" s="74"/>
      <c r="AE264" s="74"/>
      <c r="AF264" s="74"/>
      <c r="AG264" s="74"/>
      <c r="AH264" s="76"/>
      <c r="AI264" s="76"/>
      <c r="AJ264" s="76"/>
    </row>
    <row r="265" spans="1:36" s="5" customFormat="1" x14ac:dyDescent="0.2">
      <c r="A265" s="65" t="s">
        <v>203</v>
      </c>
      <c r="B265" s="65"/>
      <c r="C265" s="55"/>
      <c r="D265" s="55"/>
      <c r="E265" s="55"/>
      <c r="F265" s="55"/>
      <c r="G265" s="55"/>
      <c r="H265" s="55"/>
      <c r="I265" s="55"/>
      <c r="J265" s="59"/>
      <c r="K265" s="59"/>
      <c r="L265" s="59"/>
      <c r="N265" s="77"/>
      <c r="O265" s="75"/>
      <c r="P265" s="75"/>
      <c r="Q265" s="75"/>
      <c r="R265" s="75"/>
      <c r="S265" s="75"/>
      <c r="T265" s="75"/>
      <c r="U265" s="75"/>
      <c r="V265" s="76"/>
      <c r="W265" s="76"/>
      <c r="X265" s="76"/>
      <c r="Z265" s="77"/>
      <c r="AA265" s="75"/>
      <c r="AB265" s="75"/>
      <c r="AC265" s="75"/>
      <c r="AD265" s="75"/>
      <c r="AE265" s="75"/>
      <c r="AF265" s="75"/>
      <c r="AG265" s="75"/>
      <c r="AH265" s="76"/>
      <c r="AI265" s="76"/>
      <c r="AJ265" s="76"/>
    </row>
    <row r="266" spans="1:36" s="5" customFormat="1" x14ac:dyDescent="0.2">
      <c r="A266" s="56" t="s">
        <v>204</v>
      </c>
      <c r="B266" s="56"/>
      <c r="C266" s="24">
        <v>2</v>
      </c>
      <c r="D266" s="24">
        <v>62</v>
      </c>
      <c r="E266" s="24">
        <v>0</v>
      </c>
      <c r="F266" s="24">
        <f>D266+E266</f>
        <v>62</v>
      </c>
      <c r="G266" s="24">
        <v>19</v>
      </c>
      <c r="H266" s="24">
        <v>0</v>
      </c>
      <c r="I266" s="24">
        <f>G266+H266</f>
        <v>19</v>
      </c>
      <c r="J266" s="24">
        <f>D266+G266</f>
        <v>81</v>
      </c>
      <c r="K266" s="24">
        <f>E266+H266</f>
        <v>0</v>
      </c>
      <c r="L266" s="24">
        <f>SUM(J266:K266)</f>
        <v>81</v>
      </c>
      <c r="N266" s="73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Z266" s="73"/>
      <c r="AA266" s="74"/>
      <c r="AB266" s="74"/>
      <c r="AC266" s="74"/>
      <c r="AD266" s="74"/>
      <c r="AE266" s="74"/>
      <c r="AF266" s="74"/>
      <c r="AG266" s="74"/>
      <c r="AH266" s="76"/>
      <c r="AI266" s="76"/>
      <c r="AJ266" s="76"/>
    </row>
    <row r="267" spans="1:36" s="5" customFormat="1" x14ac:dyDescent="0.2">
      <c r="A267" s="56" t="s">
        <v>235</v>
      </c>
      <c r="B267" s="56"/>
      <c r="C267" s="24">
        <v>3</v>
      </c>
      <c r="D267" s="24">
        <v>108</v>
      </c>
      <c r="E267" s="24">
        <v>7</v>
      </c>
      <c r="F267" s="24">
        <f>D267+E267</f>
        <v>115</v>
      </c>
      <c r="G267" s="24">
        <v>24</v>
      </c>
      <c r="H267" s="24">
        <v>1</v>
      </c>
      <c r="I267" s="24">
        <f>G267+H267</f>
        <v>25</v>
      </c>
      <c r="J267" s="24">
        <f>D267+G267</f>
        <v>132</v>
      </c>
      <c r="K267" s="24">
        <f>E267+H267</f>
        <v>8</v>
      </c>
      <c r="L267" s="24">
        <f>SUM(J267:K267)</f>
        <v>140</v>
      </c>
      <c r="N267" s="73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Z267" s="73"/>
      <c r="AA267" s="74"/>
      <c r="AB267" s="74"/>
      <c r="AC267" s="74"/>
      <c r="AD267" s="74"/>
      <c r="AE267" s="74"/>
      <c r="AF267" s="74"/>
      <c r="AG267" s="74"/>
      <c r="AH267" s="76"/>
      <c r="AI267" s="76"/>
      <c r="AJ267" s="76"/>
    </row>
    <row r="268" spans="1:36" s="5" customFormat="1" x14ac:dyDescent="0.2">
      <c r="A268" s="55" t="s">
        <v>11</v>
      </c>
      <c r="B268" s="55"/>
      <c r="C268" s="55">
        <f t="shared" ref="C268:L268" si="255">SUM(C266:C267)</f>
        <v>5</v>
      </c>
      <c r="D268" s="55">
        <f t="shared" si="255"/>
        <v>170</v>
      </c>
      <c r="E268" s="55">
        <f t="shared" si="255"/>
        <v>7</v>
      </c>
      <c r="F268" s="55">
        <f t="shared" si="255"/>
        <v>177</v>
      </c>
      <c r="G268" s="55">
        <f t="shared" si="255"/>
        <v>43</v>
      </c>
      <c r="H268" s="55">
        <f t="shared" si="255"/>
        <v>1</v>
      </c>
      <c r="I268" s="55">
        <f t="shared" si="255"/>
        <v>44</v>
      </c>
      <c r="J268" s="55">
        <f t="shared" si="255"/>
        <v>213</v>
      </c>
      <c r="K268" s="55">
        <f t="shared" si="255"/>
        <v>8</v>
      </c>
      <c r="L268" s="55">
        <f t="shared" si="255"/>
        <v>221</v>
      </c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Z268" s="75"/>
      <c r="AA268" s="74"/>
      <c r="AB268" s="74"/>
      <c r="AC268" s="74"/>
      <c r="AD268" s="74"/>
      <c r="AE268" s="74"/>
      <c r="AF268" s="74"/>
      <c r="AG268" s="74"/>
      <c r="AH268" s="76"/>
      <c r="AI268" s="76"/>
      <c r="AJ268" s="76"/>
    </row>
    <row r="269" spans="1:36" s="5" customFormat="1" x14ac:dyDescent="0.2">
      <c r="A269" s="65" t="s">
        <v>205</v>
      </c>
      <c r="B269" s="65"/>
      <c r="C269" s="55"/>
      <c r="D269" s="55"/>
      <c r="E269" s="55"/>
      <c r="F269" s="55"/>
      <c r="G269" s="55"/>
      <c r="H269" s="55"/>
      <c r="I269" s="55"/>
      <c r="J269" s="59"/>
      <c r="K269" s="59"/>
      <c r="L269" s="59"/>
      <c r="N269" s="77"/>
      <c r="O269" s="75"/>
      <c r="P269" s="75"/>
      <c r="Q269" s="75"/>
      <c r="R269" s="75"/>
      <c r="S269" s="75"/>
      <c r="T269" s="75"/>
      <c r="U269" s="75"/>
      <c r="V269" s="76"/>
      <c r="W269" s="76"/>
      <c r="X269" s="76"/>
      <c r="Z269" s="77"/>
      <c r="AA269" s="75"/>
      <c r="AB269" s="75"/>
      <c r="AC269" s="75"/>
      <c r="AD269" s="75"/>
      <c r="AE269" s="75"/>
      <c r="AF269" s="75"/>
      <c r="AG269" s="75"/>
      <c r="AH269" s="76"/>
      <c r="AI269" s="76"/>
      <c r="AJ269" s="76"/>
    </row>
    <row r="270" spans="1:36" s="5" customFormat="1" x14ac:dyDescent="0.2">
      <c r="A270" s="56" t="s">
        <v>206</v>
      </c>
      <c r="B270" s="56"/>
      <c r="C270" s="24"/>
      <c r="D270" s="24"/>
      <c r="E270" s="24"/>
      <c r="F270" s="24">
        <f t="shared" ref="F270:F275" si="256">D270+E270</f>
        <v>0</v>
      </c>
      <c r="G270" s="24"/>
      <c r="H270" s="24"/>
      <c r="I270" s="24">
        <f t="shared" ref="I270:I275" si="257">G270+H270</f>
        <v>0</v>
      </c>
      <c r="J270" s="24">
        <f t="shared" ref="J270:K275" si="258">D270+G270</f>
        <v>0</v>
      </c>
      <c r="K270" s="24">
        <f t="shared" si="258"/>
        <v>0</v>
      </c>
      <c r="L270" s="24">
        <f t="shared" ref="L270:L275" si="259">SUM(J270:K270)</f>
        <v>0</v>
      </c>
      <c r="N270" s="73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Z270" s="73"/>
      <c r="AA270" s="74"/>
      <c r="AB270" s="74"/>
      <c r="AC270" s="74"/>
      <c r="AD270" s="74"/>
      <c r="AE270" s="74"/>
      <c r="AF270" s="74"/>
      <c r="AG270" s="74"/>
      <c r="AH270" s="76"/>
      <c r="AI270" s="76"/>
      <c r="AJ270" s="76"/>
    </row>
    <row r="271" spans="1:36" s="5" customFormat="1" x14ac:dyDescent="0.2">
      <c r="A271" s="56" t="s">
        <v>207</v>
      </c>
      <c r="B271" s="56"/>
      <c r="C271" s="24">
        <v>8</v>
      </c>
      <c r="D271" s="24">
        <v>105</v>
      </c>
      <c r="E271" s="24">
        <v>22</v>
      </c>
      <c r="F271" s="24">
        <f t="shared" si="256"/>
        <v>127</v>
      </c>
      <c r="G271" s="24">
        <v>27</v>
      </c>
      <c r="H271" s="24">
        <v>17</v>
      </c>
      <c r="I271" s="24">
        <f t="shared" si="257"/>
        <v>44</v>
      </c>
      <c r="J271" s="24">
        <f t="shared" si="258"/>
        <v>132</v>
      </c>
      <c r="K271" s="24">
        <f t="shared" si="258"/>
        <v>39</v>
      </c>
      <c r="L271" s="24">
        <f t="shared" si="259"/>
        <v>171</v>
      </c>
      <c r="N271" s="73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Z271" s="73"/>
      <c r="AA271" s="74"/>
      <c r="AB271" s="74"/>
      <c r="AC271" s="74"/>
      <c r="AD271" s="74"/>
      <c r="AE271" s="74"/>
      <c r="AF271" s="74"/>
      <c r="AG271" s="74"/>
      <c r="AH271" s="76"/>
      <c r="AI271" s="76"/>
      <c r="AJ271" s="76"/>
    </row>
    <row r="272" spans="1:36" s="5" customFormat="1" x14ac:dyDescent="0.2">
      <c r="A272" s="56" t="s">
        <v>208</v>
      </c>
      <c r="B272" s="56"/>
      <c r="C272" s="24">
        <v>1</v>
      </c>
      <c r="D272" s="24">
        <v>30</v>
      </c>
      <c r="E272" s="24">
        <v>4</v>
      </c>
      <c r="F272" s="24">
        <f t="shared" si="256"/>
        <v>34</v>
      </c>
      <c r="G272" s="24">
        <v>0</v>
      </c>
      <c r="H272" s="24">
        <v>0</v>
      </c>
      <c r="I272" s="24">
        <f t="shared" si="257"/>
        <v>0</v>
      </c>
      <c r="J272" s="24">
        <f t="shared" si="258"/>
        <v>30</v>
      </c>
      <c r="K272" s="24">
        <f t="shared" si="258"/>
        <v>4</v>
      </c>
      <c r="L272" s="24">
        <f t="shared" si="259"/>
        <v>34</v>
      </c>
      <c r="N272" s="73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Z272" s="73"/>
      <c r="AA272" s="74"/>
      <c r="AB272" s="74"/>
      <c r="AC272" s="74"/>
      <c r="AD272" s="74"/>
      <c r="AE272" s="74"/>
      <c r="AF272" s="74"/>
      <c r="AG272" s="74"/>
      <c r="AH272" s="76"/>
      <c r="AI272" s="76"/>
      <c r="AJ272" s="76"/>
    </row>
    <row r="273" spans="1:36" s="5" customFormat="1" x14ac:dyDescent="0.2">
      <c r="A273" s="56" t="s">
        <v>209</v>
      </c>
      <c r="B273" s="56"/>
      <c r="C273" s="24">
        <v>1</v>
      </c>
      <c r="D273" s="24">
        <v>34</v>
      </c>
      <c r="E273" s="24">
        <v>8</v>
      </c>
      <c r="F273" s="24">
        <f t="shared" si="256"/>
        <v>42</v>
      </c>
      <c r="G273" s="24">
        <v>14</v>
      </c>
      <c r="H273" s="24">
        <v>3</v>
      </c>
      <c r="I273" s="24">
        <f t="shared" si="257"/>
        <v>17</v>
      </c>
      <c r="J273" s="24">
        <f t="shared" si="258"/>
        <v>48</v>
      </c>
      <c r="K273" s="24">
        <f t="shared" si="258"/>
        <v>11</v>
      </c>
      <c r="L273" s="24">
        <f t="shared" si="259"/>
        <v>59</v>
      </c>
      <c r="N273" s="73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Z273" s="73"/>
      <c r="AA273" s="74"/>
      <c r="AB273" s="74"/>
      <c r="AC273" s="74"/>
      <c r="AD273" s="74"/>
      <c r="AE273" s="74"/>
      <c r="AF273" s="74"/>
      <c r="AG273" s="74"/>
      <c r="AH273" s="76"/>
      <c r="AI273" s="76"/>
      <c r="AJ273" s="76"/>
    </row>
    <row r="274" spans="1:36" s="5" customFormat="1" x14ac:dyDescent="0.2">
      <c r="A274" s="56" t="s">
        <v>210</v>
      </c>
      <c r="B274" s="56"/>
      <c r="C274" s="24">
        <v>2</v>
      </c>
      <c r="D274" s="24">
        <v>59</v>
      </c>
      <c r="E274" s="24">
        <v>8</v>
      </c>
      <c r="F274" s="24">
        <f t="shared" si="256"/>
        <v>67</v>
      </c>
      <c r="G274" s="24">
        <v>17</v>
      </c>
      <c r="H274" s="24">
        <v>3</v>
      </c>
      <c r="I274" s="24">
        <f t="shared" si="257"/>
        <v>20</v>
      </c>
      <c r="J274" s="24">
        <f t="shared" si="258"/>
        <v>76</v>
      </c>
      <c r="K274" s="24">
        <f t="shared" si="258"/>
        <v>11</v>
      </c>
      <c r="L274" s="24">
        <f t="shared" si="259"/>
        <v>87</v>
      </c>
      <c r="N274" s="73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Z274" s="73"/>
      <c r="AA274" s="74"/>
      <c r="AB274" s="74"/>
      <c r="AC274" s="74"/>
      <c r="AD274" s="74"/>
      <c r="AE274" s="74"/>
      <c r="AF274" s="74"/>
      <c r="AG274" s="74"/>
      <c r="AH274" s="76"/>
      <c r="AI274" s="76"/>
      <c r="AJ274" s="76"/>
    </row>
    <row r="275" spans="1:36" s="5" customFormat="1" x14ac:dyDescent="0.2">
      <c r="A275" s="56" t="s">
        <v>235</v>
      </c>
      <c r="B275" s="56"/>
      <c r="C275" s="24">
        <v>3</v>
      </c>
      <c r="D275" s="24">
        <v>16</v>
      </c>
      <c r="E275" s="24">
        <v>0</v>
      </c>
      <c r="F275" s="24">
        <f t="shared" si="256"/>
        <v>16</v>
      </c>
      <c r="G275" s="24">
        <v>4</v>
      </c>
      <c r="H275" s="24">
        <v>73</v>
      </c>
      <c r="I275" s="24">
        <f t="shared" si="257"/>
        <v>77</v>
      </c>
      <c r="J275" s="24">
        <f t="shared" si="258"/>
        <v>20</v>
      </c>
      <c r="K275" s="24">
        <f t="shared" si="258"/>
        <v>73</v>
      </c>
      <c r="L275" s="24">
        <f t="shared" si="259"/>
        <v>93</v>
      </c>
      <c r="N275" s="73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Z275" s="73"/>
      <c r="AA275" s="74"/>
      <c r="AB275" s="74"/>
      <c r="AC275" s="74"/>
      <c r="AD275" s="74"/>
      <c r="AE275" s="74"/>
      <c r="AF275" s="74"/>
      <c r="AG275" s="74"/>
      <c r="AH275" s="76"/>
      <c r="AI275" s="76"/>
      <c r="AJ275" s="76"/>
    </row>
    <row r="276" spans="1:36" s="5" customFormat="1" x14ac:dyDescent="0.2">
      <c r="A276" s="55" t="s">
        <v>11</v>
      </c>
      <c r="B276" s="55"/>
      <c r="C276" s="55">
        <f t="shared" ref="C276:L276" si="260">SUM(C270:C275)</f>
        <v>15</v>
      </c>
      <c r="D276" s="55">
        <f t="shared" si="260"/>
        <v>244</v>
      </c>
      <c r="E276" s="55">
        <f t="shared" si="260"/>
        <v>42</v>
      </c>
      <c r="F276" s="55">
        <f t="shared" si="260"/>
        <v>286</v>
      </c>
      <c r="G276" s="55">
        <f t="shared" si="260"/>
        <v>62</v>
      </c>
      <c r="H276" s="55">
        <f t="shared" si="260"/>
        <v>96</v>
      </c>
      <c r="I276" s="55">
        <f t="shared" si="260"/>
        <v>158</v>
      </c>
      <c r="J276" s="55">
        <f t="shared" si="260"/>
        <v>306</v>
      </c>
      <c r="K276" s="55">
        <f t="shared" si="260"/>
        <v>138</v>
      </c>
      <c r="L276" s="55">
        <f t="shared" si="260"/>
        <v>444</v>
      </c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Z276" s="75"/>
      <c r="AA276" s="74"/>
      <c r="AB276" s="74"/>
      <c r="AC276" s="74"/>
      <c r="AD276" s="74"/>
      <c r="AE276" s="74"/>
      <c r="AF276" s="74"/>
      <c r="AG276" s="74"/>
      <c r="AH276" s="76"/>
      <c r="AI276" s="76"/>
      <c r="AJ276" s="76"/>
    </row>
    <row r="277" spans="1:36" s="5" customFormat="1" x14ac:dyDescent="0.2">
      <c r="A277" s="65" t="s">
        <v>211</v>
      </c>
      <c r="B277" s="65"/>
      <c r="C277" s="55"/>
      <c r="D277" s="55"/>
      <c r="E277" s="55"/>
      <c r="F277" s="55"/>
      <c r="G277" s="55"/>
      <c r="H277" s="55"/>
      <c r="I277" s="55"/>
      <c r="J277" s="59"/>
      <c r="K277" s="59"/>
      <c r="L277" s="59"/>
      <c r="N277" s="77"/>
      <c r="O277" s="75"/>
      <c r="P277" s="75"/>
      <c r="Q277" s="75"/>
      <c r="R277" s="75"/>
      <c r="S277" s="75"/>
      <c r="T277" s="75"/>
      <c r="U277" s="75"/>
      <c r="V277" s="76"/>
      <c r="W277" s="76"/>
      <c r="X277" s="76"/>
      <c r="Z277" s="77"/>
      <c r="AA277" s="75"/>
      <c r="AB277" s="75"/>
      <c r="AC277" s="75"/>
      <c r="AD277" s="75"/>
      <c r="AE277" s="75"/>
      <c r="AF277" s="75"/>
      <c r="AG277" s="75"/>
      <c r="AH277" s="76"/>
      <c r="AI277" s="76"/>
      <c r="AJ277" s="76"/>
    </row>
    <row r="278" spans="1:36" s="5" customFormat="1" x14ac:dyDescent="0.2">
      <c r="A278" s="56" t="s">
        <v>212</v>
      </c>
      <c r="B278" s="56"/>
      <c r="C278" s="24">
        <v>8</v>
      </c>
      <c r="D278" s="24">
        <v>54</v>
      </c>
      <c r="E278" s="24">
        <v>221</v>
      </c>
      <c r="F278" s="24">
        <f>D278+E278</f>
        <v>275</v>
      </c>
      <c r="G278" s="24">
        <v>26</v>
      </c>
      <c r="H278" s="24">
        <v>82</v>
      </c>
      <c r="I278" s="24">
        <f>G278+H278</f>
        <v>108</v>
      </c>
      <c r="J278" s="24">
        <f t="shared" ref="J278:K281" si="261">D278+G278</f>
        <v>80</v>
      </c>
      <c r="K278" s="24">
        <f t="shared" si="261"/>
        <v>303</v>
      </c>
      <c r="L278" s="24">
        <f>SUM(J278:K278)</f>
        <v>383</v>
      </c>
      <c r="N278" s="73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Z278" s="73"/>
      <c r="AA278" s="74"/>
      <c r="AB278" s="74"/>
      <c r="AC278" s="74"/>
      <c r="AD278" s="74"/>
      <c r="AE278" s="74"/>
      <c r="AF278" s="74"/>
      <c r="AG278" s="74"/>
      <c r="AH278" s="76"/>
      <c r="AI278" s="76"/>
      <c r="AJ278" s="76"/>
    </row>
    <row r="279" spans="1:36" s="5" customFormat="1" x14ac:dyDescent="0.2">
      <c r="A279" s="56" t="s">
        <v>213</v>
      </c>
      <c r="B279" s="56"/>
      <c r="C279" s="24">
        <v>1</v>
      </c>
      <c r="D279" s="24">
        <v>7</v>
      </c>
      <c r="E279" s="24">
        <v>4</v>
      </c>
      <c r="F279" s="24">
        <f>D279+E279</f>
        <v>11</v>
      </c>
      <c r="G279" s="24">
        <v>7</v>
      </c>
      <c r="H279" s="24">
        <v>2</v>
      </c>
      <c r="I279" s="24">
        <f>G279+H279</f>
        <v>9</v>
      </c>
      <c r="J279" s="24">
        <f t="shared" si="261"/>
        <v>14</v>
      </c>
      <c r="K279" s="24">
        <f t="shared" si="261"/>
        <v>6</v>
      </c>
      <c r="L279" s="24">
        <f>SUM(J279:K279)</f>
        <v>20</v>
      </c>
      <c r="N279" s="73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Z279" s="73"/>
      <c r="AA279" s="74"/>
      <c r="AB279" s="74"/>
      <c r="AC279" s="74"/>
      <c r="AD279" s="74"/>
      <c r="AE279" s="74"/>
      <c r="AF279" s="74"/>
      <c r="AG279" s="74"/>
      <c r="AH279" s="76"/>
      <c r="AI279" s="76"/>
      <c r="AJ279" s="76"/>
    </row>
    <row r="280" spans="1:36" s="5" customFormat="1" x14ac:dyDescent="0.2">
      <c r="A280" s="56" t="s">
        <v>214</v>
      </c>
      <c r="B280" s="56"/>
      <c r="C280" s="24">
        <v>1</v>
      </c>
      <c r="D280" s="24">
        <v>5</v>
      </c>
      <c r="E280" s="24">
        <v>35</v>
      </c>
      <c r="F280" s="24">
        <f>D280+E280</f>
        <v>40</v>
      </c>
      <c r="G280" s="24">
        <v>2</v>
      </c>
      <c r="H280" s="24">
        <v>13</v>
      </c>
      <c r="I280" s="24">
        <f>G280+H280</f>
        <v>15</v>
      </c>
      <c r="J280" s="24">
        <f t="shared" si="261"/>
        <v>7</v>
      </c>
      <c r="K280" s="24">
        <f t="shared" si="261"/>
        <v>48</v>
      </c>
      <c r="L280" s="24">
        <f>SUM(J280:K280)</f>
        <v>55</v>
      </c>
      <c r="N280" s="73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Z280" s="73"/>
      <c r="AA280" s="74"/>
      <c r="AB280" s="74"/>
      <c r="AC280" s="74"/>
      <c r="AD280" s="74"/>
      <c r="AE280" s="74"/>
      <c r="AF280" s="74"/>
      <c r="AG280" s="74"/>
      <c r="AH280" s="76"/>
      <c r="AI280" s="76"/>
      <c r="AJ280" s="76"/>
    </row>
    <row r="281" spans="1:36" s="5" customFormat="1" x14ac:dyDescent="0.2">
      <c r="A281" s="56" t="s">
        <v>235</v>
      </c>
      <c r="B281" s="56"/>
      <c r="C281" s="24">
        <v>7</v>
      </c>
      <c r="D281" s="24">
        <v>216</v>
      </c>
      <c r="E281" s="24">
        <v>31</v>
      </c>
      <c r="F281" s="24">
        <f>D281+E281</f>
        <v>247</v>
      </c>
      <c r="G281" s="24">
        <v>26</v>
      </c>
      <c r="H281" s="24">
        <v>29</v>
      </c>
      <c r="I281" s="24">
        <f>G281+H281</f>
        <v>55</v>
      </c>
      <c r="J281" s="24">
        <f t="shared" si="261"/>
        <v>242</v>
      </c>
      <c r="K281" s="24">
        <f t="shared" si="261"/>
        <v>60</v>
      </c>
      <c r="L281" s="24">
        <f>SUM(J281:K281)</f>
        <v>302</v>
      </c>
      <c r="N281" s="73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Z281" s="73"/>
      <c r="AA281" s="74"/>
      <c r="AB281" s="74"/>
      <c r="AC281" s="74"/>
      <c r="AD281" s="74"/>
      <c r="AE281" s="74"/>
      <c r="AF281" s="74"/>
      <c r="AG281" s="74"/>
      <c r="AH281" s="76"/>
      <c r="AI281" s="76"/>
      <c r="AJ281" s="76"/>
    </row>
    <row r="282" spans="1:36" s="5" customFormat="1" x14ac:dyDescent="0.2">
      <c r="A282" s="55" t="s">
        <v>11</v>
      </c>
      <c r="B282" s="55"/>
      <c r="C282" s="59">
        <f t="shared" ref="C282:L282" si="262">SUM(C278:C281)</f>
        <v>17</v>
      </c>
      <c r="D282" s="59">
        <f t="shared" si="262"/>
        <v>282</v>
      </c>
      <c r="E282" s="59">
        <f t="shared" si="262"/>
        <v>291</v>
      </c>
      <c r="F282" s="59">
        <f t="shared" si="262"/>
        <v>573</v>
      </c>
      <c r="G282" s="59">
        <f t="shared" si="262"/>
        <v>61</v>
      </c>
      <c r="H282" s="59">
        <f t="shared" si="262"/>
        <v>126</v>
      </c>
      <c r="I282" s="59">
        <f t="shared" si="262"/>
        <v>187</v>
      </c>
      <c r="J282" s="59">
        <f t="shared" si="262"/>
        <v>343</v>
      </c>
      <c r="K282" s="59">
        <f t="shared" si="262"/>
        <v>417</v>
      </c>
      <c r="L282" s="59">
        <f t="shared" si="262"/>
        <v>760</v>
      </c>
      <c r="N282" s="75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Z282" s="75"/>
      <c r="AA282" s="74"/>
      <c r="AB282" s="74"/>
      <c r="AC282" s="74"/>
      <c r="AD282" s="74"/>
      <c r="AE282" s="74"/>
      <c r="AF282" s="74"/>
      <c r="AG282" s="74"/>
      <c r="AH282" s="76"/>
      <c r="AI282" s="76"/>
      <c r="AJ282" s="76"/>
    </row>
    <row r="283" spans="1:36" s="5" customFormat="1" x14ac:dyDescent="0.2">
      <c r="A283" s="65" t="s">
        <v>215</v>
      </c>
      <c r="B283" s="65"/>
      <c r="C283" s="55"/>
      <c r="D283" s="55"/>
      <c r="E283" s="55"/>
      <c r="F283" s="55"/>
      <c r="G283" s="55"/>
      <c r="H283" s="55"/>
      <c r="I283" s="55"/>
      <c r="J283" s="59"/>
      <c r="K283" s="59"/>
      <c r="L283" s="59"/>
      <c r="N283" s="77"/>
      <c r="O283" s="75"/>
      <c r="P283" s="75"/>
      <c r="Q283" s="75"/>
      <c r="R283" s="75"/>
      <c r="S283" s="75"/>
      <c r="T283" s="75"/>
      <c r="U283" s="75"/>
      <c r="V283" s="76"/>
      <c r="W283" s="76"/>
      <c r="X283" s="76"/>
      <c r="Z283" s="77"/>
      <c r="AA283" s="75"/>
      <c r="AB283" s="75"/>
      <c r="AC283" s="75"/>
      <c r="AD283" s="75"/>
      <c r="AE283" s="75"/>
      <c r="AF283" s="75"/>
      <c r="AG283" s="75"/>
      <c r="AH283" s="76"/>
      <c r="AI283" s="76"/>
      <c r="AJ283" s="76"/>
    </row>
    <row r="284" spans="1:36" s="5" customFormat="1" x14ac:dyDescent="0.2">
      <c r="A284" s="56" t="s">
        <v>140</v>
      </c>
      <c r="B284" s="56"/>
      <c r="C284" s="24">
        <v>13</v>
      </c>
      <c r="D284" s="24">
        <v>161</v>
      </c>
      <c r="E284" s="24">
        <v>97</v>
      </c>
      <c r="F284" s="24">
        <f>D284+E284</f>
        <v>258</v>
      </c>
      <c r="G284" s="24">
        <v>36</v>
      </c>
      <c r="H284" s="24">
        <v>73</v>
      </c>
      <c r="I284" s="24">
        <f>G284+H284</f>
        <v>109</v>
      </c>
      <c r="J284" s="24">
        <f>D284+G284</f>
        <v>197</v>
      </c>
      <c r="K284" s="24">
        <f>E284+H284</f>
        <v>170</v>
      </c>
      <c r="L284" s="24">
        <f>SUM(J284:K284)</f>
        <v>367</v>
      </c>
      <c r="N284" s="73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Z284" s="73"/>
      <c r="AA284" s="74"/>
      <c r="AB284" s="74"/>
      <c r="AC284" s="74"/>
      <c r="AD284" s="74"/>
      <c r="AE284" s="74"/>
      <c r="AF284" s="74"/>
      <c r="AG284" s="74"/>
      <c r="AH284" s="76"/>
      <c r="AI284" s="76"/>
      <c r="AJ284" s="76"/>
    </row>
    <row r="285" spans="1:36" s="5" customFormat="1" x14ac:dyDescent="0.2">
      <c r="A285" s="56" t="s">
        <v>235</v>
      </c>
      <c r="B285" s="56"/>
      <c r="C285" s="24">
        <v>22</v>
      </c>
      <c r="D285" s="24">
        <v>467</v>
      </c>
      <c r="E285" s="24">
        <v>109</v>
      </c>
      <c r="F285" s="24">
        <f>D285+E285</f>
        <v>576</v>
      </c>
      <c r="G285" s="24">
        <v>68</v>
      </c>
      <c r="H285" s="24">
        <v>64</v>
      </c>
      <c r="I285" s="24">
        <f>G285+H285</f>
        <v>132</v>
      </c>
      <c r="J285" s="24">
        <f>D285+G285</f>
        <v>535</v>
      </c>
      <c r="K285" s="24">
        <f>E285+H285</f>
        <v>173</v>
      </c>
      <c r="L285" s="24">
        <f>SUM(J285:K285)</f>
        <v>708</v>
      </c>
      <c r="N285" s="73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Z285" s="73"/>
      <c r="AA285" s="74"/>
      <c r="AB285" s="74"/>
      <c r="AC285" s="74"/>
      <c r="AD285" s="74"/>
      <c r="AE285" s="74"/>
      <c r="AF285" s="74"/>
      <c r="AG285" s="74"/>
      <c r="AH285" s="76"/>
      <c r="AI285" s="76"/>
      <c r="AJ285" s="76"/>
    </row>
    <row r="286" spans="1:36" s="5" customFormat="1" x14ac:dyDescent="0.2">
      <c r="A286" s="54" t="s">
        <v>11</v>
      </c>
      <c r="B286" s="54"/>
      <c r="C286" s="55">
        <f t="shared" ref="C286:L286" si="263">SUM(C284:C285)</f>
        <v>35</v>
      </c>
      <c r="D286" s="55">
        <f t="shared" si="263"/>
        <v>628</v>
      </c>
      <c r="E286" s="55">
        <f t="shared" si="263"/>
        <v>206</v>
      </c>
      <c r="F286" s="55">
        <f t="shared" si="263"/>
        <v>834</v>
      </c>
      <c r="G286" s="55">
        <f t="shared" si="263"/>
        <v>104</v>
      </c>
      <c r="H286" s="55">
        <f t="shared" si="263"/>
        <v>137</v>
      </c>
      <c r="I286" s="55">
        <f t="shared" si="263"/>
        <v>241</v>
      </c>
      <c r="J286" s="55">
        <f t="shared" si="263"/>
        <v>732</v>
      </c>
      <c r="K286" s="55">
        <f t="shared" si="263"/>
        <v>343</v>
      </c>
      <c r="L286" s="55">
        <f t="shared" si="263"/>
        <v>1075</v>
      </c>
      <c r="N286" s="78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Z286" s="78"/>
      <c r="AA286" s="74"/>
      <c r="AB286" s="74"/>
      <c r="AC286" s="74"/>
      <c r="AD286" s="74"/>
      <c r="AE286" s="74"/>
      <c r="AF286" s="74"/>
      <c r="AG286" s="74"/>
      <c r="AH286" s="76"/>
      <c r="AI286" s="76"/>
      <c r="AJ286" s="76"/>
    </row>
    <row r="287" spans="1:36" s="5" customFormat="1" x14ac:dyDescent="0.2">
      <c r="A287" s="66" t="s">
        <v>216</v>
      </c>
      <c r="B287" s="66"/>
      <c r="C287" s="60">
        <f t="shared" ref="C287:L287" si="264">C260+C264+C268+C276+C282+C286</f>
        <v>219</v>
      </c>
      <c r="D287" s="60">
        <f t="shared" si="264"/>
        <v>5076</v>
      </c>
      <c r="E287" s="60">
        <f t="shared" si="264"/>
        <v>1335</v>
      </c>
      <c r="F287" s="60">
        <f t="shared" si="264"/>
        <v>6411</v>
      </c>
      <c r="G287" s="60">
        <f t="shared" si="264"/>
        <v>1138</v>
      </c>
      <c r="H287" s="60">
        <f t="shared" si="264"/>
        <v>544</v>
      </c>
      <c r="I287" s="60">
        <f t="shared" si="264"/>
        <v>1682</v>
      </c>
      <c r="J287" s="60">
        <f t="shared" si="264"/>
        <v>6214</v>
      </c>
      <c r="K287" s="60">
        <f t="shared" si="264"/>
        <v>1879</v>
      </c>
      <c r="L287" s="60">
        <f t="shared" si="264"/>
        <v>8093</v>
      </c>
      <c r="N287" s="79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Z287" s="79"/>
      <c r="AA287" s="74"/>
      <c r="AB287" s="74"/>
      <c r="AC287" s="74"/>
      <c r="AD287" s="74"/>
      <c r="AE287" s="74"/>
      <c r="AF287" s="74"/>
      <c r="AG287" s="74"/>
      <c r="AH287" s="76"/>
      <c r="AI287" s="76"/>
      <c r="AJ287" s="76"/>
    </row>
    <row r="288" spans="1:36" s="5" customFormat="1" x14ac:dyDescent="0.2"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</row>
    <row r="289" spans="1:36" s="41" customFormat="1" x14ac:dyDescent="0.2">
      <c r="A289" s="40" t="s">
        <v>240</v>
      </c>
      <c r="B289" s="40"/>
      <c r="C289" s="40"/>
      <c r="D289" s="40"/>
      <c r="E289" s="40"/>
      <c r="F289" s="40"/>
      <c r="G289" s="40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</row>
    <row r="290" spans="1:36" s="5" customFormat="1" x14ac:dyDescent="0.2"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</row>
    <row r="291" spans="1:36" s="5" customFormat="1" x14ac:dyDescent="0.2">
      <c r="A291" s="141" t="s">
        <v>2</v>
      </c>
      <c r="B291" s="130"/>
      <c r="C291" s="43" t="s">
        <v>3</v>
      </c>
      <c r="D291" s="142" t="s">
        <v>4</v>
      </c>
      <c r="E291" s="142"/>
      <c r="F291" s="142"/>
      <c r="G291" s="142"/>
      <c r="H291" s="142"/>
      <c r="I291" s="142"/>
      <c r="J291" s="142"/>
      <c r="K291" s="142"/>
      <c r="L291" s="142"/>
      <c r="N291" s="148"/>
      <c r="O291" s="69"/>
      <c r="P291" s="147"/>
      <c r="Q291" s="147"/>
      <c r="R291" s="147"/>
      <c r="S291" s="147"/>
      <c r="T291" s="147"/>
      <c r="U291" s="147"/>
      <c r="V291" s="147"/>
      <c r="W291" s="147"/>
      <c r="X291" s="147"/>
      <c r="Z291" s="148"/>
      <c r="AA291" s="70"/>
      <c r="AB291" s="147"/>
      <c r="AC291" s="147"/>
      <c r="AD291" s="147"/>
      <c r="AE291" s="147"/>
      <c r="AF291" s="147"/>
      <c r="AG291" s="147"/>
      <c r="AH291" s="147"/>
      <c r="AI291" s="147"/>
      <c r="AJ291" s="147"/>
    </row>
    <row r="292" spans="1:36" s="5" customFormat="1" x14ac:dyDescent="0.2">
      <c r="A292" s="141"/>
      <c r="B292" s="130"/>
      <c r="C292" s="43" t="s">
        <v>5</v>
      </c>
      <c r="D292" s="142" t="s">
        <v>6</v>
      </c>
      <c r="E292" s="142"/>
      <c r="F292" s="142"/>
      <c r="G292" s="143" t="s">
        <v>7</v>
      </c>
      <c r="H292" s="143"/>
      <c r="I292" s="143"/>
      <c r="J292" s="143" t="s">
        <v>8</v>
      </c>
      <c r="K292" s="143"/>
      <c r="L292" s="143"/>
      <c r="N292" s="148"/>
      <c r="O292" s="69"/>
      <c r="P292" s="147"/>
      <c r="Q292" s="147"/>
      <c r="R292" s="147"/>
      <c r="S292" s="149"/>
      <c r="T292" s="149"/>
      <c r="U292" s="149"/>
      <c r="V292" s="149"/>
      <c r="W292" s="149"/>
      <c r="X292" s="149"/>
      <c r="Z292" s="148"/>
      <c r="AA292" s="70"/>
      <c r="AB292" s="147"/>
      <c r="AC292" s="147"/>
      <c r="AD292" s="147"/>
      <c r="AE292" s="149"/>
      <c r="AF292" s="149"/>
      <c r="AG292" s="149"/>
      <c r="AH292" s="149"/>
      <c r="AI292" s="149"/>
      <c r="AJ292" s="149"/>
    </row>
    <row r="293" spans="1:36" s="5" customFormat="1" x14ac:dyDescent="0.2">
      <c r="A293" s="141"/>
      <c r="B293" s="130"/>
      <c r="C293" s="45"/>
      <c r="D293" s="43" t="s">
        <v>9</v>
      </c>
      <c r="E293" s="43" t="s">
        <v>10</v>
      </c>
      <c r="F293" s="43" t="s">
        <v>11</v>
      </c>
      <c r="G293" s="46" t="s">
        <v>9</v>
      </c>
      <c r="H293" s="46" t="s">
        <v>10</v>
      </c>
      <c r="I293" s="46" t="s">
        <v>11</v>
      </c>
      <c r="J293" s="46" t="s">
        <v>9</v>
      </c>
      <c r="K293" s="46" t="s">
        <v>10</v>
      </c>
      <c r="L293" s="46" t="s">
        <v>11</v>
      </c>
      <c r="N293" s="148"/>
      <c r="O293" s="68"/>
      <c r="P293" s="69"/>
      <c r="Q293" s="69"/>
      <c r="R293" s="69"/>
      <c r="S293" s="71"/>
      <c r="T293" s="71"/>
      <c r="U293" s="71"/>
      <c r="V293" s="71"/>
      <c r="W293" s="71"/>
      <c r="X293" s="71"/>
      <c r="Z293" s="148"/>
      <c r="AA293" s="68"/>
      <c r="AB293" s="70"/>
      <c r="AC293" s="70"/>
      <c r="AD293" s="70"/>
      <c r="AE293" s="71"/>
      <c r="AF293" s="71"/>
      <c r="AG293" s="71"/>
      <c r="AH293" s="71"/>
      <c r="AI293" s="71"/>
      <c r="AJ293" s="71"/>
    </row>
    <row r="294" spans="1:36" s="5" customFormat="1" x14ac:dyDescent="0.2">
      <c r="A294" s="63" t="s">
        <v>192</v>
      </c>
      <c r="B294" s="63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N294" s="72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Z294" s="72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</row>
    <row r="295" spans="1:36" s="5" customFormat="1" x14ac:dyDescent="0.2">
      <c r="A295" s="45" t="s">
        <v>217</v>
      </c>
      <c r="B295" s="45"/>
      <c r="C295" s="23">
        <v>1</v>
      </c>
      <c r="D295" s="23">
        <v>14</v>
      </c>
      <c r="E295" s="23">
        <v>1</v>
      </c>
      <c r="F295" s="24">
        <f t="shared" ref="F295:F300" si="265">D295+E295</f>
        <v>15</v>
      </c>
      <c r="G295" s="57">
        <v>5</v>
      </c>
      <c r="H295" s="57">
        <v>0</v>
      </c>
      <c r="I295" s="24">
        <f t="shared" ref="I295:I300" si="266">G295+H295</f>
        <v>5</v>
      </c>
      <c r="J295" s="24">
        <f t="shared" ref="J295:K300" si="267">D295+G295</f>
        <v>19</v>
      </c>
      <c r="K295" s="24">
        <f t="shared" si="267"/>
        <v>1</v>
      </c>
      <c r="L295" s="24">
        <f t="shared" ref="L295:L300" si="268">SUM(J295:K295)</f>
        <v>20</v>
      </c>
      <c r="N295" s="68"/>
      <c r="O295" s="81"/>
      <c r="P295" s="81"/>
      <c r="Q295" s="81"/>
      <c r="R295" s="74"/>
      <c r="S295" s="82"/>
      <c r="T295" s="82"/>
      <c r="U295" s="74"/>
      <c r="V295" s="74"/>
      <c r="W295" s="74"/>
      <c r="X295" s="74"/>
      <c r="Z295" s="68"/>
      <c r="AA295" s="74"/>
      <c r="AB295" s="74"/>
      <c r="AC295" s="74"/>
      <c r="AD295" s="74"/>
      <c r="AE295" s="74"/>
      <c r="AF295" s="74"/>
      <c r="AG295" s="74"/>
      <c r="AH295" s="76"/>
      <c r="AI295" s="76"/>
      <c r="AJ295" s="76"/>
    </row>
    <row r="296" spans="1:36" s="5" customFormat="1" x14ac:dyDescent="0.2">
      <c r="A296" s="45" t="s">
        <v>155</v>
      </c>
      <c r="B296" s="45"/>
      <c r="C296" s="23">
        <v>0</v>
      </c>
      <c r="D296" s="23">
        <v>0</v>
      </c>
      <c r="E296" s="23">
        <v>0</v>
      </c>
      <c r="F296" s="24">
        <f t="shared" si="265"/>
        <v>0</v>
      </c>
      <c r="G296" s="57">
        <v>0</v>
      </c>
      <c r="H296" s="57">
        <v>0</v>
      </c>
      <c r="I296" s="24">
        <f t="shared" si="266"/>
        <v>0</v>
      </c>
      <c r="J296" s="24">
        <f t="shared" si="267"/>
        <v>0</v>
      </c>
      <c r="K296" s="24">
        <f t="shared" si="267"/>
        <v>0</v>
      </c>
      <c r="L296" s="24">
        <f t="shared" si="268"/>
        <v>0</v>
      </c>
      <c r="N296" s="68"/>
      <c r="O296" s="81"/>
      <c r="P296" s="81"/>
      <c r="Q296" s="81"/>
      <c r="R296" s="74"/>
      <c r="S296" s="82"/>
      <c r="T296" s="82"/>
      <c r="U296" s="74"/>
      <c r="V296" s="74"/>
      <c r="W296" s="74"/>
      <c r="X296" s="74"/>
      <c r="Z296" s="68"/>
      <c r="AA296" s="74"/>
      <c r="AB296" s="74"/>
      <c r="AC296" s="74"/>
      <c r="AD296" s="74"/>
      <c r="AE296" s="74"/>
      <c r="AF296" s="74"/>
      <c r="AG296" s="74"/>
      <c r="AH296" s="76"/>
      <c r="AI296" s="76"/>
      <c r="AJ296" s="76"/>
    </row>
    <row r="297" spans="1:36" s="5" customFormat="1" x14ac:dyDescent="0.2">
      <c r="A297" s="45" t="s">
        <v>218</v>
      </c>
      <c r="B297" s="45"/>
      <c r="C297" s="23">
        <v>0</v>
      </c>
      <c r="D297" s="23">
        <v>0</v>
      </c>
      <c r="E297" s="23">
        <v>0</v>
      </c>
      <c r="F297" s="24">
        <f t="shared" si="265"/>
        <v>0</v>
      </c>
      <c r="G297" s="57">
        <v>0</v>
      </c>
      <c r="H297" s="57">
        <v>0</v>
      </c>
      <c r="I297" s="24">
        <f t="shared" si="266"/>
        <v>0</v>
      </c>
      <c r="J297" s="24">
        <f t="shared" si="267"/>
        <v>0</v>
      </c>
      <c r="K297" s="24">
        <f t="shared" si="267"/>
        <v>0</v>
      </c>
      <c r="L297" s="24">
        <f t="shared" si="268"/>
        <v>0</v>
      </c>
      <c r="N297" s="68"/>
      <c r="O297" s="81"/>
      <c r="P297" s="81"/>
      <c r="Q297" s="81"/>
      <c r="R297" s="74"/>
      <c r="S297" s="82"/>
      <c r="T297" s="82"/>
      <c r="U297" s="74"/>
      <c r="V297" s="74"/>
      <c r="W297" s="74"/>
      <c r="X297" s="74"/>
      <c r="Z297" s="68"/>
      <c r="AA297" s="74"/>
      <c r="AB297" s="74"/>
      <c r="AC297" s="74"/>
      <c r="AD297" s="74"/>
      <c r="AE297" s="74"/>
      <c r="AF297" s="74"/>
      <c r="AG297" s="74"/>
      <c r="AH297" s="76"/>
      <c r="AI297" s="76"/>
      <c r="AJ297" s="76"/>
    </row>
    <row r="298" spans="1:36" s="5" customFormat="1" x14ac:dyDescent="0.2">
      <c r="A298" s="45" t="s">
        <v>219</v>
      </c>
      <c r="B298" s="45"/>
      <c r="C298" s="23">
        <v>7</v>
      </c>
      <c r="D298" s="23">
        <v>56</v>
      </c>
      <c r="E298" s="23">
        <v>5</v>
      </c>
      <c r="F298" s="24">
        <f t="shared" si="265"/>
        <v>61</v>
      </c>
      <c r="G298" s="57">
        <v>32</v>
      </c>
      <c r="H298" s="57">
        <v>5</v>
      </c>
      <c r="I298" s="24">
        <f t="shared" si="266"/>
        <v>37</v>
      </c>
      <c r="J298" s="24">
        <f t="shared" si="267"/>
        <v>88</v>
      </c>
      <c r="K298" s="24">
        <f t="shared" si="267"/>
        <v>10</v>
      </c>
      <c r="L298" s="24">
        <f t="shared" si="268"/>
        <v>98</v>
      </c>
      <c r="N298" s="68"/>
      <c r="O298" s="76"/>
      <c r="P298" s="76"/>
      <c r="Q298" s="76"/>
      <c r="R298" s="74"/>
      <c r="S298" s="82"/>
      <c r="T298" s="82"/>
      <c r="U298" s="74"/>
      <c r="V298" s="74"/>
      <c r="W298" s="74"/>
      <c r="X298" s="74"/>
      <c r="Z298" s="68"/>
      <c r="AA298" s="74"/>
      <c r="AB298" s="74"/>
      <c r="AC298" s="74"/>
      <c r="AD298" s="74"/>
      <c r="AE298" s="74"/>
      <c r="AF298" s="74"/>
      <c r="AG298" s="74"/>
      <c r="AH298" s="76"/>
      <c r="AI298" s="76"/>
      <c r="AJ298" s="76"/>
    </row>
    <row r="299" spans="1:36" s="5" customFormat="1" x14ac:dyDescent="0.2">
      <c r="A299" s="45" t="s">
        <v>220</v>
      </c>
      <c r="B299" s="45"/>
      <c r="C299" s="23">
        <v>4</v>
      </c>
      <c r="D299" s="23">
        <v>39</v>
      </c>
      <c r="E299" s="23">
        <v>8</v>
      </c>
      <c r="F299" s="24">
        <f t="shared" si="265"/>
        <v>47</v>
      </c>
      <c r="G299" s="57">
        <v>35</v>
      </c>
      <c r="H299" s="57">
        <v>6</v>
      </c>
      <c r="I299" s="24">
        <f t="shared" si="266"/>
        <v>41</v>
      </c>
      <c r="J299" s="24">
        <f t="shared" si="267"/>
        <v>74</v>
      </c>
      <c r="K299" s="24">
        <f t="shared" si="267"/>
        <v>14</v>
      </c>
      <c r="L299" s="24">
        <f t="shared" si="268"/>
        <v>88</v>
      </c>
      <c r="N299" s="68"/>
      <c r="O299" s="81"/>
      <c r="P299" s="81"/>
      <c r="Q299" s="81"/>
      <c r="R299" s="74"/>
      <c r="S299" s="82"/>
      <c r="T299" s="82"/>
      <c r="U299" s="74"/>
      <c r="V299" s="74"/>
      <c r="W299" s="74"/>
      <c r="X299" s="74"/>
      <c r="Z299" s="68"/>
      <c r="AA299" s="74"/>
      <c r="AB299" s="74"/>
      <c r="AC299" s="74"/>
      <c r="AD299" s="74"/>
      <c r="AE299" s="74"/>
      <c r="AF299" s="74"/>
      <c r="AG299" s="74"/>
      <c r="AH299" s="76"/>
      <c r="AI299" s="76"/>
      <c r="AJ299" s="76"/>
    </row>
    <row r="300" spans="1:36" s="5" customFormat="1" x14ac:dyDescent="0.2">
      <c r="A300" s="56" t="s">
        <v>235</v>
      </c>
      <c r="B300" s="56"/>
      <c r="C300" s="24">
        <v>0</v>
      </c>
      <c r="D300" s="24">
        <v>0</v>
      </c>
      <c r="E300" s="24">
        <v>0</v>
      </c>
      <c r="F300" s="24">
        <f t="shared" si="265"/>
        <v>0</v>
      </c>
      <c r="G300" s="24">
        <v>0</v>
      </c>
      <c r="H300" s="24">
        <v>0</v>
      </c>
      <c r="I300" s="24">
        <f t="shared" si="266"/>
        <v>0</v>
      </c>
      <c r="J300" s="24">
        <f t="shared" si="267"/>
        <v>0</v>
      </c>
      <c r="K300" s="24">
        <f t="shared" si="267"/>
        <v>0</v>
      </c>
      <c r="L300" s="24">
        <f t="shared" si="268"/>
        <v>0</v>
      </c>
      <c r="N300" s="73"/>
      <c r="O300" s="76"/>
      <c r="P300" s="76"/>
      <c r="Q300" s="74"/>
      <c r="R300" s="74"/>
      <c r="S300" s="74"/>
      <c r="T300" s="74"/>
      <c r="U300" s="74"/>
      <c r="V300" s="74"/>
      <c r="W300" s="74"/>
      <c r="X300" s="74"/>
      <c r="Z300" s="73"/>
      <c r="AA300" s="74"/>
      <c r="AB300" s="74"/>
      <c r="AC300" s="74"/>
      <c r="AD300" s="74"/>
      <c r="AE300" s="74"/>
      <c r="AF300" s="74"/>
      <c r="AG300" s="74"/>
      <c r="AH300" s="76"/>
      <c r="AI300" s="76"/>
      <c r="AJ300" s="76"/>
    </row>
    <row r="301" spans="1:36" s="5" customFormat="1" x14ac:dyDescent="0.2">
      <c r="A301" s="54" t="s">
        <v>11</v>
      </c>
      <c r="B301" s="54"/>
      <c r="C301" s="59">
        <f t="shared" ref="C301:L301" si="269">SUM(C295:C300)</f>
        <v>12</v>
      </c>
      <c r="D301" s="59">
        <f t="shared" si="269"/>
        <v>109</v>
      </c>
      <c r="E301" s="59">
        <f t="shared" si="269"/>
        <v>14</v>
      </c>
      <c r="F301" s="59">
        <f t="shared" si="269"/>
        <v>123</v>
      </c>
      <c r="G301" s="59">
        <f>SUM(G295:G300)</f>
        <v>72</v>
      </c>
      <c r="H301" s="59">
        <f t="shared" si="269"/>
        <v>11</v>
      </c>
      <c r="I301" s="59">
        <f t="shared" si="269"/>
        <v>83</v>
      </c>
      <c r="J301" s="59">
        <f t="shared" si="269"/>
        <v>181</v>
      </c>
      <c r="K301" s="59">
        <f t="shared" si="269"/>
        <v>25</v>
      </c>
      <c r="L301" s="59">
        <f t="shared" si="269"/>
        <v>206</v>
      </c>
      <c r="N301" s="78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Z301" s="78"/>
      <c r="AA301" s="74"/>
      <c r="AB301" s="74"/>
      <c r="AC301" s="74"/>
      <c r="AD301" s="74"/>
      <c r="AE301" s="74"/>
      <c r="AF301" s="74"/>
      <c r="AG301" s="74"/>
      <c r="AH301" s="76"/>
      <c r="AI301" s="76"/>
      <c r="AJ301" s="76"/>
    </row>
    <row r="302" spans="1:36" s="5" customFormat="1" x14ac:dyDescent="0.2">
      <c r="A302" s="63" t="s">
        <v>202</v>
      </c>
      <c r="B302" s="63"/>
      <c r="C302" s="55"/>
      <c r="D302" s="55"/>
      <c r="E302" s="55"/>
      <c r="F302" s="55"/>
      <c r="G302" s="55"/>
      <c r="H302" s="55"/>
      <c r="I302" s="55"/>
      <c r="J302" s="59"/>
      <c r="K302" s="59"/>
      <c r="L302" s="59"/>
      <c r="N302" s="72"/>
      <c r="O302" s="75"/>
      <c r="P302" s="75"/>
      <c r="Q302" s="75"/>
      <c r="R302" s="75"/>
      <c r="S302" s="75"/>
      <c r="T302" s="75"/>
      <c r="U302" s="75"/>
      <c r="V302" s="76"/>
      <c r="W302" s="76"/>
      <c r="X302" s="76"/>
      <c r="Z302" s="72"/>
      <c r="AA302" s="75"/>
      <c r="AB302" s="75"/>
      <c r="AC302" s="75"/>
      <c r="AD302" s="75"/>
      <c r="AE302" s="75"/>
      <c r="AF302" s="75"/>
      <c r="AG302" s="75"/>
      <c r="AH302" s="76"/>
      <c r="AI302" s="76"/>
      <c r="AJ302" s="76"/>
    </row>
    <row r="303" spans="1:36" s="5" customFormat="1" x14ac:dyDescent="0.2">
      <c r="A303" s="45" t="s">
        <v>94</v>
      </c>
      <c r="B303" s="45"/>
      <c r="C303" s="23">
        <v>2</v>
      </c>
      <c r="D303" s="23">
        <v>2</v>
      </c>
      <c r="E303" s="23">
        <v>7</v>
      </c>
      <c r="F303" s="24">
        <f>D303+E303</f>
        <v>9</v>
      </c>
      <c r="G303" s="57">
        <v>16</v>
      </c>
      <c r="H303" s="57">
        <v>5</v>
      </c>
      <c r="I303" s="24">
        <f>G303+H303</f>
        <v>21</v>
      </c>
      <c r="J303" s="24">
        <f>D303+G303</f>
        <v>18</v>
      </c>
      <c r="K303" s="24">
        <f>E303+H303</f>
        <v>12</v>
      </c>
      <c r="L303" s="24">
        <f>SUM(J303:K303)</f>
        <v>30</v>
      </c>
      <c r="N303" s="68"/>
      <c r="O303" s="81"/>
      <c r="P303" s="81"/>
      <c r="Q303" s="81"/>
      <c r="R303" s="74"/>
      <c r="S303" s="82"/>
      <c r="T303" s="82"/>
      <c r="U303" s="74"/>
      <c r="V303" s="74"/>
      <c r="W303" s="74"/>
      <c r="X303" s="74"/>
      <c r="Z303" s="68"/>
      <c r="AA303" s="74"/>
      <c r="AB303" s="74"/>
      <c r="AC303" s="74"/>
      <c r="AD303" s="74"/>
      <c r="AE303" s="74"/>
      <c r="AF303" s="74"/>
      <c r="AG303" s="74"/>
      <c r="AH303" s="76"/>
      <c r="AI303" s="76"/>
      <c r="AJ303" s="76"/>
    </row>
    <row r="304" spans="1:36" s="5" customFormat="1" x14ac:dyDescent="0.2">
      <c r="A304" s="56" t="s">
        <v>235</v>
      </c>
      <c r="B304" s="56"/>
      <c r="C304" s="24">
        <v>0</v>
      </c>
      <c r="D304" s="24">
        <v>0</v>
      </c>
      <c r="E304" s="24">
        <v>0</v>
      </c>
      <c r="F304" s="24">
        <f>D304+E304</f>
        <v>0</v>
      </c>
      <c r="G304" s="24">
        <v>0</v>
      </c>
      <c r="H304" s="24">
        <v>0</v>
      </c>
      <c r="I304" s="24">
        <f>G304+H304</f>
        <v>0</v>
      </c>
      <c r="J304" s="24">
        <f>D304+G304</f>
        <v>0</v>
      </c>
      <c r="K304" s="24">
        <f>E304+H304</f>
        <v>0</v>
      </c>
      <c r="L304" s="24">
        <f>SUM(J304:K304)</f>
        <v>0</v>
      </c>
      <c r="N304" s="73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Z304" s="73"/>
      <c r="AA304" s="74"/>
      <c r="AB304" s="74"/>
      <c r="AC304" s="74"/>
      <c r="AD304" s="74"/>
      <c r="AE304" s="74"/>
      <c r="AF304" s="74"/>
      <c r="AG304" s="74"/>
      <c r="AH304" s="76"/>
      <c r="AI304" s="76"/>
      <c r="AJ304" s="76"/>
    </row>
    <row r="305" spans="1:36" s="5" customFormat="1" x14ac:dyDescent="0.2">
      <c r="A305" s="54" t="s">
        <v>11</v>
      </c>
      <c r="B305" s="54"/>
      <c r="C305" s="55">
        <f t="shared" ref="C305:L305" si="270">SUM(C303:C304)</f>
        <v>2</v>
      </c>
      <c r="D305" s="55">
        <f t="shared" si="270"/>
        <v>2</v>
      </c>
      <c r="E305" s="55">
        <f t="shared" si="270"/>
        <v>7</v>
      </c>
      <c r="F305" s="55">
        <f t="shared" si="270"/>
        <v>9</v>
      </c>
      <c r="G305" s="55">
        <f t="shared" si="270"/>
        <v>16</v>
      </c>
      <c r="H305" s="55">
        <f t="shared" si="270"/>
        <v>5</v>
      </c>
      <c r="I305" s="55">
        <f t="shared" si="270"/>
        <v>21</v>
      </c>
      <c r="J305" s="55">
        <f t="shared" si="270"/>
        <v>18</v>
      </c>
      <c r="K305" s="55">
        <f t="shared" si="270"/>
        <v>12</v>
      </c>
      <c r="L305" s="55">
        <f t="shared" si="270"/>
        <v>30</v>
      </c>
      <c r="N305" s="78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Z305" s="78"/>
      <c r="AA305" s="74"/>
      <c r="AB305" s="74"/>
      <c r="AC305" s="74"/>
      <c r="AD305" s="74"/>
      <c r="AE305" s="74"/>
      <c r="AF305" s="74"/>
      <c r="AG305" s="74"/>
      <c r="AH305" s="76"/>
      <c r="AI305" s="76"/>
      <c r="AJ305" s="76"/>
    </row>
    <row r="306" spans="1:36" s="5" customFormat="1" x14ac:dyDescent="0.2">
      <c r="A306" s="63" t="s">
        <v>205</v>
      </c>
      <c r="B306" s="63"/>
      <c r="C306" s="55"/>
      <c r="D306" s="55"/>
      <c r="E306" s="55"/>
      <c r="F306" s="55"/>
      <c r="G306" s="55"/>
      <c r="H306" s="55"/>
      <c r="I306" s="55"/>
      <c r="J306" s="59"/>
      <c r="K306" s="59"/>
      <c r="L306" s="59"/>
      <c r="N306" s="72"/>
      <c r="O306" s="75"/>
      <c r="P306" s="75"/>
      <c r="Q306" s="75"/>
      <c r="R306" s="75"/>
      <c r="S306" s="75"/>
      <c r="T306" s="75"/>
      <c r="U306" s="75"/>
      <c r="V306" s="76"/>
      <c r="W306" s="76"/>
      <c r="X306" s="76"/>
      <c r="Z306" s="72"/>
      <c r="AA306" s="75"/>
      <c r="AB306" s="75"/>
      <c r="AC306" s="75"/>
      <c r="AD306" s="75"/>
      <c r="AE306" s="75"/>
      <c r="AF306" s="75"/>
      <c r="AG306" s="75"/>
      <c r="AH306" s="76"/>
      <c r="AI306" s="76"/>
      <c r="AJ306" s="76"/>
    </row>
    <row r="307" spans="1:36" s="5" customFormat="1" x14ac:dyDescent="0.2">
      <c r="A307" s="45" t="s">
        <v>221</v>
      </c>
      <c r="B307" s="45"/>
      <c r="C307" s="23">
        <v>11</v>
      </c>
      <c r="D307" s="23">
        <v>145</v>
      </c>
      <c r="E307" s="23">
        <v>93</v>
      </c>
      <c r="F307" s="24">
        <f t="shared" ref="F307:F312" si="271">D307+E307</f>
        <v>238</v>
      </c>
      <c r="G307" s="57">
        <v>37</v>
      </c>
      <c r="H307" s="57">
        <v>33</v>
      </c>
      <c r="I307" s="24">
        <f t="shared" ref="I307:I312" si="272">G307+H307</f>
        <v>70</v>
      </c>
      <c r="J307" s="24">
        <f t="shared" ref="J307:K312" si="273">D307+G307</f>
        <v>182</v>
      </c>
      <c r="K307" s="24">
        <f t="shared" si="273"/>
        <v>126</v>
      </c>
      <c r="L307" s="24">
        <f t="shared" ref="L307:L312" si="274">SUM(J307:K307)</f>
        <v>308</v>
      </c>
      <c r="N307" s="68"/>
      <c r="O307" s="76"/>
      <c r="P307" s="76"/>
      <c r="Q307" s="76"/>
      <c r="R307" s="74"/>
      <c r="S307" s="82"/>
      <c r="T307" s="82"/>
      <c r="U307" s="74"/>
      <c r="V307" s="74"/>
      <c r="W307" s="74"/>
      <c r="X307" s="74"/>
      <c r="Z307" s="68"/>
      <c r="AA307" s="74"/>
      <c r="AB307" s="74"/>
      <c r="AC307" s="74"/>
      <c r="AD307" s="74"/>
      <c r="AE307" s="74"/>
      <c r="AF307" s="74"/>
      <c r="AG307" s="74"/>
      <c r="AH307" s="76"/>
      <c r="AI307" s="76"/>
      <c r="AJ307" s="76"/>
    </row>
    <row r="308" spans="1:36" s="5" customFormat="1" x14ac:dyDescent="0.2">
      <c r="A308" s="45" t="s">
        <v>116</v>
      </c>
      <c r="B308" s="45"/>
      <c r="C308" s="23">
        <v>1</v>
      </c>
      <c r="D308" s="23">
        <v>0</v>
      </c>
      <c r="E308" s="23">
        <v>0</v>
      </c>
      <c r="F308" s="24">
        <f t="shared" si="271"/>
        <v>0</v>
      </c>
      <c r="G308" s="57">
        <v>15</v>
      </c>
      <c r="H308" s="57">
        <v>0</v>
      </c>
      <c r="I308" s="24">
        <f t="shared" si="272"/>
        <v>15</v>
      </c>
      <c r="J308" s="24">
        <f t="shared" si="273"/>
        <v>15</v>
      </c>
      <c r="K308" s="24">
        <f t="shared" si="273"/>
        <v>0</v>
      </c>
      <c r="L308" s="24">
        <f t="shared" si="274"/>
        <v>15</v>
      </c>
      <c r="N308" s="68"/>
      <c r="O308" s="76"/>
      <c r="P308" s="76"/>
      <c r="Q308" s="76"/>
      <c r="R308" s="74"/>
      <c r="S308" s="80"/>
      <c r="T308" s="80"/>
      <c r="U308" s="74"/>
      <c r="V308" s="74"/>
      <c r="W308" s="74"/>
      <c r="X308" s="74"/>
      <c r="Z308" s="68"/>
      <c r="AA308" s="74"/>
      <c r="AB308" s="74"/>
      <c r="AC308" s="74"/>
      <c r="AD308" s="74"/>
      <c r="AE308" s="74"/>
      <c r="AF308" s="74"/>
      <c r="AG308" s="74"/>
      <c r="AH308" s="76"/>
      <c r="AI308" s="76"/>
      <c r="AJ308" s="76"/>
    </row>
    <row r="309" spans="1:36" s="5" customFormat="1" x14ac:dyDescent="0.2">
      <c r="A309" s="45" t="s">
        <v>167</v>
      </c>
      <c r="B309" s="45"/>
      <c r="C309" s="23">
        <v>13</v>
      </c>
      <c r="D309" s="23">
        <v>317</v>
      </c>
      <c r="E309" s="23">
        <v>25</v>
      </c>
      <c r="F309" s="24">
        <f t="shared" si="271"/>
        <v>342</v>
      </c>
      <c r="G309" s="57">
        <v>104</v>
      </c>
      <c r="H309" s="57">
        <v>6</v>
      </c>
      <c r="I309" s="24">
        <f t="shared" si="272"/>
        <v>110</v>
      </c>
      <c r="J309" s="24">
        <f t="shared" si="273"/>
        <v>421</v>
      </c>
      <c r="K309" s="24">
        <f t="shared" si="273"/>
        <v>31</v>
      </c>
      <c r="L309" s="24">
        <f t="shared" si="274"/>
        <v>452</v>
      </c>
      <c r="N309" s="68"/>
      <c r="O309" s="81"/>
      <c r="P309" s="81"/>
      <c r="Q309" s="81"/>
      <c r="R309" s="74"/>
      <c r="S309" s="82"/>
      <c r="T309" s="82"/>
      <c r="U309" s="74"/>
      <c r="V309" s="74"/>
      <c r="W309" s="74"/>
      <c r="X309" s="74"/>
      <c r="Z309" s="68"/>
      <c r="AA309" s="74"/>
      <c r="AB309" s="74"/>
      <c r="AC309" s="74"/>
      <c r="AD309" s="74"/>
      <c r="AE309" s="74"/>
      <c r="AF309" s="74"/>
      <c r="AG309" s="74"/>
      <c r="AH309" s="76"/>
      <c r="AI309" s="76"/>
      <c r="AJ309" s="76"/>
    </row>
    <row r="310" spans="1:36" s="5" customFormat="1" x14ac:dyDescent="0.2">
      <c r="A310" s="45" t="s">
        <v>169</v>
      </c>
      <c r="B310" s="45"/>
      <c r="C310" s="23">
        <v>0</v>
      </c>
      <c r="D310" s="23">
        <v>0</v>
      </c>
      <c r="E310" s="23">
        <v>0</v>
      </c>
      <c r="F310" s="24">
        <f t="shared" si="271"/>
        <v>0</v>
      </c>
      <c r="G310" s="57">
        <v>0</v>
      </c>
      <c r="H310" s="57">
        <v>0</v>
      </c>
      <c r="I310" s="24">
        <f t="shared" si="272"/>
        <v>0</v>
      </c>
      <c r="J310" s="24">
        <f t="shared" si="273"/>
        <v>0</v>
      </c>
      <c r="K310" s="24">
        <f t="shared" si="273"/>
        <v>0</v>
      </c>
      <c r="L310" s="24">
        <f t="shared" si="274"/>
        <v>0</v>
      </c>
      <c r="N310" s="68"/>
      <c r="O310" s="81"/>
      <c r="P310" s="81"/>
      <c r="Q310" s="81"/>
      <c r="R310" s="74"/>
      <c r="S310" s="82"/>
      <c r="T310" s="82"/>
      <c r="U310" s="74"/>
      <c r="V310" s="74"/>
      <c r="W310" s="74"/>
      <c r="X310" s="74"/>
      <c r="Z310" s="68"/>
      <c r="AA310" s="74"/>
      <c r="AB310" s="74"/>
      <c r="AC310" s="74"/>
      <c r="AD310" s="74"/>
      <c r="AE310" s="74"/>
      <c r="AF310" s="74"/>
      <c r="AG310" s="74"/>
      <c r="AH310" s="76"/>
      <c r="AI310" s="76"/>
      <c r="AJ310" s="76"/>
    </row>
    <row r="311" spans="1:36" s="5" customFormat="1" x14ac:dyDescent="0.2">
      <c r="A311" s="45" t="s">
        <v>222</v>
      </c>
      <c r="B311" s="45"/>
      <c r="C311" s="23">
        <v>0</v>
      </c>
      <c r="D311" s="23">
        <v>0</v>
      </c>
      <c r="E311" s="23">
        <v>0</v>
      </c>
      <c r="F311" s="24">
        <f t="shared" si="271"/>
        <v>0</v>
      </c>
      <c r="G311" s="57">
        <v>0</v>
      </c>
      <c r="H311" s="57">
        <v>0</v>
      </c>
      <c r="I311" s="24">
        <f t="shared" si="272"/>
        <v>0</v>
      </c>
      <c r="J311" s="24">
        <f t="shared" si="273"/>
        <v>0</v>
      </c>
      <c r="K311" s="24">
        <f t="shared" si="273"/>
        <v>0</v>
      </c>
      <c r="L311" s="24">
        <f t="shared" si="274"/>
        <v>0</v>
      </c>
      <c r="N311" s="68"/>
      <c r="O311" s="81"/>
      <c r="P311" s="81"/>
      <c r="Q311" s="81"/>
      <c r="R311" s="74"/>
      <c r="S311" s="82"/>
      <c r="T311" s="82"/>
      <c r="U311" s="74"/>
      <c r="V311" s="74"/>
      <c r="W311" s="74"/>
      <c r="X311" s="74"/>
      <c r="Z311" s="68"/>
      <c r="AA311" s="74"/>
      <c r="AB311" s="74"/>
      <c r="AC311" s="74"/>
      <c r="AD311" s="74"/>
      <c r="AE311" s="74"/>
      <c r="AF311" s="74"/>
      <c r="AG311" s="74"/>
      <c r="AH311" s="76"/>
      <c r="AI311" s="76"/>
      <c r="AJ311" s="76"/>
    </row>
    <row r="312" spans="1:36" s="5" customFormat="1" x14ac:dyDescent="0.2">
      <c r="A312" s="56" t="s">
        <v>235</v>
      </c>
      <c r="B312" s="56"/>
      <c r="C312" s="24">
        <v>2</v>
      </c>
      <c r="D312" s="24">
        <v>95</v>
      </c>
      <c r="E312" s="24">
        <v>2</v>
      </c>
      <c r="F312" s="24">
        <f t="shared" si="271"/>
        <v>97</v>
      </c>
      <c r="G312" s="24">
        <v>34</v>
      </c>
      <c r="H312" s="24">
        <v>1</v>
      </c>
      <c r="I312" s="24">
        <f t="shared" si="272"/>
        <v>35</v>
      </c>
      <c r="J312" s="24">
        <f t="shared" si="273"/>
        <v>129</v>
      </c>
      <c r="K312" s="24">
        <f t="shared" si="273"/>
        <v>3</v>
      </c>
      <c r="L312" s="24">
        <f t="shared" si="274"/>
        <v>132</v>
      </c>
      <c r="N312" s="73"/>
      <c r="O312" s="76"/>
      <c r="P312" s="76"/>
      <c r="Q312" s="76"/>
      <c r="R312" s="74"/>
      <c r="S312" s="80"/>
      <c r="T312" s="80"/>
      <c r="U312" s="74"/>
      <c r="V312" s="74"/>
      <c r="W312" s="74"/>
      <c r="X312" s="74"/>
      <c r="Z312" s="73"/>
      <c r="AA312" s="74"/>
      <c r="AB312" s="74"/>
      <c r="AC312" s="74"/>
      <c r="AD312" s="74"/>
      <c r="AE312" s="74"/>
      <c r="AF312" s="74"/>
      <c r="AG312" s="74"/>
      <c r="AH312" s="76"/>
      <c r="AI312" s="76"/>
      <c r="AJ312" s="76"/>
    </row>
    <row r="313" spans="1:36" s="5" customFormat="1" x14ac:dyDescent="0.2">
      <c r="A313" s="54" t="s">
        <v>11</v>
      </c>
      <c r="B313" s="54"/>
      <c r="C313" s="55">
        <f>SUM(C307:C312)</f>
        <v>27</v>
      </c>
      <c r="D313" s="55">
        <f t="shared" ref="D313:L313" si="275">SUM(D307:D312)</f>
        <v>557</v>
      </c>
      <c r="E313" s="55">
        <f t="shared" si="275"/>
        <v>120</v>
      </c>
      <c r="F313" s="55">
        <f t="shared" si="275"/>
        <v>677</v>
      </c>
      <c r="G313" s="55">
        <f t="shared" si="275"/>
        <v>190</v>
      </c>
      <c r="H313" s="55">
        <f t="shared" si="275"/>
        <v>40</v>
      </c>
      <c r="I313" s="55">
        <f t="shared" si="275"/>
        <v>230</v>
      </c>
      <c r="J313" s="55">
        <f t="shared" si="275"/>
        <v>747</v>
      </c>
      <c r="K313" s="55">
        <f t="shared" si="275"/>
        <v>160</v>
      </c>
      <c r="L313" s="55">
        <f t="shared" si="275"/>
        <v>907</v>
      </c>
      <c r="N313" s="78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Z313" s="78"/>
      <c r="AA313" s="74"/>
      <c r="AB313" s="74"/>
      <c r="AC313" s="74"/>
      <c r="AD313" s="74"/>
      <c r="AE313" s="74"/>
      <c r="AF313" s="74"/>
      <c r="AG313" s="74"/>
      <c r="AH313" s="76"/>
      <c r="AI313" s="76"/>
      <c r="AJ313" s="76"/>
    </row>
    <row r="314" spans="1:36" s="5" customFormat="1" x14ac:dyDescent="0.2">
      <c r="A314" s="63" t="s">
        <v>223</v>
      </c>
      <c r="B314" s="63"/>
      <c r="C314" s="55"/>
      <c r="D314" s="55"/>
      <c r="E314" s="55"/>
      <c r="F314" s="55"/>
      <c r="G314" s="55"/>
      <c r="H314" s="55"/>
      <c r="I314" s="55"/>
      <c r="J314" s="59"/>
      <c r="K314" s="59"/>
      <c r="L314" s="59"/>
      <c r="N314" s="72"/>
      <c r="O314" s="75"/>
      <c r="P314" s="75"/>
      <c r="Q314" s="75"/>
      <c r="R314" s="75"/>
      <c r="S314" s="75"/>
      <c r="T314" s="75"/>
      <c r="U314" s="75"/>
      <c r="V314" s="76"/>
      <c r="W314" s="76"/>
      <c r="X314" s="76"/>
      <c r="Z314" s="72"/>
      <c r="AA314" s="75"/>
      <c r="AB314" s="75"/>
      <c r="AC314" s="75"/>
      <c r="AD314" s="75"/>
      <c r="AE314" s="75"/>
      <c r="AF314" s="75"/>
      <c r="AG314" s="75"/>
      <c r="AH314" s="76"/>
      <c r="AI314" s="76"/>
      <c r="AJ314" s="76"/>
    </row>
    <row r="315" spans="1:36" s="5" customFormat="1" x14ac:dyDescent="0.2">
      <c r="A315" s="45" t="s">
        <v>224</v>
      </c>
      <c r="B315" s="45" t="s">
        <v>253</v>
      </c>
      <c r="C315" s="23">
        <v>3</v>
      </c>
      <c r="D315" s="23">
        <v>73</v>
      </c>
      <c r="E315" s="23">
        <v>0</v>
      </c>
      <c r="F315" s="24">
        <f t="shared" ref="F315:F326" si="276">D315+E315</f>
        <v>73</v>
      </c>
      <c r="G315" s="57">
        <v>11</v>
      </c>
      <c r="H315" s="57">
        <v>0</v>
      </c>
      <c r="I315" s="24">
        <f t="shared" ref="I315:I325" si="277">G315+H315</f>
        <v>11</v>
      </c>
      <c r="J315" s="24">
        <f>D315+G315</f>
        <v>84</v>
      </c>
      <c r="K315" s="24">
        <f>E315+H315</f>
        <v>0</v>
      </c>
      <c r="L315" s="24">
        <f>SUM(J315:K315)</f>
        <v>84</v>
      </c>
      <c r="N315" s="68"/>
      <c r="O315" s="81"/>
      <c r="P315" s="81"/>
      <c r="Q315" s="81"/>
      <c r="R315" s="74"/>
      <c r="S315" s="82"/>
      <c r="T315" s="82"/>
      <c r="U315" s="74"/>
      <c r="V315" s="74"/>
      <c r="W315" s="74"/>
      <c r="X315" s="74"/>
      <c r="Z315" s="68"/>
      <c r="AA315" s="74"/>
      <c r="AB315" s="74"/>
      <c r="AC315" s="74"/>
      <c r="AD315" s="74"/>
      <c r="AE315" s="74"/>
      <c r="AF315" s="74"/>
      <c r="AG315" s="74"/>
      <c r="AH315" s="76"/>
      <c r="AI315" s="76"/>
      <c r="AJ315" s="76"/>
    </row>
    <row r="316" spans="1:36" s="5" customFormat="1" x14ac:dyDescent="0.2">
      <c r="A316" s="45" t="s">
        <v>225</v>
      </c>
      <c r="B316" s="45" t="s">
        <v>254</v>
      </c>
      <c r="C316" s="24">
        <v>0</v>
      </c>
      <c r="D316" s="24">
        <v>0</v>
      </c>
      <c r="E316" s="24">
        <v>0</v>
      </c>
      <c r="F316" s="24">
        <f t="shared" si="276"/>
        <v>0</v>
      </c>
      <c r="G316" s="24">
        <v>0</v>
      </c>
      <c r="H316" s="24">
        <v>0</v>
      </c>
      <c r="I316" s="24">
        <f t="shared" si="277"/>
        <v>0</v>
      </c>
      <c r="J316" s="24">
        <f t="shared" ref="J316:J325" si="278">D316+G316</f>
        <v>0</v>
      </c>
      <c r="K316" s="24">
        <f t="shared" ref="K316:K325" si="279">E316+H316</f>
        <v>0</v>
      </c>
      <c r="L316" s="24">
        <f t="shared" ref="L316:L325" si="280">SUM(J316:K316)</f>
        <v>0</v>
      </c>
      <c r="N316" s="68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Z316" s="68"/>
      <c r="AA316" s="74"/>
      <c r="AB316" s="74"/>
      <c r="AC316" s="74"/>
      <c r="AD316" s="74"/>
      <c r="AE316" s="74"/>
      <c r="AF316" s="74"/>
      <c r="AG316" s="74"/>
      <c r="AH316" s="76"/>
      <c r="AI316" s="76"/>
      <c r="AJ316" s="76"/>
    </row>
    <row r="317" spans="1:36" s="5" customFormat="1" x14ac:dyDescent="0.2">
      <c r="A317" s="45" t="s">
        <v>226</v>
      </c>
      <c r="B317" s="45" t="s">
        <v>255</v>
      </c>
      <c r="C317" s="24">
        <v>0</v>
      </c>
      <c r="D317" s="24">
        <v>0</v>
      </c>
      <c r="E317" s="24">
        <v>0</v>
      </c>
      <c r="F317" s="24">
        <f t="shared" si="276"/>
        <v>0</v>
      </c>
      <c r="G317" s="24">
        <v>0</v>
      </c>
      <c r="H317" s="24">
        <v>0</v>
      </c>
      <c r="I317" s="24">
        <f t="shared" si="277"/>
        <v>0</v>
      </c>
      <c r="J317" s="24">
        <f t="shared" si="278"/>
        <v>0</v>
      </c>
      <c r="K317" s="24">
        <f t="shared" si="279"/>
        <v>0</v>
      </c>
      <c r="L317" s="24">
        <f t="shared" si="280"/>
        <v>0</v>
      </c>
      <c r="N317" s="68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Z317" s="68"/>
      <c r="AA317" s="74"/>
      <c r="AB317" s="74"/>
      <c r="AC317" s="74"/>
      <c r="AD317" s="74"/>
      <c r="AE317" s="74"/>
      <c r="AF317" s="74"/>
      <c r="AG317" s="74"/>
      <c r="AH317" s="76"/>
      <c r="AI317" s="76"/>
      <c r="AJ317" s="76"/>
    </row>
    <row r="318" spans="1:36" s="5" customFormat="1" x14ac:dyDescent="0.2">
      <c r="A318" s="45" t="s">
        <v>227</v>
      </c>
      <c r="B318" s="45" t="s">
        <v>256</v>
      </c>
      <c r="C318" s="24">
        <v>0</v>
      </c>
      <c r="D318" s="24">
        <v>0</v>
      </c>
      <c r="E318" s="24">
        <v>0</v>
      </c>
      <c r="F318" s="24">
        <f t="shared" si="276"/>
        <v>0</v>
      </c>
      <c r="G318" s="24">
        <v>0</v>
      </c>
      <c r="H318" s="24">
        <v>0</v>
      </c>
      <c r="I318" s="24">
        <f t="shared" si="277"/>
        <v>0</v>
      </c>
      <c r="J318" s="24">
        <f t="shared" si="278"/>
        <v>0</v>
      </c>
      <c r="K318" s="24">
        <f t="shared" si="279"/>
        <v>0</v>
      </c>
      <c r="L318" s="24">
        <f t="shared" si="280"/>
        <v>0</v>
      </c>
      <c r="N318" s="68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Z318" s="68"/>
      <c r="AA318" s="74"/>
      <c r="AB318" s="74"/>
      <c r="AC318" s="74"/>
      <c r="AD318" s="74"/>
      <c r="AE318" s="74"/>
      <c r="AF318" s="74"/>
      <c r="AG318" s="74"/>
      <c r="AH318" s="76"/>
      <c r="AI318" s="76"/>
      <c r="AJ318" s="76"/>
    </row>
    <row r="319" spans="1:36" s="5" customFormat="1" x14ac:dyDescent="0.2">
      <c r="A319" s="45" t="s">
        <v>165</v>
      </c>
      <c r="B319" s="45" t="s">
        <v>257</v>
      </c>
      <c r="C319" s="24">
        <v>0</v>
      </c>
      <c r="D319" s="24">
        <v>0</v>
      </c>
      <c r="E319" s="24">
        <v>0</v>
      </c>
      <c r="F319" s="24">
        <f t="shared" si="276"/>
        <v>0</v>
      </c>
      <c r="G319" s="24">
        <v>0</v>
      </c>
      <c r="H319" s="24">
        <v>0</v>
      </c>
      <c r="I319" s="24">
        <f t="shared" si="277"/>
        <v>0</v>
      </c>
      <c r="J319" s="24">
        <f t="shared" si="278"/>
        <v>0</v>
      </c>
      <c r="K319" s="24">
        <f t="shared" si="279"/>
        <v>0</v>
      </c>
      <c r="L319" s="24">
        <f t="shared" si="280"/>
        <v>0</v>
      </c>
      <c r="N319" s="68"/>
      <c r="O319" s="81"/>
      <c r="P319" s="81"/>
      <c r="Q319" s="81"/>
      <c r="R319" s="74"/>
      <c r="S319" s="82"/>
      <c r="T319" s="82"/>
      <c r="U319" s="74"/>
      <c r="V319" s="74"/>
      <c r="W319" s="74"/>
      <c r="X319" s="74"/>
      <c r="Z319" s="68"/>
      <c r="AA319" s="74"/>
      <c r="AB319" s="74"/>
      <c r="AC319" s="74"/>
      <c r="AD319" s="74"/>
      <c r="AE319" s="74"/>
      <c r="AF319" s="74"/>
      <c r="AG319" s="74"/>
      <c r="AH319" s="76"/>
      <c r="AI319" s="76"/>
      <c r="AJ319" s="76"/>
    </row>
    <row r="320" spans="1:36" s="5" customFormat="1" x14ac:dyDescent="0.2">
      <c r="A320" s="45" t="s">
        <v>19</v>
      </c>
      <c r="B320" s="45" t="s">
        <v>165</v>
      </c>
      <c r="C320" s="23">
        <v>0</v>
      </c>
      <c r="D320" s="23">
        <v>0</v>
      </c>
      <c r="E320" s="23">
        <v>0</v>
      </c>
      <c r="F320" s="24">
        <f t="shared" si="276"/>
        <v>0</v>
      </c>
      <c r="G320" s="57">
        <v>0</v>
      </c>
      <c r="H320" s="57">
        <v>0</v>
      </c>
      <c r="I320" s="24">
        <f t="shared" si="277"/>
        <v>0</v>
      </c>
      <c r="J320" s="24">
        <f t="shared" si="278"/>
        <v>0</v>
      </c>
      <c r="K320" s="24">
        <f t="shared" si="279"/>
        <v>0</v>
      </c>
      <c r="L320" s="24">
        <f t="shared" si="280"/>
        <v>0</v>
      </c>
      <c r="N320" s="68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Z320" s="68"/>
      <c r="AA320" s="74"/>
      <c r="AB320" s="74"/>
      <c r="AC320" s="74"/>
      <c r="AD320" s="74"/>
      <c r="AE320" s="74"/>
      <c r="AF320" s="74"/>
      <c r="AG320" s="74"/>
      <c r="AH320" s="76"/>
      <c r="AI320" s="76"/>
      <c r="AJ320" s="76"/>
    </row>
    <row r="321" spans="1:36" s="5" customFormat="1" x14ac:dyDescent="0.2">
      <c r="A321" s="45" t="s">
        <v>162</v>
      </c>
      <c r="B321" s="45" t="s">
        <v>19</v>
      </c>
      <c r="C321" s="23">
        <v>1</v>
      </c>
      <c r="D321" s="23">
        <v>12</v>
      </c>
      <c r="E321" s="23">
        <v>0</v>
      </c>
      <c r="F321" s="24">
        <f t="shared" si="276"/>
        <v>12</v>
      </c>
      <c r="G321" s="57">
        <v>3</v>
      </c>
      <c r="H321" s="57">
        <v>0</v>
      </c>
      <c r="I321" s="24">
        <f t="shared" si="277"/>
        <v>3</v>
      </c>
      <c r="J321" s="24">
        <f t="shared" si="278"/>
        <v>15</v>
      </c>
      <c r="K321" s="24">
        <f t="shared" si="279"/>
        <v>0</v>
      </c>
      <c r="L321" s="24">
        <f t="shared" si="280"/>
        <v>15</v>
      </c>
      <c r="N321" s="68"/>
      <c r="O321" s="81"/>
      <c r="P321" s="81"/>
      <c r="Q321" s="81"/>
      <c r="R321" s="74"/>
      <c r="S321" s="82"/>
      <c r="T321" s="82"/>
      <c r="U321" s="74"/>
      <c r="V321" s="74"/>
      <c r="W321" s="74"/>
      <c r="X321" s="74"/>
      <c r="Z321" s="68"/>
      <c r="AA321" s="74"/>
      <c r="AB321" s="74"/>
      <c r="AC321" s="74"/>
      <c r="AD321" s="74"/>
      <c r="AE321" s="74"/>
      <c r="AF321" s="74"/>
      <c r="AG321" s="74"/>
      <c r="AH321" s="76"/>
      <c r="AI321" s="76"/>
      <c r="AJ321" s="76"/>
    </row>
    <row r="322" spans="1:36" s="5" customFormat="1" x14ac:dyDescent="0.2">
      <c r="A322" s="45" t="s">
        <v>228</v>
      </c>
      <c r="B322" s="45" t="s">
        <v>162</v>
      </c>
      <c r="C322" s="23">
        <v>0</v>
      </c>
      <c r="D322" s="23">
        <v>0</v>
      </c>
      <c r="E322" s="23">
        <v>0</v>
      </c>
      <c r="F322" s="24">
        <f t="shared" si="276"/>
        <v>0</v>
      </c>
      <c r="G322" s="57">
        <v>0</v>
      </c>
      <c r="H322" s="57">
        <v>0</v>
      </c>
      <c r="I322" s="24">
        <f t="shared" si="277"/>
        <v>0</v>
      </c>
      <c r="J322" s="24">
        <f t="shared" si="278"/>
        <v>0</v>
      </c>
      <c r="K322" s="24">
        <f t="shared" si="279"/>
        <v>0</v>
      </c>
      <c r="L322" s="24">
        <f t="shared" si="280"/>
        <v>0</v>
      </c>
      <c r="N322" s="68"/>
      <c r="O322" s="81"/>
      <c r="P322" s="81"/>
      <c r="Q322" s="81"/>
      <c r="R322" s="74"/>
      <c r="S322" s="82"/>
      <c r="T322" s="82"/>
      <c r="U322" s="74"/>
      <c r="V322" s="74"/>
      <c r="W322" s="74"/>
      <c r="X322" s="74"/>
      <c r="Z322" s="68"/>
      <c r="AA322" s="74"/>
      <c r="AB322" s="74"/>
      <c r="AC322" s="74"/>
      <c r="AD322" s="74"/>
      <c r="AE322" s="74"/>
      <c r="AF322" s="74"/>
      <c r="AG322" s="74"/>
      <c r="AH322" s="76"/>
      <c r="AI322" s="76"/>
      <c r="AJ322" s="76"/>
    </row>
    <row r="323" spans="1:36" s="5" customFormat="1" x14ac:dyDescent="0.2">
      <c r="A323" s="45" t="s">
        <v>229</v>
      </c>
      <c r="B323" s="45" t="s">
        <v>228</v>
      </c>
      <c r="C323" s="23">
        <v>3</v>
      </c>
      <c r="D323" s="23">
        <v>59</v>
      </c>
      <c r="E323" s="23">
        <v>27</v>
      </c>
      <c r="F323" s="24">
        <f t="shared" si="276"/>
        <v>86</v>
      </c>
      <c r="G323" s="57">
        <v>16</v>
      </c>
      <c r="H323" s="57">
        <v>3</v>
      </c>
      <c r="I323" s="24">
        <f t="shared" si="277"/>
        <v>19</v>
      </c>
      <c r="J323" s="24">
        <f t="shared" si="278"/>
        <v>75</v>
      </c>
      <c r="K323" s="24">
        <f t="shared" si="279"/>
        <v>30</v>
      </c>
      <c r="L323" s="24">
        <f t="shared" si="280"/>
        <v>105</v>
      </c>
      <c r="N323" s="68"/>
      <c r="O323" s="81"/>
      <c r="P323" s="81"/>
      <c r="Q323" s="81"/>
      <c r="R323" s="74"/>
      <c r="S323" s="82"/>
      <c r="T323" s="82"/>
      <c r="U323" s="74"/>
      <c r="V323" s="74"/>
      <c r="W323" s="74"/>
      <c r="X323" s="74"/>
      <c r="Z323" s="68"/>
      <c r="AA323" s="74"/>
      <c r="AB323" s="74"/>
      <c r="AC323" s="74"/>
      <c r="AD323" s="74"/>
      <c r="AE323" s="74"/>
      <c r="AF323" s="74"/>
      <c r="AG323" s="74"/>
      <c r="AH323" s="76"/>
      <c r="AI323" s="76"/>
      <c r="AJ323" s="76"/>
    </row>
    <row r="324" spans="1:36" s="5" customFormat="1" x14ac:dyDescent="0.2">
      <c r="A324" s="45" t="s">
        <v>230</v>
      </c>
      <c r="B324" s="45" t="s">
        <v>229</v>
      </c>
      <c r="C324" s="24">
        <v>3</v>
      </c>
      <c r="D324" s="24">
        <v>99</v>
      </c>
      <c r="E324" s="24">
        <v>12</v>
      </c>
      <c r="F324" s="24">
        <f t="shared" si="276"/>
        <v>111</v>
      </c>
      <c r="G324" s="24">
        <v>10</v>
      </c>
      <c r="H324" s="24">
        <v>1</v>
      </c>
      <c r="I324" s="24">
        <f t="shared" si="277"/>
        <v>11</v>
      </c>
      <c r="J324" s="24">
        <f t="shared" si="278"/>
        <v>109</v>
      </c>
      <c r="K324" s="24">
        <f t="shared" si="279"/>
        <v>13</v>
      </c>
      <c r="L324" s="24">
        <f t="shared" si="280"/>
        <v>122</v>
      </c>
      <c r="N324" s="68"/>
      <c r="O324" s="81"/>
      <c r="P324" s="81"/>
      <c r="Q324" s="81"/>
      <c r="R324" s="74"/>
      <c r="S324" s="82"/>
      <c r="T324" s="82"/>
      <c r="U324" s="74"/>
      <c r="V324" s="74"/>
      <c r="W324" s="74"/>
      <c r="X324" s="74"/>
      <c r="Z324" s="68"/>
      <c r="AA324" s="74"/>
      <c r="AB324" s="74"/>
      <c r="AC324" s="74"/>
      <c r="AD324" s="74"/>
      <c r="AE324" s="74"/>
      <c r="AF324" s="74"/>
      <c r="AG324" s="74"/>
      <c r="AH324" s="76"/>
      <c r="AI324" s="76"/>
      <c r="AJ324" s="76"/>
    </row>
    <row r="325" spans="1:36" s="5" customFormat="1" x14ac:dyDescent="0.2">
      <c r="A325" s="45" t="s">
        <v>231</v>
      </c>
      <c r="B325" s="45" t="s">
        <v>230</v>
      </c>
      <c r="C325" s="23">
        <v>0</v>
      </c>
      <c r="D325" s="23">
        <v>0</v>
      </c>
      <c r="E325" s="23">
        <v>0</v>
      </c>
      <c r="F325" s="24">
        <f t="shared" si="276"/>
        <v>0</v>
      </c>
      <c r="G325" s="57">
        <v>0</v>
      </c>
      <c r="H325" s="57">
        <v>0</v>
      </c>
      <c r="I325" s="24">
        <f t="shared" si="277"/>
        <v>0</v>
      </c>
      <c r="J325" s="24">
        <f t="shared" si="278"/>
        <v>0</v>
      </c>
      <c r="K325" s="24">
        <f t="shared" si="279"/>
        <v>0</v>
      </c>
      <c r="L325" s="24">
        <f t="shared" si="280"/>
        <v>0</v>
      </c>
      <c r="N325" s="68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Z325" s="68"/>
      <c r="AA325" s="74"/>
      <c r="AB325" s="74"/>
      <c r="AC325" s="74"/>
      <c r="AD325" s="74"/>
      <c r="AE325" s="74"/>
      <c r="AF325" s="74"/>
      <c r="AG325" s="74"/>
      <c r="AH325" s="76"/>
      <c r="AI325" s="76"/>
      <c r="AJ325" s="76"/>
    </row>
    <row r="326" spans="1:36" s="5" customFormat="1" x14ac:dyDescent="0.2">
      <c r="A326" s="56" t="s">
        <v>235</v>
      </c>
      <c r="B326" s="56" t="s">
        <v>258</v>
      </c>
      <c r="C326" s="5">
        <v>1</v>
      </c>
      <c r="D326" s="5">
        <v>23</v>
      </c>
      <c r="E326" s="5">
        <v>0</v>
      </c>
      <c r="F326" s="24">
        <f t="shared" si="276"/>
        <v>23</v>
      </c>
      <c r="G326" s="5">
        <v>1</v>
      </c>
      <c r="H326" s="5">
        <v>0</v>
      </c>
      <c r="I326" s="24">
        <f t="shared" ref="I326" si="281">G326+H326</f>
        <v>1</v>
      </c>
      <c r="J326" s="24">
        <f t="shared" ref="J326" si="282">D326+G326</f>
        <v>24</v>
      </c>
      <c r="K326" s="24">
        <f t="shared" ref="K326" si="283">E326+H326</f>
        <v>0</v>
      </c>
      <c r="L326" s="24">
        <f t="shared" ref="L326" si="284">SUM(J326:K326)</f>
        <v>24</v>
      </c>
      <c r="N326" s="73"/>
      <c r="O326" s="76">
        <v>1</v>
      </c>
      <c r="P326" s="76">
        <v>23</v>
      </c>
      <c r="Q326" s="76">
        <v>0</v>
      </c>
      <c r="R326" s="74">
        <v>23</v>
      </c>
      <c r="S326" s="80">
        <v>1</v>
      </c>
      <c r="T326" s="80">
        <v>0</v>
      </c>
      <c r="U326" s="74">
        <v>1</v>
      </c>
      <c r="V326" s="74">
        <v>24</v>
      </c>
      <c r="W326" s="74">
        <v>0</v>
      </c>
      <c r="X326" s="74">
        <v>24</v>
      </c>
      <c r="Z326" s="73"/>
      <c r="AA326" s="74"/>
      <c r="AB326" s="74"/>
      <c r="AC326" s="74"/>
      <c r="AD326" s="74"/>
      <c r="AE326" s="74"/>
      <c r="AF326" s="74"/>
      <c r="AG326" s="74"/>
      <c r="AH326" s="76"/>
      <c r="AI326" s="76"/>
      <c r="AJ326" s="76"/>
    </row>
    <row r="327" spans="1:36" x14ac:dyDescent="0.2">
      <c r="A327" s="132" t="s">
        <v>11</v>
      </c>
      <c r="C327" s="1">
        <f t="shared" ref="C327:L327" si="285">SUM(C315:C326)</f>
        <v>11</v>
      </c>
      <c r="D327" s="1">
        <f t="shared" si="285"/>
        <v>266</v>
      </c>
      <c r="E327" s="1">
        <f t="shared" si="285"/>
        <v>39</v>
      </c>
      <c r="F327" s="1">
        <f t="shared" si="285"/>
        <v>305</v>
      </c>
      <c r="G327" s="1">
        <f t="shared" si="285"/>
        <v>41</v>
      </c>
      <c r="H327" s="1">
        <f t="shared" si="285"/>
        <v>4</v>
      </c>
      <c r="I327" s="1">
        <f t="shared" si="285"/>
        <v>45</v>
      </c>
      <c r="J327" s="1">
        <f t="shared" si="285"/>
        <v>307</v>
      </c>
      <c r="K327" s="1">
        <f t="shared" si="285"/>
        <v>43</v>
      </c>
      <c r="L327" s="1">
        <f t="shared" si="285"/>
        <v>350</v>
      </c>
      <c r="O327" s="1">
        <f>C326-O326</f>
        <v>0</v>
      </c>
      <c r="P327" s="1">
        <f t="shared" ref="P327:X327" si="286">D326-P326</f>
        <v>0</v>
      </c>
      <c r="Q327" s="1">
        <f t="shared" si="286"/>
        <v>0</v>
      </c>
      <c r="R327" s="1">
        <f t="shared" si="286"/>
        <v>0</v>
      </c>
      <c r="S327" s="1">
        <f t="shared" si="286"/>
        <v>0</v>
      </c>
      <c r="T327" s="1">
        <f t="shared" si="286"/>
        <v>0</v>
      </c>
      <c r="U327" s="1">
        <f t="shared" si="286"/>
        <v>0</v>
      </c>
      <c r="V327" s="1">
        <f t="shared" si="286"/>
        <v>0</v>
      </c>
      <c r="W327" s="1">
        <f t="shared" si="286"/>
        <v>0</v>
      </c>
      <c r="X327" s="1">
        <f t="shared" si="286"/>
        <v>0</v>
      </c>
    </row>
    <row r="328" spans="1:36" s="5" customFormat="1" x14ac:dyDescent="0.2">
      <c r="A328" s="63" t="s">
        <v>215</v>
      </c>
      <c r="B328" s="63"/>
      <c r="C328" s="55"/>
      <c r="D328" s="55"/>
      <c r="E328" s="55"/>
      <c r="F328" s="55"/>
      <c r="G328" s="55"/>
      <c r="H328" s="55"/>
      <c r="I328" s="55"/>
      <c r="J328" s="59"/>
      <c r="K328" s="59"/>
      <c r="L328" s="59"/>
      <c r="N328" s="72"/>
      <c r="O328" s="75"/>
      <c r="P328" s="75"/>
      <c r="Q328" s="75"/>
      <c r="R328" s="75"/>
      <c r="S328" s="75"/>
      <c r="T328" s="75"/>
      <c r="U328" s="75"/>
      <c r="V328" s="76"/>
      <c r="W328" s="76"/>
      <c r="X328" s="76"/>
      <c r="Z328" s="72"/>
      <c r="AA328" s="75"/>
      <c r="AB328" s="75"/>
      <c r="AC328" s="75"/>
      <c r="AD328" s="75"/>
      <c r="AE328" s="75"/>
      <c r="AF328" s="75"/>
      <c r="AG328" s="75"/>
      <c r="AH328" s="76"/>
      <c r="AI328" s="76"/>
      <c r="AJ328" s="76"/>
    </row>
    <row r="329" spans="1:36" s="5" customFormat="1" x14ac:dyDescent="0.2">
      <c r="A329" s="45" t="s">
        <v>232</v>
      </c>
      <c r="B329" s="45"/>
      <c r="C329" s="24">
        <v>3</v>
      </c>
      <c r="D329" s="24">
        <v>85</v>
      </c>
      <c r="E329" s="24">
        <v>0</v>
      </c>
      <c r="F329" s="24">
        <f>D329+E329</f>
        <v>85</v>
      </c>
      <c r="G329" s="24">
        <v>18</v>
      </c>
      <c r="H329" s="24">
        <v>0</v>
      </c>
      <c r="I329" s="24">
        <f>G329+H329</f>
        <v>18</v>
      </c>
      <c r="J329" s="24">
        <f>D329+G329</f>
        <v>103</v>
      </c>
      <c r="K329" s="24">
        <f>E329+H329</f>
        <v>0</v>
      </c>
      <c r="L329" s="24">
        <f>SUM(J329:K329)</f>
        <v>103</v>
      </c>
      <c r="N329" s="68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Z329" s="68"/>
      <c r="AA329" s="74"/>
      <c r="AB329" s="74"/>
      <c r="AC329" s="74"/>
      <c r="AD329" s="74"/>
      <c r="AE329" s="74"/>
      <c r="AF329" s="74"/>
      <c r="AG329" s="74"/>
      <c r="AH329" s="76"/>
      <c r="AI329" s="76"/>
      <c r="AJ329" s="76"/>
    </row>
    <row r="330" spans="1:36" s="5" customFormat="1" x14ac:dyDescent="0.2">
      <c r="A330" s="56" t="s">
        <v>235</v>
      </c>
      <c r="B330" s="56"/>
      <c r="C330" s="24">
        <v>6</v>
      </c>
      <c r="D330" s="24">
        <v>15</v>
      </c>
      <c r="E330" s="24">
        <v>0</v>
      </c>
      <c r="F330" s="24">
        <f>D330+E330</f>
        <v>15</v>
      </c>
      <c r="G330" s="24">
        <v>20</v>
      </c>
      <c r="H330" s="24">
        <v>0</v>
      </c>
      <c r="I330" s="24">
        <f>G330+H330</f>
        <v>20</v>
      </c>
      <c r="J330" s="24">
        <f>D330+G330</f>
        <v>35</v>
      </c>
      <c r="K330" s="24">
        <f>E330+H330</f>
        <v>0</v>
      </c>
      <c r="L330" s="24">
        <f>SUM(J330:K330)</f>
        <v>35</v>
      </c>
      <c r="N330" s="73"/>
      <c r="O330" s="76"/>
      <c r="P330" s="76"/>
      <c r="Q330" s="74"/>
      <c r="R330" s="74"/>
      <c r="S330" s="74"/>
      <c r="T330" s="74"/>
      <c r="U330" s="74"/>
      <c r="V330" s="74"/>
      <c r="W330" s="74"/>
      <c r="X330" s="74"/>
      <c r="Z330" s="73"/>
      <c r="AA330" s="74"/>
      <c r="AB330" s="74"/>
      <c r="AC330" s="74"/>
      <c r="AD330" s="74"/>
      <c r="AE330" s="74"/>
      <c r="AF330" s="74"/>
      <c r="AG330" s="74"/>
      <c r="AH330" s="76"/>
      <c r="AI330" s="76"/>
      <c r="AJ330" s="76"/>
    </row>
    <row r="331" spans="1:36" s="5" customFormat="1" x14ac:dyDescent="0.2">
      <c r="A331" s="54" t="s">
        <v>11</v>
      </c>
      <c r="B331" s="54"/>
      <c r="C331" s="55">
        <f t="shared" ref="C331:L331" si="287">SUM(C329:C330)</f>
        <v>9</v>
      </c>
      <c r="D331" s="55">
        <f t="shared" si="287"/>
        <v>100</v>
      </c>
      <c r="E331" s="55">
        <f t="shared" si="287"/>
        <v>0</v>
      </c>
      <c r="F331" s="55">
        <f t="shared" si="287"/>
        <v>100</v>
      </c>
      <c r="G331" s="55">
        <f t="shared" si="287"/>
        <v>38</v>
      </c>
      <c r="H331" s="55">
        <f t="shared" si="287"/>
        <v>0</v>
      </c>
      <c r="I331" s="55">
        <f t="shared" si="287"/>
        <v>38</v>
      </c>
      <c r="J331" s="55">
        <f t="shared" si="287"/>
        <v>138</v>
      </c>
      <c r="K331" s="55">
        <f t="shared" si="287"/>
        <v>0</v>
      </c>
      <c r="L331" s="55">
        <f t="shared" si="287"/>
        <v>138</v>
      </c>
      <c r="N331" s="78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Z331" s="78"/>
      <c r="AA331" s="74"/>
      <c r="AB331" s="74"/>
      <c r="AC331" s="74"/>
      <c r="AD331" s="74"/>
      <c r="AE331" s="74"/>
      <c r="AF331" s="74"/>
      <c r="AG331" s="74"/>
      <c r="AH331" s="76"/>
      <c r="AI331" s="76"/>
      <c r="AJ331" s="76"/>
    </row>
    <row r="332" spans="1:36" s="5" customFormat="1" x14ac:dyDescent="0.2">
      <c r="A332" s="66" t="s">
        <v>150</v>
      </c>
      <c r="B332" s="66"/>
      <c r="C332" s="55">
        <f>C301+C305+C313+C327+C331</f>
        <v>61</v>
      </c>
      <c r="D332" s="55">
        <f>D301+D305+D313+D327+D331</f>
        <v>1034</v>
      </c>
      <c r="E332" s="55">
        <f>E301+E305+E313+E327+E331</f>
        <v>180</v>
      </c>
      <c r="F332" s="55">
        <f>D332+E332</f>
        <v>1214</v>
      </c>
      <c r="G332" s="55">
        <f>G301+G305+G313+G327+G331</f>
        <v>357</v>
      </c>
      <c r="H332" s="55">
        <f>H301+H305+H313+H327+H331</f>
        <v>60</v>
      </c>
      <c r="I332" s="55">
        <f>G332+H332</f>
        <v>417</v>
      </c>
      <c r="J332" s="55">
        <f>D332+G332</f>
        <v>1391</v>
      </c>
      <c r="K332" s="55">
        <f>E332+H332</f>
        <v>240</v>
      </c>
      <c r="L332" s="55">
        <f>J332+K332</f>
        <v>1631</v>
      </c>
      <c r="N332" s="79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Z332" s="79"/>
      <c r="AA332" s="74"/>
      <c r="AB332" s="74"/>
      <c r="AC332" s="74"/>
      <c r="AD332" s="74"/>
      <c r="AE332" s="74"/>
      <c r="AF332" s="74"/>
      <c r="AG332" s="74"/>
      <c r="AH332" s="76"/>
      <c r="AI332" s="76"/>
      <c r="AJ332" s="76"/>
    </row>
    <row r="333" spans="1:36" x14ac:dyDescent="0.2"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</row>
    <row r="334" spans="1:36" x14ac:dyDescent="0.2"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</row>
    <row r="335" spans="1:36" x14ac:dyDescent="0.2"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</row>
    <row r="336" spans="1:36" x14ac:dyDescent="0.2"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</row>
    <row r="337" spans="14:24" x14ac:dyDescent="0.2"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</row>
    <row r="338" spans="14:24" x14ac:dyDescent="0.2"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</row>
    <row r="339" spans="14:24" x14ac:dyDescent="0.2"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</row>
    <row r="340" spans="14:24" x14ac:dyDescent="0.2"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</row>
  </sheetData>
  <mergeCells count="81">
    <mergeCell ref="AB291:AJ291"/>
    <mergeCell ref="D292:F292"/>
    <mergeCell ref="G292:I292"/>
    <mergeCell ref="G247:I247"/>
    <mergeCell ref="J247:L247"/>
    <mergeCell ref="P247:R247"/>
    <mergeCell ref="S247:U247"/>
    <mergeCell ref="V247:X247"/>
    <mergeCell ref="AB247:AD247"/>
    <mergeCell ref="AH292:AJ292"/>
    <mergeCell ref="J292:L292"/>
    <mergeCell ref="P292:R292"/>
    <mergeCell ref="S292:U292"/>
    <mergeCell ref="V292:X292"/>
    <mergeCell ref="AB292:AD292"/>
    <mergeCell ref="AE292:AG292"/>
    <mergeCell ref="A291:A293"/>
    <mergeCell ref="D291:L291"/>
    <mergeCell ref="N291:N293"/>
    <mergeCell ref="P291:X291"/>
    <mergeCell ref="Z291:Z293"/>
    <mergeCell ref="A244:D244"/>
    <mergeCell ref="N244:P244"/>
    <mergeCell ref="Z244:AB244"/>
    <mergeCell ref="A246:A248"/>
    <mergeCell ref="D246:L246"/>
    <mergeCell ref="N246:N248"/>
    <mergeCell ref="P246:X246"/>
    <mergeCell ref="Z246:Z248"/>
    <mergeCell ref="AB246:AJ246"/>
    <mergeCell ref="D247:F247"/>
    <mergeCell ref="AE247:AG247"/>
    <mergeCell ref="AH247:AJ247"/>
    <mergeCell ref="P222:R222"/>
    <mergeCell ref="S222:U222"/>
    <mergeCell ref="V222:X222"/>
    <mergeCell ref="AB222:AD222"/>
    <mergeCell ref="AE222:AG222"/>
    <mergeCell ref="AH222:AJ222"/>
    <mergeCell ref="AH181:AJ181"/>
    <mergeCell ref="A221:A223"/>
    <mergeCell ref="D221:L221"/>
    <mergeCell ref="N221:N223"/>
    <mergeCell ref="P221:X221"/>
    <mergeCell ref="Z221:Z223"/>
    <mergeCell ref="AB221:AJ221"/>
    <mergeCell ref="D222:F222"/>
    <mergeCell ref="G222:I222"/>
    <mergeCell ref="J222:L222"/>
    <mergeCell ref="J181:L181"/>
    <mergeCell ref="P181:R181"/>
    <mergeCell ref="S181:U181"/>
    <mergeCell ref="V181:X181"/>
    <mergeCell ref="AB181:AD181"/>
    <mergeCell ref="AE181:AG181"/>
    <mergeCell ref="AE6:AG6"/>
    <mergeCell ref="AH6:AJ6"/>
    <mergeCell ref="A180:A182"/>
    <mergeCell ref="D180:L180"/>
    <mergeCell ref="N180:N182"/>
    <mergeCell ref="P180:X180"/>
    <mergeCell ref="Z180:Z182"/>
    <mergeCell ref="AB180:AJ180"/>
    <mergeCell ref="D181:F181"/>
    <mergeCell ref="G181:I181"/>
    <mergeCell ref="G6:I6"/>
    <mergeCell ref="J6:L6"/>
    <mergeCell ref="P6:R6"/>
    <mergeCell ref="S6:U6"/>
    <mergeCell ref="V6:X6"/>
    <mergeCell ref="AB6:AD6"/>
    <mergeCell ref="A3:H3"/>
    <mergeCell ref="N3:T3"/>
    <mergeCell ref="Z3:AF3"/>
    <mergeCell ref="A5:A7"/>
    <mergeCell ref="D5:L5"/>
    <mergeCell ref="N5:N7"/>
    <mergeCell ref="P5:X5"/>
    <mergeCell ref="Z5:Z7"/>
    <mergeCell ref="AB5:AJ5"/>
    <mergeCell ref="D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9"/>
  <sheetViews>
    <sheetView topLeftCell="A302" zoomScale="96" zoomScaleNormal="96" workbookViewId="0">
      <selection activeCell="B332" sqref="B332"/>
    </sheetView>
  </sheetViews>
  <sheetFormatPr defaultRowHeight="12.75" x14ac:dyDescent="0.2"/>
  <cols>
    <col min="1" max="1" width="35.5703125" style="1" customWidth="1"/>
    <col min="2" max="12" width="9.140625" style="1"/>
    <col min="13" max="13" width="47.42578125" style="1" customWidth="1"/>
    <col min="14" max="18" width="9.140625" style="1"/>
    <col min="19" max="19" width="13.140625" style="1" customWidth="1"/>
    <col min="20" max="24" width="9.140625" style="1"/>
    <col min="25" max="25" width="47.42578125" style="1" customWidth="1"/>
    <col min="26" max="256" width="9.140625" style="1"/>
    <col min="257" max="257" width="47.42578125" style="1" customWidth="1"/>
    <col min="258" max="268" width="9.140625" style="1"/>
    <col min="269" max="269" width="47.42578125" style="1" customWidth="1"/>
    <col min="270" max="280" width="9.140625" style="1"/>
    <col min="281" max="281" width="47.42578125" style="1" customWidth="1"/>
    <col min="282" max="512" width="9.140625" style="1"/>
    <col min="513" max="513" width="47.42578125" style="1" customWidth="1"/>
    <col min="514" max="524" width="9.140625" style="1"/>
    <col min="525" max="525" width="47.42578125" style="1" customWidth="1"/>
    <col min="526" max="536" width="9.140625" style="1"/>
    <col min="537" max="537" width="47.42578125" style="1" customWidth="1"/>
    <col min="538" max="768" width="9.140625" style="1"/>
    <col min="769" max="769" width="47.42578125" style="1" customWidth="1"/>
    <col min="770" max="780" width="9.140625" style="1"/>
    <col min="781" max="781" width="47.42578125" style="1" customWidth="1"/>
    <col min="782" max="792" width="9.140625" style="1"/>
    <col min="793" max="793" width="47.42578125" style="1" customWidth="1"/>
    <col min="794" max="1024" width="9.140625" style="1"/>
    <col min="1025" max="1025" width="47.42578125" style="1" customWidth="1"/>
    <col min="1026" max="1036" width="9.140625" style="1"/>
    <col min="1037" max="1037" width="47.42578125" style="1" customWidth="1"/>
    <col min="1038" max="1048" width="9.140625" style="1"/>
    <col min="1049" max="1049" width="47.42578125" style="1" customWidth="1"/>
    <col min="1050" max="1280" width="9.140625" style="1"/>
    <col min="1281" max="1281" width="47.42578125" style="1" customWidth="1"/>
    <col min="1282" max="1292" width="9.140625" style="1"/>
    <col min="1293" max="1293" width="47.42578125" style="1" customWidth="1"/>
    <col min="1294" max="1304" width="9.140625" style="1"/>
    <col min="1305" max="1305" width="47.42578125" style="1" customWidth="1"/>
    <col min="1306" max="1536" width="9.140625" style="1"/>
    <col min="1537" max="1537" width="47.42578125" style="1" customWidth="1"/>
    <col min="1538" max="1548" width="9.140625" style="1"/>
    <col min="1549" max="1549" width="47.42578125" style="1" customWidth="1"/>
    <col min="1550" max="1560" width="9.140625" style="1"/>
    <col min="1561" max="1561" width="47.42578125" style="1" customWidth="1"/>
    <col min="1562" max="1792" width="9.140625" style="1"/>
    <col min="1793" max="1793" width="47.42578125" style="1" customWidth="1"/>
    <col min="1794" max="1804" width="9.140625" style="1"/>
    <col min="1805" max="1805" width="47.42578125" style="1" customWidth="1"/>
    <col min="1806" max="1816" width="9.140625" style="1"/>
    <col min="1817" max="1817" width="47.42578125" style="1" customWidth="1"/>
    <col min="1818" max="2048" width="9.140625" style="1"/>
    <col min="2049" max="2049" width="47.42578125" style="1" customWidth="1"/>
    <col min="2050" max="2060" width="9.140625" style="1"/>
    <col min="2061" max="2061" width="47.42578125" style="1" customWidth="1"/>
    <col min="2062" max="2072" width="9.140625" style="1"/>
    <col min="2073" max="2073" width="47.42578125" style="1" customWidth="1"/>
    <col min="2074" max="2304" width="9.140625" style="1"/>
    <col min="2305" max="2305" width="47.42578125" style="1" customWidth="1"/>
    <col min="2306" max="2316" width="9.140625" style="1"/>
    <col min="2317" max="2317" width="47.42578125" style="1" customWidth="1"/>
    <col min="2318" max="2328" width="9.140625" style="1"/>
    <col min="2329" max="2329" width="47.42578125" style="1" customWidth="1"/>
    <col min="2330" max="2560" width="9.140625" style="1"/>
    <col min="2561" max="2561" width="47.42578125" style="1" customWidth="1"/>
    <col min="2562" max="2572" width="9.140625" style="1"/>
    <col min="2573" max="2573" width="47.42578125" style="1" customWidth="1"/>
    <col min="2574" max="2584" width="9.140625" style="1"/>
    <col min="2585" max="2585" width="47.42578125" style="1" customWidth="1"/>
    <col min="2586" max="2816" width="9.140625" style="1"/>
    <col min="2817" max="2817" width="47.42578125" style="1" customWidth="1"/>
    <col min="2818" max="2828" width="9.140625" style="1"/>
    <col min="2829" max="2829" width="47.42578125" style="1" customWidth="1"/>
    <col min="2830" max="2840" width="9.140625" style="1"/>
    <col min="2841" max="2841" width="47.42578125" style="1" customWidth="1"/>
    <col min="2842" max="3072" width="9.140625" style="1"/>
    <col min="3073" max="3073" width="47.42578125" style="1" customWidth="1"/>
    <col min="3074" max="3084" width="9.140625" style="1"/>
    <col min="3085" max="3085" width="47.42578125" style="1" customWidth="1"/>
    <col min="3086" max="3096" width="9.140625" style="1"/>
    <col min="3097" max="3097" width="47.42578125" style="1" customWidth="1"/>
    <col min="3098" max="3328" width="9.140625" style="1"/>
    <col min="3329" max="3329" width="47.42578125" style="1" customWidth="1"/>
    <col min="3330" max="3340" width="9.140625" style="1"/>
    <col min="3341" max="3341" width="47.42578125" style="1" customWidth="1"/>
    <col min="3342" max="3352" width="9.140625" style="1"/>
    <col min="3353" max="3353" width="47.42578125" style="1" customWidth="1"/>
    <col min="3354" max="3584" width="9.140625" style="1"/>
    <col min="3585" max="3585" width="47.42578125" style="1" customWidth="1"/>
    <col min="3586" max="3596" width="9.140625" style="1"/>
    <col min="3597" max="3597" width="47.42578125" style="1" customWidth="1"/>
    <col min="3598" max="3608" width="9.140625" style="1"/>
    <col min="3609" max="3609" width="47.42578125" style="1" customWidth="1"/>
    <col min="3610" max="3840" width="9.140625" style="1"/>
    <col min="3841" max="3841" width="47.42578125" style="1" customWidth="1"/>
    <col min="3842" max="3852" width="9.140625" style="1"/>
    <col min="3853" max="3853" width="47.42578125" style="1" customWidth="1"/>
    <col min="3854" max="3864" width="9.140625" style="1"/>
    <col min="3865" max="3865" width="47.42578125" style="1" customWidth="1"/>
    <col min="3866" max="4096" width="9.140625" style="1"/>
    <col min="4097" max="4097" width="47.42578125" style="1" customWidth="1"/>
    <col min="4098" max="4108" width="9.140625" style="1"/>
    <col min="4109" max="4109" width="47.42578125" style="1" customWidth="1"/>
    <col min="4110" max="4120" width="9.140625" style="1"/>
    <col min="4121" max="4121" width="47.42578125" style="1" customWidth="1"/>
    <col min="4122" max="4352" width="9.140625" style="1"/>
    <col min="4353" max="4353" width="47.42578125" style="1" customWidth="1"/>
    <col min="4354" max="4364" width="9.140625" style="1"/>
    <col min="4365" max="4365" width="47.42578125" style="1" customWidth="1"/>
    <col min="4366" max="4376" width="9.140625" style="1"/>
    <col min="4377" max="4377" width="47.42578125" style="1" customWidth="1"/>
    <col min="4378" max="4608" width="9.140625" style="1"/>
    <col min="4609" max="4609" width="47.42578125" style="1" customWidth="1"/>
    <col min="4610" max="4620" width="9.140625" style="1"/>
    <col min="4621" max="4621" width="47.42578125" style="1" customWidth="1"/>
    <col min="4622" max="4632" width="9.140625" style="1"/>
    <col min="4633" max="4633" width="47.42578125" style="1" customWidth="1"/>
    <col min="4634" max="4864" width="9.140625" style="1"/>
    <col min="4865" max="4865" width="47.42578125" style="1" customWidth="1"/>
    <col min="4866" max="4876" width="9.140625" style="1"/>
    <col min="4877" max="4877" width="47.42578125" style="1" customWidth="1"/>
    <col min="4878" max="4888" width="9.140625" style="1"/>
    <col min="4889" max="4889" width="47.42578125" style="1" customWidth="1"/>
    <col min="4890" max="5120" width="9.140625" style="1"/>
    <col min="5121" max="5121" width="47.42578125" style="1" customWidth="1"/>
    <col min="5122" max="5132" width="9.140625" style="1"/>
    <col min="5133" max="5133" width="47.42578125" style="1" customWidth="1"/>
    <col min="5134" max="5144" width="9.140625" style="1"/>
    <col min="5145" max="5145" width="47.42578125" style="1" customWidth="1"/>
    <col min="5146" max="5376" width="9.140625" style="1"/>
    <col min="5377" max="5377" width="47.42578125" style="1" customWidth="1"/>
    <col min="5378" max="5388" width="9.140625" style="1"/>
    <col min="5389" max="5389" width="47.42578125" style="1" customWidth="1"/>
    <col min="5390" max="5400" width="9.140625" style="1"/>
    <col min="5401" max="5401" width="47.42578125" style="1" customWidth="1"/>
    <col min="5402" max="5632" width="9.140625" style="1"/>
    <col min="5633" max="5633" width="47.42578125" style="1" customWidth="1"/>
    <col min="5634" max="5644" width="9.140625" style="1"/>
    <col min="5645" max="5645" width="47.42578125" style="1" customWidth="1"/>
    <col min="5646" max="5656" width="9.140625" style="1"/>
    <col min="5657" max="5657" width="47.42578125" style="1" customWidth="1"/>
    <col min="5658" max="5888" width="9.140625" style="1"/>
    <col min="5889" max="5889" width="47.42578125" style="1" customWidth="1"/>
    <col min="5890" max="5900" width="9.140625" style="1"/>
    <col min="5901" max="5901" width="47.42578125" style="1" customWidth="1"/>
    <col min="5902" max="5912" width="9.140625" style="1"/>
    <col min="5913" max="5913" width="47.42578125" style="1" customWidth="1"/>
    <col min="5914" max="6144" width="9.140625" style="1"/>
    <col min="6145" max="6145" width="47.42578125" style="1" customWidth="1"/>
    <col min="6146" max="6156" width="9.140625" style="1"/>
    <col min="6157" max="6157" width="47.42578125" style="1" customWidth="1"/>
    <col min="6158" max="6168" width="9.140625" style="1"/>
    <col min="6169" max="6169" width="47.42578125" style="1" customWidth="1"/>
    <col min="6170" max="6400" width="9.140625" style="1"/>
    <col min="6401" max="6401" width="47.42578125" style="1" customWidth="1"/>
    <col min="6402" max="6412" width="9.140625" style="1"/>
    <col min="6413" max="6413" width="47.42578125" style="1" customWidth="1"/>
    <col min="6414" max="6424" width="9.140625" style="1"/>
    <col min="6425" max="6425" width="47.42578125" style="1" customWidth="1"/>
    <col min="6426" max="6656" width="9.140625" style="1"/>
    <col min="6657" max="6657" width="47.42578125" style="1" customWidth="1"/>
    <col min="6658" max="6668" width="9.140625" style="1"/>
    <col min="6669" max="6669" width="47.42578125" style="1" customWidth="1"/>
    <col min="6670" max="6680" width="9.140625" style="1"/>
    <col min="6681" max="6681" width="47.42578125" style="1" customWidth="1"/>
    <col min="6682" max="6912" width="9.140625" style="1"/>
    <col min="6913" max="6913" width="47.42578125" style="1" customWidth="1"/>
    <col min="6914" max="6924" width="9.140625" style="1"/>
    <col min="6925" max="6925" width="47.42578125" style="1" customWidth="1"/>
    <col min="6926" max="6936" width="9.140625" style="1"/>
    <col min="6937" max="6937" width="47.42578125" style="1" customWidth="1"/>
    <col min="6938" max="7168" width="9.140625" style="1"/>
    <col min="7169" max="7169" width="47.42578125" style="1" customWidth="1"/>
    <col min="7170" max="7180" width="9.140625" style="1"/>
    <col min="7181" max="7181" width="47.42578125" style="1" customWidth="1"/>
    <col min="7182" max="7192" width="9.140625" style="1"/>
    <col min="7193" max="7193" width="47.42578125" style="1" customWidth="1"/>
    <col min="7194" max="7424" width="9.140625" style="1"/>
    <col min="7425" max="7425" width="47.42578125" style="1" customWidth="1"/>
    <col min="7426" max="7436" width="9.140625" style="1"/>
    <col min="7437" max="7437" width="47.42578125" style="1" customWidth="1"/>
    <col min="7438" max="7448" width="9.140625" style="1"/>
    <col min="7449" max="7449" width="47.42578125" style="1" customWidth="1"/>
    <col min="7450" max="7680" width="9.140625" style="1"/>
    <col min="7681" max="7681" width="47.42578125" style="1" customWidth="1"/>
    <col min="7682" max="7692" width="9.140625" style="1"/>
    <col min="7693" max="7693" width="47.42578125" style="1" customWidth="1"/>
    <col min="7694" max="7704" width="9.140625" style="1"/>
    <col min="7705" max="7705" width="47.42578125" style="1" customWidth="1"/>
    <col min="7706" max="7936" width="9.140625" style="1"/>
    <col min="7937" max="7937" width="47.42578125" style="1" customWidth="1"/>
    <col min="7938" max="7948" width="9.140625" style="1"/>
    <col min="7949" max="7949" width="47.42578125" style="1" customWidth="1"/>
    <col min="7950" max="7960" width="9.140625" style="1"/>
    <col min="7961" max="7961" width="47.42578125" style="1" customWidth="1"/>
    <col min="7962" max="8192" width="9.140625" style="1"/>
    <col min="8193" max="8193" width="47.42578125" style="1" customWidth="1"/>
    <col min="8194" max="8204" width="9.140625" style="1"/>
    <col min="8205" max="8205" width="47.42578125" style="1" customWidth="1"/>
    <col min="8206" max="8216" width="9.140625" style="1"/>
    <col min="8217" max="8217" width="47.42578125" style="1" customWidth="1"/>
    <col min="8218" max="8448" width="9.140625" style="1"/>
    <col min="8449" max="8449" width="47.42578125" style="1" customWidth="1"/>
    <col min="8450" max="8460" width="9.140625" style="1"/>
    <col min="8461" max="8461" width="47.42578125" style="1" customWidth="1"/>
    <col min="8462" max="8472" width="9.140625" style="1"/>
    <col min="8473" max="8473" width="47.42578125" style="1" customWidth="1"/>
    <col min="8474" max="8704" width="9.140625" style="1"/>
    <col min="8705" max="8705" width="47.42578125" style="1" customWidth="1"/>
    <col min="8706" max="8716" width="9.140625" style="1"/>
    <col min="8717" max="8717" width="47.42578125" style="1" customWidth="1"/>
    <col min="8718" max="8728" width="9.140625" style="1"/>
    <col min="8729" max="8729" width="47.42578125" style="1" customWidth="1"/>
    <col min="8730" max="8960" width="9.140625" style="1"/>
    <col min="8961" max="8961" width="47.42578125" style="1" customWidth="1"/>
    <col min="8962" max="8972" width="9.140625" style="1"/>
    <col min="8973" max="8973" width="47.42578125" style="1" customWidth="1"/>
    <col min="8974" max="8984" width="9.140625" style="1"/>
    <col min="8985" max="8985" width="47.42578125" style="1" customWidth="1"/>
    <col min="8986" max="9216" width="9.140625" style="1"/>
    <col min="9217" max="9217" width="47.42578125" style="1" customWidth="1"/>
    <col min="9218" max="9228" width="9.140625" style="1"/>
    <col min="9229" max="9229" width="47.42578125" style="1" customWidth="1"/>
    <col min="9230" max="9240" width="9.140625" style="1"/>
    <col min="9241" max="9241" width="47.42578125" style="1" customWidth="1"/>
    <col min="9242" max="9472" width="9.140625" style="1"/>
    <col min="9473" max="9473" width="47.42578125" style="1" customWidth="1"/>
    <col min="9474" max="9484" width="9.140625" style="1"/>
    <col min="9485" max="9485" width="47.42578125" style="1" customWidth="1"/>
    <col min="9486" max="9496" width="9.140625" style="1"/>
    <col min="9497" max="9497" width="47.42578125" style="1" customWidth="1"/>
    <col min="9498" max="9728" width="9.140625" style="1"/>
    <col min="9729" max="9729" width="47.42578125" style="1" customWidth="1"/>
    <col min="9730" max="9740" width="9.140625" style="1"/>
    <col min="9741" max="9741" width="47.42578125" style="1" customWidth="1"/>
    <col min="9742" max="9752" width="9.140625" style="1"/>
    <col min="9753" max="9753" width="47.42578125" style="1" customWidth="1"/>
    <col min="9754" max="9984" width="9.140625" style="1"/>
    <col min="9985" max="9985" width="47.42578125" style="1" customWidth="1"/>
    <col min="9986" max="9996" width="9.140625" style="1"/>
    <col min="9997" max="9997" width="47.42578125" style="1" customWidth="1"/>
    <col min="9998" max="10008" width="9.140625" style="1"/>
    <col min="10009" max="10009" width="47.42578125" style="1" customWidth="1"/>
    <col min="10010" max="10240" width="9.140625" style="1"/>
    <col min="10241" max="10241" width="47.42578125" style="1" customWidth="1"/>
    <col min="10242" max="10252" width="9.140625" style="1"/>
    <col min="10253" max="10253" width="47.42578125" style="1" customWidth="1"/>
    <col min="10254" max="10264" width="9.140625" style="1"/>
    <col min="10265" max="10265" width="47.42578125" style="1" customWidth="1"/>
    <col min="10266" max="10496" width="9.140625" style="1"/>
    <col min="10497" max="10497" width="47.42578125" style="1" customWidth="1"/>
    <col min="10498" max="10508" width="9.140625" style="1"/>
    <col min="10509" max="10509" width="47.42578125" style="1" customWidth="1"/>
    <col min="10510" max="10520" width="9.140625" style="1"/>
    <col min="10521" max="10521" width="47.42578125" style="1" customWidth="1"/>
    <col min="10522" max="10752" width="9.140625" style="1"/>
    <col min="10753" max="10753" width="47.42578125" style="1" customWidth="1"/>
    <col min="10754" max="10764" width="9.140625" style="1"/>
    <col min="10765" max="10765" width="47.42578125" style="1" customWidth="1"/>
    <col min="10766" max="10776" width="9.140625" style="1"/>
    <col min="10777" max="10777" width="47.42578125" style="1" customWidth="1"/>
    <col min="10778" max="11008" width="9.140625" style="1"/>
    <col min="11009" max="11009" width="47.42578125" style="1" customWidth="1"/>
    <col min="11010" max="11020" width="9.140625" style="1"/>
    <col min="11021" max="11021" width="47.42578125" style="1" customWidth="1"/>
    <col min="11022" max="11032" width="9.140625" style="1"/>
    <col min="11033" max="11033" width="47.42578125" style="1" customWidth="1"/>
    <col min="11034" max="11264" width="9.140625" style="1"/>
    <col min="11265" max="11265" width="47.42578125" style="1" customWidth="1"/>
    <col min="11266" max="11276" width="9.140625" style="1"/>
    <col min="11277" max="11277" width="47.42578125" style="1" customWidth="1"/>
    <col min="11278" max="11288" width="9.140625" style="1"/>
    <col min="11289" max="11289" width="47.42578125" style="1" customWidth="1"/>
    <col min="11290" max="11520" width="9.140625" style="1"/>
    <col min="11521" max="11521" width="47.42578125" style="1" customWidth="1"/>
    <col min="11522" max="11532" width="9.140625" style="1"/>
    <col min="11533" max="11533" width="47.42578125" style="1" customWidth="1"/>
    <col min="11534" max="11544" width="9.140625" style="1"/>
    <col min="11545" max="11545" width="47.42578125" style="1" customWidth="1"/>
    <col min="11546" max="11776" width="9.140625" style="1"/>
    <col min="11777" max="11777" width="47.42578125" style="1" customWidth="1"/>
    <col min="11778" max="11788" width="9.140625" style="1"/>
    <col min="11789" max="11789" width="47.42578125" style="1" customWidth="1"/>
    <col min="11790" max="11800" width="9.140625" style="1"/>
    <col min="11801" max="11801" width="47.42578125" style="1" customWidth="1"/>
    <col min="11802" max="12032" width="9.140625" style="1"/>
    <col min="12033" max="12033" width="47.42578125" style="1" customWidth="1"/>
    <col min="12034" max="12044" width="9.140625" style="1"/>
    <col min="12045" max="12045" width="47.42578125" style="1" customWidth="1"/>
    <col min="12046" max="12056" width="9.140625" style="1"/>
    <col min="12057" max="12057" width="47.42578125" style="1" customWidth="1"/>
    <col min="12058" max="12288" width="9.140625" style="1"/>
    <col min="12289" max="12289" width="47.42578125" style="1" customWidth="1"/>
    <col min="12290" max="12300" width="9.140625" style="1"/>
    <col min="12301" max="12301" width="47.42578125" style="1" customWidth="1"/>
    <col min="12302" max="12312" width="9.140625" style="1"/>
    <col min="12313" max="12313" width="47.42578125" style="1" customWidth="1"/>
    <col min="12314" max="12544" width="9.140625" style="1"/>
    <col min="12545" max="12545" width="47.42578125" style="1" customWidth="1"/>
    <col min="12546" max="12556" width="9.140625" style="1"/>
    <col min="12557" max="12557" width="47.42578125" style="1" customWidth="1"/>
    <col min="12558" max="12568" width="9.140625" style="1"/>
    <col min="12569" max="12569" width="47.42578125" style="1" customWidth="1"/>
    <col min="12570" max="12800" width="9.140625" style="1"/>
    <col min="12801" max="12801" width="47.42578125" style="1" customWidth="1"/>
    <col min="12802" max="12812" width="9.140625" style="1"/>
    <col min="12813" max="12813" width="47.42578125" style="1" customWidth="1"/>
    <col min="12814" max="12824" width="9.140625" style="1"/>
    <col min="12825" max="12825" width="47.42578125" style="1" customWidth="1"/>
    <col min="12826" max="13056" width="9.140625" style="1"/>
    <col min="13057" max="13057" width="47.42578125" style="1" customWidth="1"/>
    <col min="13058" max="13068" width="9.140625" style="1"/>
    <col min="13069" max="13069" width="47.42578125" style="1" customWidth="1"/>
    <col min="13070" max="13080" width="9.140625" style="1"/>
    <col min="13081" max="13081" width="47.42578125" style="1" customWidth="1"/>
    <col min="13082" max="13312" width="9.140625" style="1"/>
    <col min="13313" max="13313" width="47.42578125" style="1" customWidth="1"/>
    <col min="13314" max="13324" width="9.140625" style="1"/>
    <col min="13325" max="13325" width="47.42578125" style="1" customWidth="1"/>
    <col min="13326" max="13336" width="9.140625" style="1"/>
    <col min="13337" max="13337" width="47.42578125" style="1" customWidth="1"/>
    <col min="13338" max="13568" width="9.140625" style="1"/>
    <col min="13569" max="13569" width="47.42578125" style="1" customWidth="1"/>
    <col min="13570" max="13580" width="9.140625" style="1"/>
    <col min="13581" max="13581" width="47.42578125" style="1" customWidth="1"/>
    <col min="13582" max="13592" width="9.140625" style="1"/>
    <col min="13593" max="13593" width="47.42578125" style="1" customWidth="1"/>
    <col min="13594" max="13824" width="9.140625" style="1"/>
    <col min="13825" max="13825" width="47.42578125" style="1" customWidth="1"/>
    <col min="13826" max="13836" width="9.140625" style="1"/>
    <col min="13837" max="13837" width="47.42578125" style="1" customWidth="1"/>
    <col min="13838" max="13848" width="9.140625" style="1"/>
    <col min="13849" max="13849" width="47.42578125" style="1" customWidth="1"/>
    <col min="13850" max="14080" width="9.140625" style="1"/>
    <col min="14081" max="14081" width="47.42578125" style="1" customWidth="1"/>
    <col min="14082" max="14092" width="9.140625" style="1"/>
    <col min="14093" max="14093" width="47.42578125" style="1" customWidth="1"/>
    <col min="14094" max="14104" width="9.140625" style="1"/>
    <col min="14105" max="14105" width="47.42578125" style="1" customWidth="1"/>
    <col min="14106" max="14336" width="9.140625" style="1"/>
    <col min="14337" max="14337" width="47.42578125" style="1" customWidth="1"/>
    <col min="14338" max="14348" width="9.140625" style="1"/>
    <col min="14349" max="14349" width="47.42578125" style="1" customWidth="1"/>
    <col min="14350" max="14360" width="9.140625" style="1"/>
    <col min="14361" max="14361" width="47.42578125" style="1" customWidth="1"/>
    <col min="14362" max="14592" width="9.140625" style="1"/>
    <col min="14593" max="14593" width="47.42578125" style="1" customWidth="1"/>
    <col min="14594" max="14604" width="9.140625" style="1"/>
    <col min="14605" max="14605" width="47.42578125" style="1" customWidth="1"/>
    <col min="14606" max="14616" width="9.140625" style="1"/>
    <col min="14617" max="14617" width="47.42578125" style="1" customWidth="1"/>
    <col min="14618" max="14848" width="9.140625" style="1"/>
    <col min="14849" max="14849" width="47.42578125" style="1" customWidth="1"/>
    <col min="14850" max="14860" width="9.140625" style="1"/>
    <col min="14861" max="14861" width="47.42578125" style="1" customWidth="1"/>
    <col min="14862" max="14872" width="9.140625" style="1"/>
    <col min="14873" max="14873" width="47.42578125" style="1" customWidth="1"/>
    <col min="14874" max="15104" width="9.140625" style="1"/>
    <col min="15105" max="15105" width="47.42578125" style="1" customWidth="1"/>
    <col min="15106" max="15116" width="9.140625" style="1"/>
    <col min="15117" max="15117" width="47.42578125" style="1" customWidth="1"/>
    <col min="15118" max="15128" width="9.140625" style="1"/>
    <col min="15129" max="15129" width="47.42578125" style="1" customWidth="1"/>
    <col min="15130" max="15360" width="9.140625" style="1"/>
    <col min="15361" max="15361" width="47.42578125" style="1" customWidth="1"/>
    <col min="15362" max="15372" width="9.140625" style="1"/>
    <col min="15373" max="15373" width="47.42578125" style="1" customWidth="1"/>
    <col min="15374" max="15384" width="9.140625" style="1"/>
    <col min="15385" max="15385" width="47.42578125" style="1" customWidth="1"/>
    <col min="15386" max="15616" width="9.140625" style="1"/>
    <col min="15617" max="15617" width="47.42578125" style="1" customWidth="1"/>
    <col min="15618" max="15628" width="9.140625" style="1"/>
    <col min="15629" max="15629" width="47.42578125" style="1" customWidth="1"/>
    <col min="15630" max="15640" width="9.140625" style="1"/>
    <col min="15641" max="15641" width="47.42578125" style="1" customWidth="1"/>
    <col min="15642" max="15872" width="9.140625" style="1"/>
    <col min="15873" max="15873" width="47.42578125" style="1" customWidth="1"/>
    <col min="15874" max="15884" width="9.140625" style="1"/>
    <col min="15885" max="15885" width="47.42578125" style="1" customWidth="1"/>
    <col min="15886" max="15896" width="9.140625" style="1"/>
    <col min="15897" max="15897" width="47.42578125" style="1" customWidth="1"/>
    <col min="15898" max="16128" width="9.140625" style="1"/>
    <col min="16129" max="16129" width="47.42578125" style="1" customWidth="1"/>
    <col min="16130" max="16140" width="9.140625" style="1"/>
    <col min="16141" max="16141" width="47.42578125" style="1" customWidth="1"/>
    <col min="16142" max="16152" width="9.140625" style="1"/>
    <col min="16153" max="16153" width="47.42578125" style="1" customWidth="1"/>
    <col min="16154" max="16384" width="9.140625" style="1"/>
  </cols>
  <sheetData>
    <row r="1" spans="1:35" s="67" customFormat="1" x14ac:dyDescent="0.2">
      <c r="A1" s="67" t="s">
        <v>233</v>
      </c>
      <c r="B1" s="67" t="s">
        <v>248</v>
      </c>
      <c r="C1" s="67" t="s">
        <v>251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x14ac:dyDescent="0.2">
      <c r="A3" s="135" t="s">
        <v>0</v>
      </c>
      <c r="B3" s="135"/>
      <c r="C3" s="135"/>
      <c r="D3" s="135"/>
      <c r="E3" s="135"/>
      <c r="F3" s="135"/>
      <c r="G3" s="135"/>
      <c r="M3" s="135" t="s">
        <v>1</v>
      </c>
      <c r="N3" s="135"/>
      <c r="O3" s="135"/>
      <c r="P3" s="135"/>
      <c r="Q3" s="135"/>
      <c r="R3" s="135"/>
      <c r="S3" s="135"/>
      <c r="Y3" s="136" t="s">
        <v>236</v>
      </c>
      <c r="Z3" s="136"/>
      <c r="AA3" s="136"/>
      <c r="AB3" s="136"/>
      <c r="AC3" s="136"/>
      <c r="AD3" s="136"/>
      <c r="AE3" s="136"/>
      <c r="AF3" s="4"/>
      <c r="AG3" s="4"/>
      <c r="AH3" s="4"/>
      <c r="AI3" s="4"/>
    </row>
    <row r="4" spans="1:35" s="5" customFormat="1" x14ac:dyDescent="0.2"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5" customFormat="1" x14ac:dyDescent="0.2">
      <c r="A5" s="137" t="s">
        <v>2</v>
      </c>
      <c r="B5" s="92" t="s">
        <v>3</v>
      </c>
      <c r="C5" s="138" t="s">
        <v>4</v>
      </c>
      <c r="D5" s="138"/>
      <c r="E5" s="138"/>
      <c r="F5" s="138"/>
      <c r="G5" s="138"/>
      <c r="H5" s="138"/>
      <c r="I5" s="138"/>
      <c r="J5" s="138"/>
      <c r="K5" s="138"/>
      <c r="M5" s="137" t="s">
        <v>2</v>
      </c>
      <c r="N5" s="92" t="s">
        <v>3</v>
      </c>
      <c r="O5" s="138" t="s">
        <v>4</v>
      </c>
      <c r="P5" s="138"/>
      <c r="Q5" s="138"/>
      <c r="R5" s="138"/>
      <c r="S5" s="138"/>
      <c r="T5" s="138"/>
      <c r="U5" s="138"/>
      <c r="V5" s="138"/>
      <c r="W5" s="138"/>
      <c r="Y5" s="139" t="s">
        <v>2</v>
      </c>
      <c r="Z5" s="91" t="s">
        <v>3</v>
      </c>
      <c r="AA5" s="134" t="s">
        <v>4</v>
      </c>
      <c r="AB5" s="134"/>
      <c r="AC5" s="134"/>
      <c r="AD5" s="134"/>
      <c r="AE5" s="134"/>
      <c r="AF5" s="134"/>
      <c r="AG5" s="134"/>
      <c r="AH5" s="134"/>
      <c r="AI5" s="134"/>
    </row>
    <row r="6" spans="1:35" s="5" customFormat="1" x14ac:dyDescent="0.2">
      <c r="A6" s="137"/>
      <c r="B6" s="92" t="s">
        <v>5</v>
      </c>
      <c r="C6" s="138" t="s">
        <v>6</v>
      </c>
      <c r="D6" s="138"/>
      <c r="E6" s="138"/>
      <c r="F6" s="144" t="s">
        <v>7</v>
      </c>
      <c r="G6" s="144"/>
      <c r="H6" s="144"/>
      <c r="I6" s="144" t="s">
        <v>8</v>
      </c>
      <c r="J6" s="144"/>
      <c r="K6" s="144"/>
      <c r="M6" s="137"/>
      <c r="N6" s="92" t="s">
        <v>5</v>
      </c>
      <c r="O6" s="138" t="s">
        <v>6</v>
      </c>
      <c r="P6" s="138"/>
      <c r="Q6" s="138"/>
      <c r="R6" s="144" t="s">
        <v>7</v>
      </c>
      <c r="S6" s="144"/>
      <c r="T6" s="144"/>
      <c r="U6" s="144" t="s">
        <v>8</v>
      </c>
      <c r="V6" s="144"/>
      <c r="W6" s="144"/>
      <c r="Y6" s="139"/>
      <c r="Z6" s="91" t="s">
        <v>5</v>
      </c>
      <c r="AA6" s="134" t="s">
        <v>6</v>
      </c>
      <c r="AB6" s="134"/>
      <c r="AC6" s="134"/>
      <c r="AD6" s="140" t="s">
        <v>7</v>
      </c>
      <c r="AE6" s="140"/>
      <c r="AF6" s="140"/>
      <c r="AG6" s="140" t="s">
        <v>8</v>
      </c>
      <c r="AH6" s="140"/>
      <c r="AI6" s="140"/>
    </row>
    <row r="7" spans="1:35" s="5" customFormat="1" x14ac:dyDescent="0.2">
      <c r="A7" s="137"/>
      <c r="B7" s="9"/>
      <c r="C7" s="92" t="s">
        <v>9</v>
      </c>
      <c r="D7" s="92" t="s">
        <v>10</v>
      </c>
      <c r="E7" s="92" t="s">
        <v>11</v>
      </c>
      <c r="F7" s="10" t="s">
        <v>9</v>
      </c>
      <c r="G7" s="10" t="s">
        <v>10</v>
      </c>
      <c r="H7" s="10" t="s">
        <v>11</v>
      </c>
      <c r="I7" s="10" t="s">
        <v>9</v>
      </c>
      <c r="J7" s="10" t="s">
        <v>10</v>
      </c>
      <c r="K7" s="10" t="s">
        <v>11</v>
      </c>
      <c r="M7" s="137"/>
      <c r="N7" s="9"/>
      <c r="O7" s="92" t="s">
        <v>9</v>
      </c>
      <c r="P7" s="92" t="s">
        <v>10</v>
      </c>
      <c r="Q7" s="92" t="s">
        <v>11</v>
      </c>
      <c r="R7" s="10" t="s">
        <v>9</v>
      </c>
      <c r="S7" s="10" t="s">
        <v>10</v>
      </c>
      <c r="T7" s="10" t="s">
        <v>11</v>
      </c>
      <c r="U7" s="10" t="s">
        <v>9</v>
      </c>
      <c r="V7" s="10" t="s">
        <v>10</v>
      </c>
      <c r="W7" s="10" t="s">
        <v>11</v>
      </c>
      <c r="Y7" s="139"/>
      <c r="Z7" s="11"/>
      <c r="AA7" s="91" t="s">
        <v>9</v>
      </c>
      <c r="AB7" s="91" t="s">
        <v>10</v>
      </c>
      <c r="AC7" s="91" t="s">
        <v>11</v>
      </c>
      <c r="AD7" s="12" t="s">
        <v>9</v>
      </c>
      <c r="AE7" s="12" t="s">
        <v>10</v>
      </c>
      <c r="AF7" s="12" t="s">
        <v>11</v>
      </c>
      <c r="AG7" s="12" t="s">
        <v>9</v>
      </c>
      <c r="AH7" s="12" t="s">
        <v>10</v>
      </c>
      <c r="AI7" s="12" t="s">
        <v>11</v>
      </c>
    </row>
    <row r="8" spans="1:35" s="5" customFormat="1" x14ac:dyDescent="0.2">
      <c r="A8" s="13" t="s">
        <v>12</v>
      </c>
      <c r="B8" s="14"/>
      <c r="C8" s="14"/>
      <c r="D8" s="14"/>
      <c r="E8" s="14"/>
      <c r="F8" s="15"/>
      <c r="G8" s="15"/>
      <c r="H8" s="15"/>
      <c r="I8" s="15"/>
      <c r="J8" s="15"/>
      <c r="K8" s="15"/>
      <c r="M8" s="13" t="s">
        <v>12</v>
      </c>
      <c r="N8" s="14"/>
      <c r="O8" s="14"/>
      <c r="P8" s="14"/>
      <c r="Q8" s="14"/>
      <c r="R8" s="15"/>
      <c r="S8" s="15"/>
      <c r="T8" s="15"/>
      <c r="U8" s="15"/>
      <c r="V8" s="15"/>
      <c r="W8" s="15"/>
      <c r="Y8" s="16" t="s">
        <v>12</v>
      </c>
      <c r="Z8" s="17"/>
      <c r="AA8" s="17"/>
      <c r="AB8" s="17"/>
      <c r="AC8" s="17"/>
      <c r="AD8" s="18"/>
      <c r="AE8" s="18"/>
      <c r="AF8" s="18"/>
      <c r="AG8" s="18"/>
      <c r="AH8" s="18"/>
      <c r="AI8" s="18"/>
    </row>
    <row r="9" spans="1:35" s="5" customFormat="1" ht="15" x14ac:dyDescent="0.25">
      <c r="A9" s="19" t="s">
        <v>13</v>
      </c>
      <c r="B9" s="20">
        <v>10</v>
      </c>
      <c r="C9" s="20">
        <v>9811</v>
      </c>
      <c r="D9" s="20">
        <v>55</v>
      </c>
      <c r="E9" s="21">
        <f>C9+D9</f>
        <v>9866</v>
      </c>
      <c r="F9" s="22">
        <v>2</v>
      </c>
      <c r="G9" s="22">
        <v>3</v>
      </c>
      <c r="H9" s="21">
        <f>F9+G9</f>
        <v>5</v>
      </c>
      <c r="I9" s="21">
        <f>C9+F9</f>
        <v>9813</v>
      </c>
      <c r="J9" s="21">
        <f>D9+G9</f>
        <v>58</v>
      </c>
      <c r="K9" s="21">
        <f>SUM(I9:J9)</f>
        <v>9871</v>
      </c>
      <c r="M9" s="19" t="s">
        <v>13</v>
      </c>
      <c r="N9" s="23">
        <v>5</v>
      </c>
      <c r="O9" s="23">
        <v>43</v>
      </c>
      <c r="P9" s="23">
        <v>12</v>
      </c>
      <c r="Q9" s="24">
        <f>O9+P9</f>
        <v>55</v>
      </c>
      <c r="R9" s="23">
        <v>5</v>
      </c>
      <c r="S9" s="23">
        <v>0</v>
      </c>
      <c r="T9" s="24">
        <f>R9+S9</f>
        <v>5</v>
      </c>
      <c r="U9" s="24">
        <f>O9+R9</f>
        <v>48</v>
      </c>
      <c r="V9" s="24">
        <f>P9+S9</f>
        <v>12</v>
      </c>
      <c r="W9" s="24">
        <f>SUM(U9:V9)</f>
        <v>60</v>
      </c>
      <c r="Y9" s="25" t="s">
        <v>13</v>
      </c>
      <c r="Z9" s="26">
        <f t="shared" ref="Z9:AI20" si="0">B9+N9</f>
        <v>15</v>
      </c>
      <c r="AA9" s="26">
        <f t="shared" si="0"/>
        <v>9854</v>
      </c>
      <c r="AB9" s="26">
        <f t="shared" si="0"/>
        <v>67</v>
      </c>
      <c r="AC9" s="26">
        <f t="shared" si="0"/>
        <v>9921</v>
      </c>
      <c r="AD9" s="26">
        <f t="shared" si="0"/>
        <v>7</v>
      </c>
      <c r="AE9" s="26">
        <f t="shared" si="0"/>
        <v>3</v>
      </c>
      <c r="AF9" s="26">
        <f t="shared" si="0"/>
        <v>10</v>
      </c>
      <c r="AG9" s="18">
        <f t="shared" si="0"/>
        <v>9861</v>
      </c>
      <c r="AH9" s="18">
        <f t="shared" si="0"/>
        <v>70</v>
      </c>
      <c r="AI9" s="18">
        <f t="shared" si="0"/>
        <v>9931</v>
      </c>
    </row>
    <row r="10" spans="1:35" s="5" customFormat="1" ht="15" x14ac:dyDescent="0.25">
      <c r="A10" s="19" t="s">
        <v>14</v>
      </c>
      <c r="B10" s="20">
        <v>1</v>
      </c>
      <c r="C10" s="20">
        <v>32</v>
      </c>
      <c r="D10" s="20">
        <v>17</v>
      </c>
      <c r="E10" s="21">
        <f t="shared" ref="E10:E21" si="1">C10+D10</f>
        <v>49</v>
      </c>
      <c r="F10" s="22">
        <v>0</v>
      </c>
      <c r="G10" s="22">
        <v>1</v>
      </c>
      <c r="H10" s="21">
        <f t="shared" ref="H10:H21" si="2">F10+G10</f>
        <v>1</v>
      </c>
      <c r="I10" s="21">
        <f t="shared" ref="I10:J21" si="3">C10+F10</f>
        <v>32</v>
      </c>
      <c r="J10" s="21">
        <f t="shared" si="3"/>
        <v>18</v>
      </c>
      <c r="K10" s="21">
        <f t="shared" ref="K10:K21" si="4">SUM(I10:J10)</f>
        <v>50</v>
      </c>
      <c r="M10" s="19" t="s">
        <v>14</v>
      </c>
      <c r="N10" s="27">
        <v>1</v>
      </c>
      <c r="O10" s="27">
        <v>38</v>
      </c>
      <c r="P10" s="27">
        <v>27</v>
      </c>
      <c r="Q10" s="24">
        <f t="shared" ref="Q10:Q21" si="5">O10+P10</f>
        <v>65</v>
      </c>
      <c r="R10" s="28">
        <v>0</v>
      </c>
      <c r="S10" s="28">
        <v>0</v>
      </c>
      <c r="T10" s="24">
        <f t="shared" ref="T10:T21" si="6">R10+S10</f>
        <v>0</v>
      </c>
      <c r="U10" s="24">
        <f t="shared" ref="U10:V21" si="7">O10+R10</f>
        <v>38</v>
      </c>
      <c r="V10" s="24">
        <f t="shared" si="7"/>
        <v>27</v>
      </c>
      <c r="W10" s="24">
        <f t="shared" ref="W10:W21" si="8">SUM(U10:V10)</f>
        <v>65</v>
      </c>
      <c r="Y10" s="25" t="s">
        <v>14</v>
      </c>
      <c r="Z10" s="26">
        <f t="shared" si="0"/>
        <v>2</v>
      </c>
      <c r="AA10" s="26">
        <f t="shared" si="0"/>
        <v>70</v>
      </c>
      <c r="AB10" s="26">
        <f t="shared" si="0"/>
        <v>44</v>
      </c>
      <c r="AC10" s="26">
        <f t="shared" si="0"/>
        <v>114</v>
      </c>
      <c r="AD10" s="26">
        <f t="shared" si="0"/>
        <v>0</v>
      </c>
      <c r="AE10" s="26">
        <f t="shared" si="0"/>
        <v>1</v>
      </c>
      <c r="AF10" s="26">
        <f t="shared" si="0"/>
        <v>1</v>
      </c>
      <c r="AG10" s="18">
        <f t="shared" si="0"/>
        <v>70</v>
      </c>
      <c r="AH10" s="18">
        <f t="shared" si="0"/>
        <v>45</v>
      </c>
      <c r="AI10" s="18">
        <f t="shared" si="0"/>
        <v>115</v>
      </c>
    </row>
    <row r="11" spans="1:35" s="5" customFormat="1" ht="15" x14ac:dyDescent="0.25">
      <c r="A11" s="19" t="s">
        <v>15</v>
      </c>
      <c r="B11" s="29">
        <v>3</v>
      </c>
      <c r="C11" s="29">
        <v>31</v>
      </c>
      <c r="D11" s="29">
        <v>34</v>
      </c>
      <c r="E11" s="21">
        <f t="shared" si="1"/>
        <v>65</v>
      </c>
      <c r="F11" s="22">
        <v>15</v>
      </c>
      <c r="G11" s="22">
        <v>17</v>
      </c>
      <c r="H11" s="21">
        <f t="shared" si="2"/>
        <v>32</v>
      </c>
      <c r="I11" s="21">
        <f t="shared" si="3"/>
        <v>46</v>
      </c>
      <c r="J11" s="21">
        <f t="shared" si="3"/>
        <v>51</v>
      </c>
      <c r="K11" s="21">
        <f t="shared" si="4"/>
        <v>97</v>
      </c>
      <c r="M11" s="19" t="s">
        <v>15</v>
      </c>
      <c r="N11" s="27">
        <v>1</v>
      </c>
      <c r="O11" s="27">
        <v>3</v>
      </c>
      <c r="P11" s="27">
        <v>7</v>
      </c>
      <c r="Q11" s="24">
        <f t="shared" si="5"/>
        <v>10</v>
      </c>
      <c r="R11" s="28">
        <v>0</v>
      </c>
      <c r="S11" s="28">
        <v>0</v>
      </c>
      <c r="T11" s="24">
        <f t="shared" si="6"/>
        <v>0</v>
      </c>
      <c r="U11" s="24">
        <f t="shared" si="7"/>
        <v>3</v>
      </c>
      <c r="V11" s="24">
        <f t="shared" si="7"/>
        <v>7</v>
      </c>
      <c r="W11" s="24">
        <f t="shared" si="8"/>
        <v>10</v>
      </c>
      <c r="Y11" s="25" t="s">
        <v>15</v>
      </c>
      <c r="Z11" s="26">
        <f t="shared" si="0"/>
        <v>4</v>
      </c>
      <c r="AA11" s="26">
        <f t="shared" si="0"/>
        <v>34</v>
      </c>
      <c r="AB11" s="26">
        <f t="shared" si="0"/>
        <v>41</v>
      </c>
      <c r="AC11" s="26">
        <f t="shared" si="0"/>
        <v>75</v>
      </c>
      <c r="AD11" s="26">
        <f t="shared" si="0"/>
        <v>15</v>
      </c>
      <c r="AE11" s="26">
        <f t="shared" si="0"/>
        <v>17</v>
      </c>
      <c r="AF11" s="26">
        <f t="shared" si="0"/>
        <v>32</v>
      </c>
      <c r="AG11" s="18">
        <f t="shared" si="0"/>
        <v>49</v>
      </c>
      <c r="AH11" s="18">
        <f t="shared" si="0"/>
        <v>58</v>
      </c>
      <c r="AI11" s="18">
        <f t="shared" si="0"/>
        <v>107</v>
      </c>
    </row>
    <row r="12" spans="1:35" s="5" customFormat="1" ht="15" x14ac:dyDescent="0.25">
      <c r="A12" s="19" t="s">
        <v>16</v>
      </c>
      <c r="B12" s="20">
        <v>1</v>
      </c>
      <c r="C12" s="20">
        <v>14</v>
      </c>
      <c r="D12" s="20">
        <v>190</v>
      </c>
      <c r="E12" s="21">
        <f t="shared" si="1"/>
        <v>204</v>
      </c>
      <c r="F12" s="22">
        <v>0</v>
      </c>
      <c r="G12" s="22">
        <v>0</v>
      </c>
      <c r="H12" s="21">
        <f t="shared" si="2"/>
        <v>0</v>
      </c>
      <c r="I12" s="21">
        <f t="shared" si="3"/>
        <v>14</v>
      </c>
      <c r="J12" s="21">
        <f t="shared" si="3"/>
        <v>190</v>
      </c>
      <c r="K12" s="21">
        <f t="shared" si="4"/>
        <v>204</v>
      </c>
      <c r="M12" s="19" t="s">
        <v>16</v>
      </c>
      <c r="N12" s="27">
        <v>3</v>
      </c>
      <c r="O12" s="27">
        <v>47</v>
      </c>
      <c r="P12" s="27">
        <v>33</v>
      </c>
      <c r="Q12" s="24">
        <f t="shared" si="5"/>
        <v>80</v>
      </c>
      <c r="R12" s="28">
        <v>7</v>
      </c>
      <c r="S12" s="28">
        <v>7</v>
      </c>
      <c r="T12" s="24">
        <f t="shared" si="6"/>
        <v>14</v>
      </c>
      <c r="U12" s="24">
        <f t="shared" si="7"/>
        <v>54</v>
      </c>
      <c r="V12" s="24">
        <f t="shared" si="7"/>
        <v>40</v>
      </c>
      <c r="W12" s="24">
        <f t="shared" si="8"/>
        <v>94</v>
      </c>
      <c r="Y12" s="25" t="s">
        <v>16</v>
      </c>
      <c r="Z12" s="26">
        <f t="shared" si="0"/>
        <v>4</v>
      </c>
      <c r="AA12" s="26">
        <f t="shared" si="0"/>
        <v>61</v>
      </c>
      <c r="AB12" s="26">
        <f t="shared" si="0"/>
        <v>223</v>
      </c>
      <c r="AC12" s="26">
        <f t="shared" si="0"/>
        <v>284</v>
      </c>
      <c r="AD12" s="26">
        <f t="shared" si="0"/>
        <v>7</v>
      </c>
      <c r="AE12" s="26">
        <f t="shared" si="0"/>
        <v>7</v>
      </c>
      <c r="AF12" s="26">
        <f t="shared" si="0"/>
        <v>14</v>
      </c>
      <c r="AG12" s="18">
        <f t="shared" si="0"/>
        <v>68</v>
      </c>
      <c r="AH12" s="18">
        <f t="shared" si="0"/>
        <v>230</v>
      </c>
      <c r="AI12" s="18">
        <f t="shared" si="0"/>
        <v>298</v>
      </c>
    </row>
    <row r="13" spans="1:35" s="5" customFormat="1" ht="15" x14ac:dyDescent="0.25">
      <c r="A13" s="19" t="s">
        <v>17</v>
      </c>
      <c r="B13" s="20">
        <v>4</v>
      </c>
      <c r="C13" s="20">
        <v>517</v>
      </c>
      <c r="D13" s="20">
        <v>216</v>
      </c>
      <c r="E13" s="21">
        <f t="shared" si="1"/>
        <v>733</v>
      </c>
      <c r="F13" s="22">
        <v>36</v>
      </c>
      <c r="G13" s="22">
        <v>10</v>
      </c>
      <c r="H13" s="21">
        <f t="shared" si="2"/>
        <v>46</v>
      </c>
      <c r="I13" s="21">
        <f t="shared" si="3"/>
        <v>553</v>
      </c>
      <c r="J13" s="21">
        <f t="shared" si="3"/>
        <v>226</v>
      </c>
      <c r="K13" s="21">
        <f t="shared" si="4"/>
        <v>779</v>
      </c>
      <c r="M13" s="19" t="s">
        <v>17</v>
      </c>
      <c r="N13" s="27">
        <v>22</v>
      </c>
      <c r="O13" s="27">
        <v>280</v>
      </c>
      <c r="P13" s="27">
        <v>147</v>
      </c>
      <c r="Q13" s="24">
        <f t="shared" si="5"/>
        <v>427</v>
      </c>
      <c r="R13" s="28">
        <v>39</v>
      </c>
      <c r="S13" s="28">
        <v>18</v>
      </c>
      <c r="T13" s="24">
        <f t="shared" si="6"/>
        <v>57</v>
      </c>
      <c r="U13" s="24">
        <f t="shared" si="7"/>
        <v>319</v>
      </c>
      <c r="V13" s="24">
        <f t="shared" si="7"/>
        <v>165</v>
      </c>
      <c r="W13" s="24">
        <f t="shared" si="8"/>
        <v>484</v>
      </c>
      <c r="Y13" s="25" t="s">
        <v>17</v>
      </c>
      <c r="Z13" s="26">
        <f t="shared" si="0"/>
        <v>26</v>
      </c>
      <c r="AA13" s="26">
        <f t="shared" si="0"/>
        <v>797</v>
      </c>
      <c r="AB13" s="26">
        <f t="shared" si="0"/>
        <v>363</v>
      </c>
      <c r="AC13" s="26">
        <f t="shared" si="0"/>
        <v>1160</v>
      </c>
      <c r="AD13" s="26">
        <f t="shared" si="0"/>
        <v>75</v>
      </c>
      <c r="AE13" s="26">
        <f t="shared" si="0"/>
        <v>28</v>
      </c>
      <c r="AF13" s="26">
        <f t="shared" si="0"/>
        <v>103</v>
      </c>
      <c r="AG13" s="18">
        <f t="shared" si="0"/>
        <v>872</v>
      </c>
      <c r="AH13" s="18">
        <f t="shared" si="0"/>
        <v>391</v>
      </c>
      <c r="AI13" s="18">
        <f t="shared" si="0"/>
        <v>1263</v>
      </c>
    </row>
    <row r="14" spans="1:35" s="5" customFormat="1" ht="15" x14ac:dyDescent="0.25">
      <c r="A14" s="19" t="s">
        <v>18</v>
      </c>
      <c r="B14" s="20">
        <v>2</v>
      </c>
      <c r="C14" s="20">
        <v>132</v>
      </c>
      <c r="D14" s="20">
        <v>12</v>
      </c>
      <c r="E14" s="21">
        <f t="shared" si="1"/>
        <v>144</v>
      </c>
      <c r="F14" s="22">
        <v>2</v>
      </c>
      <c r="G14" s="22">
        <v>0</v>
      </c>
      <c r="H14" s="21">
        <f t="shared" si="2"/>
        <v>2</v>
      </c>
      <c r="I14" s="21">
        <f t="shared" si="3"/>
        <v>134</v>
      </c>
      <c r="J14" s="21">
        <f t="shared" si="3"/>
        <v>12</v>
      </c>
      <c r="K14" s="21">
        <f t="shared" si="4"/>
        <v>146</v>
      </c>
      <c r="M14" s="19" t="s">
        <v>18</v>
      </c>
      <c r="N14" s="27">
        <v>0</v>
      </c>
      <c r="O14" s="27">
        <v>0</v>
      </c>
      <c r="P14" s="27">
        <v>0</v>
      </c>
      <c r="Q14" s="24">
        <f t="shared" si="5"/>
        <v>0</v>
      </c>
      <c r="R14" s="28">
        <v>0</v>
      </c>
      <c r="S14" s="28">
        <v>0</v>
      </c>
      <c r="T14" s="24">
        <f t="shared" si="6"/>
        <v>0</v>
      </c>
      <c r="U14" s="24">
        <f t="shared" si="7"/>
        <v>0</v>
      </c>
      <c r="V14" s="24">
        <f t="shared" si="7"/>
        <v>0</v>
      </c>
      <c r="W14" s="24">
        <f t="shared" si="8"/>
        <v>0</v>
      </c>
      <c r="Y14" s="25" t="s">
        <v>18</v>
      </c>
      <c r="Z14" s="26">
        <f t="shared" si="0"/>
        <v>2</v>
      </c>
      <c r="AA14" s="26">
        <f t="shared" si="0"/>
        <v>132</v>
      </c>
      <c r="AB14" s="26">
        <f t="shared" si="0"/>
        <v>12</v>
      </c>
      <c r="AC14" s="26">
        <f t="shared" si="0"/>
        <v>144</v>
      </c>
      <c r="AD14" s="26">
        <f t="shared" si="0"/>
        <v>2</v>
      </c>
      <c r="AE14" s="26">
        <f t="shared" si="0"/>
        <v>0</v>
      </c>
      <c r="AF14" s="26">
        <f t="shared" si="0"/>
        <v>2</v>
      </c>
      <c r="AG14" s="18">
        <f t="shared" si="0"/>
        <v>134</v>
      </c>
      <c r="AH14" s="18">
        <f t="shared" si="0"/>
        <v>12</v>
      </c>
      <c r="AI14" s="18">
        <f t="shared" si="0"/>
        <v>146</v>
      </c>
    </row>
    <row r="15" spans="1:35" s="5" customFormat="1" ht="15" x14ac:dyDescent="0.25">
      <c r="A15" s="19" t="s">
        <v>19</v>
      </c>
      <c r="B15" s="20">
        <v>4</v>
      </c>
      <c r="C15" s="20">
        <v>957</v>
      </c>
      <c r="D15" s="20">
        <v>222</v>
      </c>
      <c r="E15" s="21">
        <f t="shared" si="1"/>
        <v>1179</v>
      </c>
      <c r="F15" s="22">
        <v>3</v>
      </c>
      <c r="G15" s="22">
        <v>3</v>
      </c>
      <c r="H15" s="21">
        <f t="shared" si="2"/>
        <v>6</v>
      </c>
      <c r="I15" s="21">
        <f t="shared" si="3"/>
        <v>960</v>
      </c>
      <c r="J15" s="21">
        <f t="shared" si="3"/>
        <v>225</v>
      </c>
      <c r="K15" s="21">
        <f t="shared" si="4"/>
        <v>1185</v>
      </c>
      <c r="M15" s="19" t="s">
        <v>19</v>
      </c>
      <c r="N15" s="27">
        <v>1</v>
      </c>
      <c r="O15" s="27">
        <v>11</v>
      </c>
      <c r="P15" s="27">
        <v>7</v>
      </c>
      <c r="Q15" s="24">
        <f t="shared" si="5"/>
        <v>18</v>
      </c>
      <c r="R15" s="28">
        <v>0</v>
      </c>
      <c r="S15" s="28">
        <v>0</v>
      </c>
      <c r="T15" s="24">
        <f t="shared" si="6"/>
        <v>0</v>
      </c>
      <c r="U15" s="24">
        <f t="shared" si="7"/>
        <v>11</v>
      </c>
      <c r="V15" s="24">
        <f t="shared" si="7"/>
        <v>7</v>
      </c>
      <c r="W15" s="24">
        <f t="shared" si="8"/>
        <v>18</v>
      </c>
      <c r="Y15" s="25" t="s">
        <v>19</v>
      </c>
      <c r="Z15" s="26">
        <f t="shared" si="0"/>
        <v>5</v>
      </c>
      <c r="AA15" s="26">
        <f t="shared" si="0"/>
        <v>968</v>
      </c>
      <c r="AB15" s="26">
        <f t="shared" si="0"/>
        <v>229</v>
      </c>
      <c r="AC15" s="26">
        <f t="shared" si="0"/>
        <v>1197</v>
      </c>
      <c r="AD15" s="26">
        <f t="shared" si="0"/>
        <v>3</v>
      </c>
      <c r="AE15" s="26">
        <f t="shared" si="0"/>
        <v>3</v>
      </c>
      <c r="AF15" s="26">
        <f t="shared" si="0"/>
        <v>6</v>
      </c>
      <c r="AG15" s="18">
        <f t="shared" si="0"/>
        <v>971</v>
      </c>
      <c r="AH15" s="18">
        <f t="shared" si="0"/>
        <v>232</v>
      </c>
      <c r="AI15" s="18">
        <f t="shared" si="0"/>
        <v>1203</v>
      </c>
    </row>
    <row r="16" spans="1:35" s="5" customFormat="1" ht="15" x14ac:dyDescent="0.25">
      <c r="A16" s="19" t="s">
        <v>20</v>
      </c>
      <c r="B16" s="30">
        <v>5</v>
      </c>
      <c r="C16" s="30">
        <v>60</v>
      </c>
      <c r="D16" s="30">
        <v>71</v>
      </c>
      <c r="E16" s="21">
        <f t="shared" si="1"/>
        <v>131</v>
      </c>
      <c r="F16" s="30">
        <v>8</v>
      </c>
      <c r="G16" s="30">
        <v>3</v>
      </c>
      <c r="H16" s="21">
        <f t="shared" si="2"/>
        <v>11</v>
      </c>
      <c r="I16" s="21">
        <f t="shared" si="3"/>
        <v>68</v>
      </c>
      <c r="J16" s="21">
        <f t="shared" si="3"/>
        <v>74</v>
      </c>
      <c r="K16" s="21">
        <f t="shared" si="4"/>
        <v>142</v>
      </c>
      <c r="M16" s="19" t="s">
        <v>20</v>
      </c>
      <c r="N16" s="27">
        <v>0</v>
      </c>
      <c r="O16" s="27">
        <v>0</v>
      </c>
      <c r="P16" s="27">
        <v>0</v>
      </c>
      <c r="Q16" s="24">
        <f t="shared" si="5"/>
        <v>0</v>
      </c>
      <c r="R16" s="28">
        <v>0</v>
      </c>
      <c r="S16" s="28">
        <v>0</v>
      </c>
      <c r="T16" s="24">
        <f t="shared" si="6"/>
        <v>0</v>
      </c>
      <c r="U16" s="24">
        <f t="shared" si="7"/>
        <v>0</v>
      </c>
      <c r="V16" s="24">
        <f t="shared" si="7"/>
        <v>0</v>
      </c>
      <c r="W16" s="24">
        <f t="shared" si="8"/>
        <v>0</v>
      </c>
      <c r="Y16" s="25" t="s">
        <v>20</v>
      </c>
      <c r="Z16" s="26">
        <f t="shared" si="0"/>
        <v>5</v>
      </c>
      <c r="AA16" s="26">
        <f t="shared" si="0"/>
        <v>60</v>
      </c>
      <c r="AB16" s="26">
        <f t="shared" si="0"/>
        <v>71</v>
      </c>
      <c r="AC16" s="26">
        <f t="shared" si="0"/>
        <v>131</v>
      </c>
      <c r="AD16" s="26">
        <f t="shared" si="0"/>
        <v>8</v>
      </c>
      <c r="AE16" s="26">
        <f t="shared" si="0"/>
        <v>3</v>
      </c>
      <c r="AF16" s="26">
        <f t="shared" si="0"/>
        <v>11</v>
      </c>
      <c r="AG16" s="18">
        <f t="shared" si="0"/>
        <v>68</v>
      </c>
      <c r="AH16" s="18">
        <f t="shared" si="0"/>
        <v>74</v>
      </c>
      <c r="AI16" s="18">
        <f t="shared" si="0"/>
        <v>142</v>
      </c>
    </row>
    <row r="17" spans="1:35" s="5" customFormat="1" ht="15" x14ac:dyDescent="0.25">
      <c r="A17" s="19" t="s">
        <v>21</v>
      </c>
      <c r="B17" s="20">
        <v>3</v>
      </c>
      <c r="C17" s="20">
        <v>30</v>
      </c>
      <c r="D17" s="20">
        <v>14</v>
      </c>
      <c r="E17" s="21">
        <f t="shared" si="1"/>
        <v>44</v>
      </c>
      <c r="F17" s="22">
        <v>4</v>
      </c>
      <c r="G17" s="22">
        <v>5</v>
      </c>
      <c r="H17" s="21">
        <f t="shared" si="2"/>
        <v>9</v>
      </c>
      <c r="I17" s="21">
        <f t="shared" si="3"/>
        <v>34</v>
      </c>
      <c r="J17" s="21">
        <f t="shared" si="3"/>
        <v>19</v>
      </c>
      <c r="K17" s="21">
        <f t="shared" si="4"/>
        <v>53</v>
      </c>
      <c r="M17" s="19" t="s">
        <v>21</v>
      </c>
      <c r="N17" s="27">
        <v>3</v>
      </c>
      <c r="O17" s="27">
        <v>15</v>
      </c>
      <c r="P17" s="27">
        <v>3</v>
      </c>
      <c r="Q17" s="24">
        <f t="shared" si="5"/>
        <v>18</v>
      </c>
      <c r="R17" s="28">
        <v>2</v>
      </c>
      <c r="S17" s="28">
        <v>4</v>
      </c>
      <c r="T17" s="24">
        <f t="shared" si="6"/>
        <v>6</v>
      </c>
      <c r="U17" s="24">
        <f t="shared" si="7"/>
        <v>17</v>
      </c>
      <c r="V17" s="24">
        <f t="shared" si="7"/>
        <v>7</v>
      </c>
      <c r="W17" s="24">
        <f t="shared" si="8"/>
        <v>24</v>
      </c>
      <c r="Y17" s="25" t="s">
        <v>21</v>
      </c>
      <c r="Z17" s="26">
        <f t="shared" si="0"/>
        <v>6</v>
      </c>
      <c r="AA17" s="26">
        <f t="shared" si="0"/>
        <v>45</v>
      </c>
      <c r="AB17" s="26">
        <f t="shared" si="0"/>
        <v>17</v>
      </c>
      <c r="AC17" s="26">
        <f t="shared" si="0"/>
        <v>62</v>
      </c>
      <c r="AD17" s="26">
        <f t="shared" si="0"/>
        <v>6</v>
      </c>
      <c r="AE17" s="26">
        <f t="shared" si="0"/>
        <v>9</v>
      </c>
      <c r="AF17" s="26">
        <f t="shared" si="0"/>
        <v>15</v>
      </c>
      <c r="AG17" s="18">
        <f t="shared" si="0"/>
        <v>51</v>
      </c>
      <c r="AH17" s="18">
        <f t="shared" si="0"/>
        <v>26</v>
      </c>
      <c r="AI17" s="18">
        <f t="shared" si="0"/>
        <v>77</v>
      </c>
    </row>
    <row r="18" spans="1:35" s="5" customFormat="1" x14ac:dyDescent="0.2">
      <c r="A18" s="9" t="s">
        <v>22</v>
      </c>
      <c r="B18" s="30">
        <v>5</v>
      </c>
      <c r="C18" s="30">
        <v>5021</v>
      </c>
      <c r="D18" s="30">
        <v>18</v>
      </c>
      <c r="E18" s="21">
        <f t="shared" si="1"/>
        <v>5039</v>
      </c>
      <c r="F18" s="30">
        <v>5</v>
      </c>
      <c r="G18" s="30">
        <v>5</v>
      </c>
      <c r="H18" s="21">
        <f t="shared" si="2"/>
        <v>10</v>
      </c>
      <c r="I18" s="21">
        <f t="shared" si="3"/>
        <v>5026</v>
      </c>
      <c r="J18" s="21">
        <f t="shared" si="3"/>
        <v>23</v>
      </c>
      <c r="K18" s="21">
        <f t="shared" si="4"/>
        <v>5049</v>
      </c>
      <c r="M18" s="9" t="s">
        <v>22</v>
      </c>
      <c r="N18" s="23">
        <v>3</v>
      </c>
      <c r="O18" s="23">
        <v>32</v>
      </c>
      <c r="P18" s="23">
        <v>18</v>
      </c>
      <c r="Q18" s="24">
        <f t="shared" si="5"/>
        <v>50</v>
      </c>
      <c r="R18" s="23">
        <v>9</v>
      </c>
      <c r="S18" s="23">
        <v>6</v>
      </c>
      <c r="T18" s="24">
        <f t="shared" si="6"/>
        <v>15</v>
      </c>
      <c r="U18" s="24">
        <f t="shared" si="7"/>
        <v>41</v>
      </c>
      <c r="V18" s="24">
        <f t="shared" si="7"/>
        <v>24</v>
      </c>
      <c r="W18" s="24">
        <f t="shared" si="8"/>
        <v>65</v>
      </c>
      <c r="Y18" s="11" t="s">
        <v>22</v>
      </c>
      <c r="Z18" s="26">
        <f t="shared" si="0"/>
        <v>8</v>
      </c>
      <c r="AA18" s="26">
        <f t="shared" si="0"/>
        <v>5053</v>
      </c>
      <c r="AB18" s="26">
        <f t="shared" si="0"/>
        <v>36</v>
      </c>
      <c r="AC18" s="26">
        <f t="shared" si="0"/>
        <v>5089</v>
      </c>
      <c r="AD18" s="26">
        <f t="shared" si="0"/>
        <v>14</v>
      </c>
      <c r="AE18" s="26">
        <f t="shared" si="0"/>
        <v>11</v>
      </c>
      <c r="AF18" s="26">
        <f t="shared" si="0"/>
        <v>25</v>
      </c>
      <c r="AG18" s="18">
        <f t="shared" si="0"/>
        <v>5067</v>
      </c>
      <c r="AH18" s="18">
        <f t="shared" si="0"/>
        <v>47</v>
      </c>
      <c r="AI18" s="18">
        <f t="shared" si="0"/>
        <v>5114</v>
      </c>
    </row>
    <row r="19" spans="1:35" s="5" customFormat="1" x14ac:dyDescent="0.2">
      <c r="A19" s="9" t="s">
        <v>23</v>
      </c>
      <c r="B19" s="30">
        <v>27</v>
      </c>
      <c r="C19" s="30">
        <v>12127</v>
      </c>
      <c r="D19" s="30">
        <v>1229</v>
      </c>
      <c r="E19" s="21">
        <f t="shared" si="1"/>
        <v>13356</v>
      </c>
      <c r="F19" s="30">
        <v>31</v>
      </c>
      <c r="G19" s="30">
        <v>24</v>
      </c>
      <c r="H19" s="21">
        <f t="shared" si="2"/>
        <v>55</v>
      </c>
      <c r="I19" s="21">
        <f t="shared" si="3"/>
        <v>12158</v>
      </c>
      <c r="J19" s="21">
        <f t="shared" si="3"/>
        <v>1253</v>
      </c>
      <c r="K19" s="21">
        <f t="shared" si="4"/>
        <v>13411</v>
      </c>
      <c r="M19" s="9" t="s">
        <v>23</v>
      </c>
      <c r="N19" s="23">
        <v>6</v>
      </c>
      <c r="O19" s="23">
        <v>248</v>
      </c>
      <c r="P19" s="23">
        <v>169</v>
      </c>
      <c r="Q19" s="24">
        <f t="shared" si="5"/>
        <v>417</v>
      </c>
      <c r="R19" s="23">
        <v>4</v>
      </c>
      <c r="S19" s="23">
        <v>0</v>
      </c>
      <c r="T19" s="24">
        <f t="shared" si="6"/>
        <v>4</v>
      </c>
      <c r="U19" s="24">
        <f t="shared" si="7"/>
        <v>252</v>
      </c>
      <c r="V19" s="24">
        <f t="shared" si="7"/>
        <v>169</v>
      </c>
      <c r="W19" s="24">
        <f t="shared" si="8"/>
        <v>421</v>
      </c>
      <c r="Y19" s="11" t="s">
        <v>23</v>
      </c>
      <c r="Z19" s="26">
        <f t="shared" si="0"/>
        <v>33</v>
      </c>
      <c r="AA19" s="26">
        <f t="shared" si="0"/>
        <v>12375</v>
      </c>
      <c r="AB19" s="26">
        <f t="shared" si="0"/>
        <v>1398</v>
      </c>
      <c r="AC19" s="26">
        <f t="shared" si="0"/>
        <v>13773</v>
      </c>
      <c r="AD19" s="26">
        <f t="shared" si="0"/>
        <v>35</v>
      </c>
      <c r="AE19" s="26">
        <f t="shared" si="0"/>
        <v>24</v>
      </c>
      <c r="AF19" s="26">
        <f t="shared" si="0"/>
        <v>59</v>
      </c>
      <c r="AG19" s="18">
        <f t="shared" si="0"/>
        <v>12410</v>
      </c>
      <c r="AH19" s="18">
        <f t="shared" si="0"/>
        <v>1422</v>
      </c>
      <c r="AI19" s="18">
        <f t="shared" si="0"/>
        <v>13832</v>
      </c>
    </row>
    <row r="20" spans="1:35" s="5" customFormat="1" ht="15" x14ac:dyDescent="0.25">
      <c r="A20" s="19" t="s">
        <v>24</v>
      </c>
      <c r="B20" s="20">
        <v>3</v>
      </c>
      <c r="C20" s="20">
        <v>105</v>
      </c>
      <c r="D20" s="20">
        <v>29</v>
      </c>
      <c r="E20" s="21">
        <f t="shared" si="1"/>
        <v>134</v>
      </c>
      <c r="F20" s="22">
        <v>2</v>
      </c>
      <c r="G20" s="22">
        <v>2</v>
      </c>
      <c r="H20" s="21">
        <f t="shared" si="2"/>
        <v>4</v>
      </c>
      <c r="I20" s="21">
        <f t="shared" si="3"/>
        <v>107</v>
      </c>
      <c r="J20" s="21">
        <f t="shared" si="3"/>
        <v>31</v>
      </c>
      <c r="K20" s="21">
        <f t="shared" si="4"/>
        <v>138</v>
      </c>
      <c r="M20" s="19" t="s">
        <v>24</v>
      </c>
      <c r="N20" s="27">
        <v>4</v>
      </c>
      <c r="O20" s="27">
        <v>85</v>
      </c>
      <c r="P20" s="27">
        <v>36</v>
      </c>
      <c r="Q20" s="24">
        <f t="shared" si="5"/>
        <v>121</v>
      </c>
      <c r="R20" s="28">
        <v>2</v>
      </c>
      <c r="S20" s="28">
        <v>4</v>
      </c>
      <c r="T20" s="24">
        <f t="shared" si="6"/>
        <v>6</v>
      </c>
      <c r="U20" s="24">
        <f t="shared" si="7"/>
        <v>87</v>
      </c>
      <c r="V20" s="24">
        <f t="shared" si="7"/>
        <v>40</v>
      </c>
      <c r="W20" s="24">
        <f t="shared" si="8"/>
        <v>127</v>
      </c>
      <c r="Y20" s="25" t="s">
        <v>24</v>
      </c>
      <c r="Z20" s="26">
        <f t="shared" si="0"/>
        <v>7</v>
      </c>
      <c r="AA20" s="26">
        <f t="shared" si="0"/>
        <v>190</v>
      </c>
      <c r="AB20" s="26">
        <f t="shared" si="0"/>
        <v>65</v>
      </c>
      <c r="AC20" s="26">
        <f t="shared" si="0"/>
        <v>255</v>
      </c>
      <c r="AD20" s="26">
        <f t="shared" si="0"/>
        <v>4</v>
      </c>
      <c r="AE20" s="26">
        <f t="shared" si="0"/>
        <v>6</v>
      </c>
      <c r="AF20" s="26">
        <f t="shared" si="0"/>
        <v>10</v>
      </c>
      <c r="AG20" s="18">
        <f t="shared" si="0"/>
        <v>194</v>
      </c>
      <c r="AH20" s="18">
        <f t="shared" si="0"/>
        <v>71</v>
      </c>
      <c r="AI20" s="18">
        <f t="shared" si="0"/>
        <v>265</v>
      </c>
    </row>
    <row r="21" spans="1:35" s="5" customFormat="1" ht="15" x14ac:dyDescent="0.25">
      <c r="A21" s="19" t="s">
        <v>25</v>
      </c>
      <c r="B21" s="20">
        <v>35</v>
      </c>
      <c r="C21" s="20">
        <v>6442</v>
      </c>
      <c r="D21" s="20">
        <v>71</v>
      </c>
      <c r="E21" s="21">
        <f t="shared" si="1"/>
        <v>6513</v>
      </c>
      <c r="F21" s="22">
        <v>26</v>
      </c>
      <c r="G21" s="22">
        <v>1</v>
      </c>
      <c r="H21" s="21">
        <f t="shared" si="2"/>
        <v>27</v>
      </c>
      <c r="I21" s="21">
        <f t="shared" si="3"/>
        <v>6468</v>
      </c>
      <c r="J21" s="21">
        <f t="shared" si="3"/>
        <v>72</v>
      </c>
      <c r="K21" s="21">
        <f t="shared" si="4"/>
        <v>6540</v>
      </c>
      <c r="M21" s="19" t="s">
        <v>25</v>
      </c>
      <c r="N21" s="27">
        <v>9</v>
      </c>
      <c r="O21" s="27">
        <v>508</v>
      </c>
      <c r="P21" s="27">
        <v>188</v>
      </c>
      <c r="Q21" s="24">
        <f t="shared" si="5"/>
        <v>696</v>
      </c>
      <c r="R21" s="28">
        <v>51</v>
      </c>
      <c r="S21" s="28">
        <v>48</v>
      </c>
      <c r="T21" s="24">
        <f t="shared" si="6"/>
        <v>99</v>
      </c>
      <c r="U21" s="24">
        <f t="shared" si="7"/>
        <v>559</v>
      </c>
      <c r="V21" s="24">
        <f t="shared" si="7"/>
        <v>236</v>
      </c>
      <c r="W21" s="24">
        <f t="shared" si="8"/>
        <v>795</v>
      </c>
      <c r="Y21" s="25" t="s">
        <v>25</v>
      </c>
      <c r="Z21" s="26"/>
      <c r="AA21" s="26"/>
      <c r="AB21" s="26"/>
      <c r="AC21" s="26"/>
      <c r="AD21" s="26"/>
      <c r="AE21" s="26"/>
      <c r="AF21" s="26"/>
      <c r="AG21" s="18"/>
      <c r="AH21" s="18"/>
      <c r="AI21" s="18"/>
    </row>
    <row r="22" spans="1:35" s="5" customFormat="1" x14ac:dyDescent="0.2">
      <c r="A22" s="14" t="s">
        <v>11</v>
      </c>
      <c r="B22" s="31">
        <f t="shared" ref="B22:K22" si="9">SUM(B9:B21)</f>
        <v>103</v>
      </c>
      <c r="C22" s="31">
        <f t="shared" si="9"/>
        <v>35279</v>
      </c>
      <c r="D22" s="31">
        <f t="shared" si="9"/>
        <v>2178</v>
      </c>
      <c r="E22" s="31">
        <f t="shared" si="9"/>
        <v>37457</v>
      </c>
      <c r="F22" s="31">
        <f t="shared" si="9"/>
        <v>134</v>
      </c>
      <c r="G22" s="31">
        <f t="shared" si="9"/>
        <v>74</v>
      </c>
      <c r="H22" s="31">
        <f t="shared" si="9"/>
        <v>208</v>
      </c>
      <c r="I22" s="31">
        <f t="shared" si="9"/>
        <v>35413</v>
      </c>
      <c r="J22" s="31">
        <f t="shared" si="9"/>
        <v>2252</v>
      </c>
      <c r="K22" s="31">
        <f t="shared" si="9"/>
        <v>37665</v>
      </c>
      <c r="M22" s="14" t="s">
        <v>11</v>
      </c>
      <c r="N22" s="14">
        <f>SUM(N9:N21)</f>
        <v>58</v>
      </c>
      <c r="O22" s="14">
        <f>SUM(O9:O21)</f>
        <v>1310</v>
      </c>
      <c r="P22" s="14">
        <f>SUM(P9:P21)</f>
        <v>647</v>
      </c>
      <c r="Q22" s="14">
        <f t="shared" ref="Q22:W22" si="10">SUM(Q9:Q21)</f>
        <v>1957</v>
      </c>
      <c r="R22" s="14">
        <f t="shared" si="10"/>
        <v>119</v>
      </c>
      <c r="S22" s="14">
        <f t="shared" si="10"/>
        <v>87</v>
      </c>
      <c r="T22" s="14">
        <f t="shared" si="10"/>
        <v>206</v>
      </c>
      <c r="U22" s="14">
        <f t="shared" si="10"/>
        <v>1429</v>
      </c>
      <c r="V22" s="14">
        <f t="shared" si="10"/>
        <v>734</v>
      </c>
      <c r="W22" s="14">
        <f t="shared" si="10"/>
        <v>2163</v>
      </c>
      <c r="Y22" s="17" t="s">
        <v>11</v>
      </c>
      <c r="Z22" s="26">
        <f t="shared" ref="Z22:AI22" si="11">B22+N22</f>
        <v>161</v>
      </c>
      <c r="AA22" s="26">
        <f t="shared" si="11"/>
        <v>36589</v>
      </c>
      <c r="AB22" s="26">
        <f t="shared" si="11"/>
        <v>2825</v>
      </c>
      <c r="AC22" s="26">
        <f t="shared" si="11"/>
        <v>39414</v>
      </c>
      <c r="AD22" s="26">
        <f t="shared" si="11"/>
        <v>253</v>
      </c>
      <c r="AE22" s="26">
        <f t="shared" si="11"/>
        <v>161</v>
      </c>
      <c r="AF22" s="26">
        <f t="shared" si="11"/>
        <v>414</v>
      </c>
      <c r="AG22" s="18">
        <f t="shared" si="11"/>
        <v>36842</v>
      </c>
      <c r="AH22" s="18">
        <f t="shared" si="11"/>
        <v>2986</v>
      </c>
      <c r="AI22" s="18">
        <f t="shared" si="11"/>
        <v>39828</v>
      </c>
    </row>
    <row r="23" spans="1:35" s="5" customFormat="1" x14ac:dyDescent="0.2">
      <c r="A23" s="13" t="s">
        <v>26</v>
      </c>
      <c r="B23" s="31"/>
      <c r="C23" s="31"/>
      <c r="D23" s="31"/>
      <c r="E23" s="31"/>
      <c r="F23" s="31"/>
      <c r="G23" s="31"/>
      <c r="H23" s="31"/>
      <c r="I23" s="19"/>
      <c r="J23" s="19"/>
      <c r="K23" s="19"/>
      <c r="M23" s="13" t="s">
        <v>26</v>
      </c>
      <c r="N23" s="14"/>
      <c r="O23" s="14"/>
      <c r="P23" s="14"/>
      <c r="Q23" s="14"/>
      <c r="R23" s="14"/>
      <c r="S23" s="14"/>
      <c r="T23" s="14"/>
      <c r="U23" s="15"/>
      <c r="V23" s="15"/>
      <c r="W23" s="15"/>
      <c r="Y23" s="16" t="s">
        <v>26</v>
      </c>
      <c r="Z23" s="17"/>
      <c r="AA23" s="17"/>
      <c r="AB23" s="17"/>
      <c r="AC23" s="17"/>
      <c r="AD23" s="17"/>
      <c r="AE23" s="17"/>
      <c r="AF23" s="17"/>
      <c r="AG23" s="18"/>
      <c r="AH23" s="18"/>
      <c r="AI23" s="18"/>
    </row>
    <row r="24" spans="1:35" s="5" customFormat="1" x14ac:dyDescent="0.2">
      <c r="A24" s="32" t="s">
        <v>27</v>
      </c>
      <c r="B24" s="31"/>
      <c r="C24" s="31"/>
      <c r="D24" s="31"/>
      <c r="E24" s="31"/>
      <c r="F24" s="31"/>
      <c r="G24" s="31"/>
      <c r="H24" s="31"/>
      <c r="I24" s="19"/>
      <c r="J24" s="19"/>
      <c r="K24" s="19"/>
      <c r="M24" s="32" t="s">
        <v>27</v>
      </c>
      <c r="N24" s="14"/>
      <c r="O24" s="14"/>
      <c r="P24" s="14"/>
      <c r="Q24" s="14"/>
      <c r="R24" s="14"/>
      <c r="S24" s="14"/>
      <c r="T24" s="14"/>
      <c r="U24" s="15"/>
      <c r="V24" s="15"/>
      <c r="W24" s="15"/>
      <c r="Y24" s="16" t="s">
        <v>27</v>
      </c>
      <c r="Z24" s="17"/>
      <c r="AA24" s="17"/>
      <c r="AB24" s="17"/>
      <c r="AC24" s="17"/>
      <c r="AD24" s="17"/>
      <c r="AE24" s="17"/>
      <c r="AF24" s="17"/>
      <c r="AG24" s="18"/>
      <c r="AH24" s="18"/>
      <c r="AI24" s="18"/>
    </row>
    <row r="25" spans="1:35" s="5" customFormat="1" ht="24" x14ac:dyDescent="0.25">
      <c r="A25" s="19" t="s">
        <v>28</v>
      </c>
      <c r="B25" s="20">
        <v>29</v>
      </c>
      <c r="C25" s="20">
        <v>9708</v>
      </c>
      <c r="D25" s="20">
        <v>663</v>
      </c>
      <c r="E25" s="21">
        <f t="shared" ref="E25:E32" si="12">C25+D25</f>
        <v>10371</v>
      </c>
      <c r="F25" s="22">
        <v>19</v>
      </c>
      <c r="G25" s="22">
        <v>41</v>
      </c>
      <c r="H25" s="21">
        <f t="shared" ref="H25:H32" si="13">F25+G25</f>
        <v>60</v>
      </c>
      <c r="I25" s="21">
        <f t="shared" ref="I25:J32" si="14">C25+F25</f>
        <v>9727</v>
      </c>
      <c r="J25" s="21">
        <f t="shared" si="14"/>
        <v>704</v>
      </c>
      <c r="K25" s="21">
        <f t="shared" ref="K25:K32" si="15">SUM(I25:J25)</f>
        <v>10431</v>
      </c>
      <c r="M25" s="19" t="s">
        <v>28</v>
      </c>
      <c r="N25" s="27">
        <v>14</v>
      </c>
      <c r="O25" s="27">
        <v>1536</v>
      </c>
      <c r="P25" s="27">
        <v>710</v>
      </c>
      <c r="Q25" s="24">
        <f t="shared" ref="Q25:Q32" si="16">O25+P25</f>
        <v>2246</v>
      </c>
      <c r="R25" s="28">
        <v>27</v>
      </c>
      <c r="S25" s="28">
        <v>8</v>
      </c>
      <c r="T25" s="24">
        <f t="shared" ref="T25:T32" si="17">R25+S25</f>
        <v>35</v>
      </c>
      <c r="U25" s="24">
        <f t="shared" ref="U25:V32" si="18">O25+R25</f>
        <v>1563</v>
      </c>
      <c r="V25" s="24">
        <f t="shared" si="18"/>
        <v>718</v>
      </c>
      <c r="W25" s="24">
        <f t="shared" ref="W25:W32" si="19">SUM(U25:V25)</f>
        <v>2281</v>
      </c>
      <c r="Y25" s="25" t="s">
        <v>28</v>
      </c>
      <c r="Z25" s="26">
        <f t="shared" ref="Z25:AI33" si="20">B25+N25</f>
        <v>43</v>
      </c>
      <c r="AA25" s="26">
        <f t="shared" si="20"/>
        <v>11244</v>
      </c>
      <c r="AB25" s="26">
        <f t="shared" si="20"/>
        <v>1373</v>
      </c>
      <c r="AC25" s="26">
        <f t="shared" si="20"/>
        <v>12617</v>
      </c>
      <c r="AD25" s="26">
        <f t="shared" si="20"/>
        <v>46</v>
      </c>
      <c r="AE25" s="26">
        <f t="shared" si="20"/>
        <v>49</v>
      </c>
      <c r="AF25" s="26">
        <f t="shared" si="20"/>
        <v>95</v>
      </c>
      <c r="AG25" s="18">
        <f t="shared" si="20"/>
        <v>11290</v>
      </c>
      <c r="AH25" s="18">
        <f t="shared" si="20"/>
        <v>1422</v>
      </c>
      <c r="AI25" s="18">
        <f t="shared" si="20"/>
        <v>12712</v>
      </c>
    </row>
    <row r="26" spans="1:35" s="5" customFormat="1" ht="15" x14ac:dyDescent="0.25">
      <c r="A26" s="19" t="s">
        <v>29</v>
      </c>
      <c r="B26" s="20">
        <v>3</v>
      </c>
      <c r="C26" s="20">
        <v>467</v>
      </c>
      <c r="D26" s="20">
        <v>142</v>
      </c>
      <c r="E26" s="21">
        <f t="shared" si="12"/>
        <v>609</v>
      </c>
      <c r="F26" s="22">
        <v>0</v>
      </c>
      <c r="G26" s="22">
        <v>12</v>
      </c>
      <c r="H26" s="21">
        <f t="shared" si="13"/>
        <v>12</v>
      </c>
      <c r="I26" s="21">
        <f t="shared" si="14"/>
        <v>467</v>
      </c>
      <c r="J26" s="21">
        <f t="shared" si="14"/>
        <v>154</v>
      </c>
      <c r="K26" s="21">
        <f t="shared" si="15"/>
        <v>621</v>
      </c>
      <c r="M26" s="19" t="s">
        <v>29</v>
      </c>
      <c r="N26" s="28">
        <v>3</v>
      </c>
      <c r="O26" s="27">
        <v>44</v>
      </c>
      <c r="P26" s="27">
        <v>116</v>
      </c>
      <c r="Q26" s="24">
        <f t="shared" si="16"/>
        <v>160</v>
      </c>
      <c r="R26" s="28">
        <v>0</v>
      </c>
      <c r="S26" s="28">
        <v>24</v>
      </c>
      <c r="T26" s="24">
        <f t="shared" si="17"/>
        <v>24</v>
      </c>
      <c r="U26" s="24">
        <f t="shared" si="18"/>
        <v>44</v>
      </c>
      <c r="V26" s="24">
        <f t="shared" si="18"/>
        <v>140</v>
      </c>
      <c r="W26" s="24">
        <f t="shared" si="19"/>
        <v>184</v>
      </c>
      <c r="Y26" s="25" t="s">
        <v>29</v>
      </c>
      <c r="Z26" s="26">
        <f t="shared" si="20"/>
        <v>6</v>
      </c>
      <c r="AA26" s="26">
        <f t="shared" si="20"/>
        <v>511</v>
      </c>
      <c r="AB26" s="26">
        <f t="shared" si="20"/>
        <v>258</v>
      </c>
      <c r="AC26" s="26">
        <f t="shared" si="20"/>
        <v>769</v>
      </c>
      <c r="AD26" s="26">
        <f t="shared" si="20"/>
        <v>0</v>
      </c>
      <c r="AE26" s="26">
        <f t="shared" si="20"/>
        <v>36</v>
      </c>
      <c r="AF26" s="26">
        <f t="shared" si="20"/>
        <v>36</v>
      </c>
      <c r="AG26" s="18">
        <f t="shared" si="20"/>
        <v>511</v>
      </c>
      <c r="AH26" s="18">
        <f t="shared" si="20"/>
        <v>294</v>
      </c>
      <c r="AI26" s="18">
        <f t="shared" si="20"/>
        <v>805</v>
      </c>
    </row>
    <row r="27" spans="1:35" s="5" customFormat="1" ht="15" x14ac:dyDescent="0.25">
      <c r="A27" s="19" t="s">
        <v>30</v>
      </c>
      <c r="B27" s="20">
        <v>9</v>
      </c>
      <c r="C27" s="20">
        <v>1005</v>
      </c>
      <c r="D27" s="20">
        <v>20</v>
      </c>
      <c r="E27" s="21">
        <f t="shared" si="12"/>
        <v>1025</v>
      </c>
      <c r="F27" s="22">
        <v>1</v>
      </c>
      <c r="G27" s="22">
        <v>4</v>
      </c>
      <c r="H27" s="21">
        <f t="shared" si="13"/>
        <v>5</v>
      </c>
      <c r="I27" s="21">
        <f t="shared" si="14"/>
        <v>1006</v>
      </c>
      <c r="J27" s="21">
        <f t="shared" si="14"/>
        <v>24</v>
      </c>
      <c r="K27" s="21">
        <f t="shared" si="15"/>
        <v>1030</v>
      </c>
      <c r="M27" s="19" t="s">
        <v>30</v>
      </c>
      <c r="N27" s="27">
        <v>0</v>
      </c>
      <c r="O27" s="27">
        <v>0</v>
      </c>
      <c r="P27" s="27">
        <v>0</v>
      </c>
      <c r="Q27" s="24">
        <f t="shared" si="16"/>
        <v>0</v>
      </c>
      <c r="R27" s="28">
        <v>0</v>
      </c>
      <c r="S27" s="28">
        <v>0</v>
      </c>
      <c r="T27" s="24">
        <f t="shared" si="17"/>
        <v>0</v>
      </c>
      <c r="U27" s="24">
        <f t="shared" si="18"/>
        <v>0</v>
      </c>
      <c r="V27" s="24">
        <f t="shared" si="18"/>
        <v>0</v>
      </c>
      <c r="W27" s="24">
        <f t="shared" si="19"/>
        <v>0</v>
      </c>
      <c r="Y27" s="25" t="s">
        <v>30</v>
      </c>
      <c r="Z27" s="26">
        <f t="shared" si="20"/>
        <v>9</v>
      </c>
      <c r="AA27" s="26">
        <f t="shared" si="20"/>
        <v>1005</v>
      </c>
      <c r="AB27" s="26">
        <f t="shared" si="20"/>
        <v>20</v>
      </c>
      <c r="AC27" s="26">
        <f t="shared" si="20"/>
        <v>1025</v>
      </c>
      <c r="AD27" s="26">
        <f t="shared" si="20"/>
        <v>1</v>
      </c>
      <c r="AE27" s="26">
        <f t="shared" si="20"/>
        <v>4</v>
      </c>
      <c r="AF27" s="26">
        <f t="shared" si="20"/>
        <v>5</v>
      </c>
      <c r="AG27" s="18">
        <f t="shared" si="20"/>
        <v>1006</v>
      </c>
      <c r="AH27" s="18">
        <f t="shared" si="20"/>
        <v>24</v>
      </c>
      <c r="AI27" s="18">
        <f t="shared" si="20"/>
        <v>1030</v>
      </c>
    </row>
    <row r="28" spans="1:35" s="5" customFormat="1" ht="15" x14ac:dyDescent="0.25">
      <c r="A28" s="19" t="s">
        <v>31</v>
      </c>
      <c r="B28" s="20">
        <v>1</v>
      </c>
      <c r="C28" s="20">
        <v>93</v>
      </c>
      <c r="D28" s="20">
        <v>134</v>
      </c>
      <c r="E28" s="21">
        <f t="shared" si="12"/>
        <v>227</v>
      </c>
      <c r="F28" s="22">
        <v>0</v>
      </c>
      <c r="G28" s="22">
        <v>0</v>
      </c>
      <c r="H28" s="21">
        <f t="shared" si="13"/>
        <v>0</v>
      </c>
      <c r="I28" s="21">
        <f t="shared" si="14"/>
        <v>93</v>
      </c>
      <c r="J28" s="21">
        <f t="shared" si="14"/>
        <v>134</v>
      </c>
      <c r="K28" s="21">
        <f t="shared" si="15"/>
        <v>227</v>
      </c>
      <c r="M28" s="19" t="s">
        <v>31</v>
      </c>
      <c r="N28" s="27">
        <v>1</v>
      </c>
      <c r="O28" s="27">
        <v>0</v>
      </c>
      <c r="P28" s="27">
        <v>0</v>
      </c>
      <c r="Q28" s="24">
        <f t="shared" si="16"/>
        <v>0</v>
      </c>
      <c r="R28" s="28">
        <v>30</v>
      </c>
      <c r="S28" s="28">
        <v>0</v>
      </c>
      <c r="T28" s="24">
        <f t="shared" si="17"/>
        <v>30</v>
      </c>
      <c r="U28" s="24">
        <f t="shared" si="18"/>
        <v>30</v>
      </c>
      <c r="V28" s="24">
        <f t="shared" si="18"/>
        <v>0</v>
      </c>
      <c r="W28" s="24">
        <f t="shared" si="19"/>
        <v>30</v>
      </c>
      <c r="Y28" s="25" t="s">
        <v>31</v>
      </c>
      <c r="Z28" s="26">
        <f t="shared" si="20"/>
        <v>2</v>
      </c>
      <c r="AA28" s="26">
        <f t="shared" si="20"/>
        <v>93</v>
      </c>
      <c r="AB28" s="26">
        <f t="shared" si="20"/>
        <v>134</v>
      </c>
      <c r="AC28" s="26">
        <f t="shared" si="20"/>
        <v>227</v>
      </c>
      <c r="AD28" s="26">
        <f t="shared" si="20"/>
        <v>30</v>
      </c>
      <c r="AE28" s="26">
        <f t="shared" si="20"/>
        <v>0</v>
      </c>
      <c r="AF28" s="26">
        <f t="shared" si="20"/>
        <v>30</v>
      </c>
      <c r="AG28" s="18">
        <f t="shared" si="20"/>
        <v>123</v>
      </c>
      <c r="AH28" s="18">
        <f t="shared" si="20"/>
        <v>134</v>
      </c>
      <c r="AI28" s="18">
        <f t="shared" si="20"/>
        <v>257</v>
      </c>
    </row>
    <row r="29" spans="1:35" s="5" customFormat="1" ht="15" x14ac:dyDescent="0.25">
      <c r="A29" s="19" t="s">
        <v>32</v>
      </c>
      <c r="B29" s="20">
        <v>1</v>
      </c>
      <c r="C29" s="20">
        <v>0</v>
      </c>
      <c r="D29" s="20">
        <v>96</v>
      </c>
      <c r="E29" s="21">
        <f t="shared" si="12"/>
        <v>96</v>
      </c>
      <c r="F29" s="22">
        <v>0</v>
      </c>
      <c r="G29" s="22">
        <v>0</v>
      </c>
      <c r="H29" s="21">
        <f t="shared" si="13"/>
        <v>0</v>
      </c>
      <c r="I29" s="21">
        <f t="shared" si="14"/>
        <v>0</v>
      </c>
      <c r="J29" s="21">
        <f t="shared" si="14"/>
        <v>96</v>
      </c>
      <c r="K29" s="21">
        <f t="shared" si="15"/>
        <v>96</v>
      </c>
      <c r="M29" s="19" t="s">
        <v>32</v>
      </c>
      <c r="N29" s="27">
        <v>0</v>
      </c>
      <c r="O29" s="27">
        <v>0</v>
      </c>
      <c r="P29" s="27">
        <v>0</v>
      </c>
      <c r="Q29" s="24">
        <f t="shared" si="16"/>
        <v>0</v>
      </c>
      <c r="R29" s="28">
        <v>0</v>
      </c>
      <c r="S29" s="28">
        <v>0</v>
      </c>
      <c r="T29" s="24">
        <f t="shared" si="17"/>
        <v>0</v>
      </c>
      <c r="U29" s="24">
        <f t="shared" si="18"/>
        <v>0</v>
      </c>
      <c r="V29" s="24">
        <f t="shared" si="18"/>
        <v>0</v>
      </c>
      <c r="W29" s="24">
        <f t="shared" si="19"/>
        <v>0</v>
      </c>
      <c r="Y29" s="25" t="s">
        <v>32</v>
      </c>
      <c r="Z29" s="26">
        <f t="shared" si="20"/>
        <v>1</v>
      </c>
      <c r="AA29" s="26">
        <f t="shared" si="20"/>
        <v>0</v>
      </c>
      <c r="AB29" s="26">
        <f t="shared" si="20"/>
        <v>96</v>
      </c>
      <c r="AC29" s="26">
        <f t="shared" si="20"/>
        <v>96</v>
      </c>
      <c r="AD29" s="26">
        <f t="shared" si="20"/>
        <v>0</v>
      </c>
      <c r="AE29" s="26">
        <f t="shared" si="20"/>
        <v>0</v>
      </c>
      <c r="AF29" s="26">
        <f t="shared" si="20"/>
        <v>0</v>
      </c>
      <c r="AG29" s="18">
        <f t="shared" si="20"/>
        <v>0</v>
      </c>
      <c r="AH29" s="18">
        <f t="shared" si="20"/>
        <v>96</v>
      </c>
      <c r="AI29" s="18">
        <f t="shared" si="20"/>
        <v>96</v>
      </c>
    </row>
    <row r="30" spans="1:35" s="5" customFormat="1" x14ac:dyDescent="0.2">
      <c r="A30" s="19" t="s">
        <v>33</v>
      </c>
      <c r="B30" s="30">
        <v>0</v>
      </c>
      <c r="C30" s="30">
        <v>0</v>
      </c>
      <c r="D30" s="30">
        <v>0</v>
      </c>
      <c r="E30" s="21">
        <f t="shared" si="12"/>
        <v>0</v>
      </c>
      <c r="F30" s="30">
        <v>0</v>
      </c>
      <c r="G30" s="30">
        <v>0</v>
      </c>
      <c r="H30" s="21">
        <f t="shared" si="13"/>
        <v>0</v>
      </c>
      <c r="I30" s="21">
        <f t="shared" si="14"/>
        <v>0</v>
      </c>
      <c r="J30" s="21">
        <f t="shared" si="14"/>
        <v>0</v>
      </c>
      <c r="K30" s="21">
        <f t="shared" si="15"/>
        <v>0</v>
      </c>
      <c r="M30" s="19" t="s">
        <v>33</v>
      </c>
      <c r="N30" s="23">
        <v>0</v>
      </c>
      <c r="O30" s="23">
        <v>0</v>
      </c>
      <c r="P30" s="23">
        <v>0</v>
      </c>
      <c r="Q30" s="24">
        <f t="shared" si="16"/>
        <v>0</v>
      </c>
      <c r="R30" s="23">
        <v>0</v>
      </c>
      <c r="S30" s="23">
        <v>0</v>
      </c>
      <c r="T30" s="24">
        <f t="shared" si="17"/>
        <v>0</v>
      </c>
      <c r="U30" s="24">
        <f t="shared" si="18"/>
        <v>0</v>
      </c>
      <c r="V30" s="24">
        <f t="shared" si="18"/>
        <v>0</v>
      </c>
      <c r="W30" s="24">
        <f t="shared" si="19"/>
        <v>0</v>
      </c>
      <c r="Y30" s="25" t="s">
        <v>33</v>
      </c>
      <c r="Z30" s="26">
        <f t="shared" si="20"/>
        <v>0</v>
      </c>
      <c r="AA30" s="26">
        <f t="shared" si="20"/>
        <v>0</v>
      </c>
      <c r="AB30" s="26">
        <f t="shared" si="20"/>
        <v>0</v>
      </c>
      <c r="AC30" s="26">
        <f t="shared" si="20"/>
        <v>0</v>
      </c>
      <c r="AD30" s="26">
        <f t="shared" si="20"/>
        <v>0</v>
      </c>
      <c r="AE30" s="26">
        <f t="shared" si="20"/>
        <v>0</v>
      </c>
      <c r="AF30" s="26">
        <f t="shared" si="20"/>
        <v>0</v>
      </c>
      <c r="AG30" s="18">
        <f t="shared" si="20"/>
        <v>0</v>
      </c>
      <c r="AH30" s="18">
        <f t="shared" si="20"/>
        <v>0</v>
      </c>
      <c r="AI30" s="18">
        <f t="shared" si="20"/>
        <v>0</v>
      </c>
    </row>
    <row r="31" spans="1:35" s="5" customFormat="1" ht="15" x14ac:dyDescent="0.25">
      <c r="A31" s="19" t="s">
        <v>34</v>
      </c>
      <c r="B31" s="20">
        <v>12</v>
      </c>
      <c r="C31" s="20">
        <v>188</v>
      </c>
      <c r="D31" s="20">
        <v>27</v>
      </c>
      <c r="E31" s="21">
        <f t="shared" si="12"/>
        <v>215</v>
      </c>
      <c r="F31" s="22">
        <v>14</v>
      </c>
      <c r="G31" s="22">
        <v>4</v>
      </c>
      <c r="H31" s="21">
        <f t="shared" si="13"/>
        <v>18</v>
      </c>
      <c r="I31" s="21">
        <f t="shared" si="14"/>
        <v>202</v>
      </c>
      <c r="J31" s="21">
        <f t="shared" si="14"/>
        <v>31</v>
      </c>
      <c r="K31" s="21">
        <f t="shared" si="15"/>
        <v>233</v>
      </c>
      <c r="M31" s="19" t="s">
        <v>34</v>
      </c>
      <c r="N31" s="27">
        <v>3</v>
      </c>
      <c r="O31" s="27">
        <v>184</v>
      </c>
      <c r="P31" s="27">
        <v>94</v>
      </c>
      <c r="Q31" s="24">
        <f t="shared" si="16"/>
        <v>278</v>
      </c>
      <c r="R31" s="28">
        <v>0</v>
      </c>
      <c r="S31" s="28">
        <v>0</v>
      </c>
      <c r="T31" s="24">
        <f t="shared" si="17"/>
        <v>0</v>
      </c>
      <c r="U31" s="24">
        <f t="shared" si="18"/>
        <v>184</v>
      </c>
      <c r="V31" s="24">
        <f t="shared" si="18"/>
        <v>94</v>
      </c>
      <c r="W31" s="24">
        <f t="shared" si="19"/>
        <v>278</v>
      </c>
      <c r="Y31" s="33" t="s">
        <v>34</v>
      </c>
      <c r="Z31" s="26">
        <f t="shared" si="20"/>
        <v>15</v>
      </c>
      <c r="AA31" s="26">
        <f t="shared" si="20"/>
        <v>372</v>
      </c>
      <c r="AB31" s="26">
        <f t="shared" si="20"/>
        <v>121</v>
      </c>
      <c r="AC31" s="26">
        <f t="shared" si="20"/>
        <v>493</v>
      </c>
      <c r="AD31" s="26">
        <f t="shared" si="20"/>
        <v>14</v>
      </c>
      <c r="AE31" s="26">
        <f t="shared" si="20"/>
        <v>4</v>
      </c>
      <c r="AF31" s="26">
        <f t="shared" si="20"/>
        <v>18</v>
      </c>
      <c r="AG31" s="18">
        <f t="shared" si="20"/>
        <v>386</v>
      </c>
      <c r="AH31" s="18">
        <f t="shared" si="20"/>
        <v>125</v>
      </c>
      <c r="AI31" s="18">
        <f t="shared" si="20"/>
        <v>511</v>
      </c>
    </row>
    <row r="32" spans="1:35" s="5" customFormat="1" ht="15" x14ac:dyDescent="0.25">
      <c r="A32" s="19" t="s">
        <v>25</v>
      </c>
      <c r="B32" s="20">
        <v>25</v>
      </c>
      <c r="C32" s="20">
        <v>12863</v>
      </c>
      <c r="D32" s="20">
        <v>221</v>
      </c>
      <c r="E32" s="21">
        <f t="shared" si="12"/>
        <v>13084</v>
      </c>
      <c r="F32" s="22">
        <v>12</v>
      </c>
      <c r="G32" s="22">
        <v>25</v>
      </c>
      <c r="H32" s="21">
        <f t="shared" si="13"/>
        <v>37</v>
      </c>
      <c r="I32" s="21">
        <f t="shared" si="14"/>
        <v>12875</v>
      </c>
      <c r="J32" s="21">
        <f t="shared" si="14"/>
        <v>246</v>
      </c>
      <c r="K32" s="21">
        <f t="shared" si="15"/>
        <v>13121</v>
      </c>
      <c r="M32" s="19" t="s">
        <v>25</v>
      </c>
      <c r="N32" s="27">
        <v>6</v>
      </c>
      <c r="O32" s="27">
        <v>218</v>
      </c>
      <c r="P32" s="27">
        <v>170</v>
      </c>
      <c r="Q32" s="24">
        <f t="shared" si="16"/>
        <v>388</v>
      </c>
      <c r="R32" s="28">
        <v>18</v>
      </c>
      <c r="S32" s="28">
        <v>26</v>
      </c>
      <c r="T32" s="24">
        <f t="shared" si="17"/>
        <v>44</v>
      </c>
      <c r="U32" s="24">
        <f t="shared" si="18"/>
        <v>236</v>
      </c>
      <c r="V32" s="24">
        <f t="shared" si="18"/>
        <v>196</v>
      </c>
      <c r="W32" s="24">
        <f t="shared" si="19"/>
        <v>432</v>
      </c>
      <c r="Y32" s="33" t="s">
        <v>25</v>
      </c>
      <c r="Z32" s="26"/>
      <c r="AA32" s="26"/>
      <c r="AB32" s="26"/>
      <c r="AC32" s="26"/>
      <c r="AD32" s="26"/>
      <c r="AE32" s="26"/>
      <c r="AF32" s="26"/>
      <c r="AG32" s="18"/>
      <c r="AH32" s="18"/>
      <c r="AI32" s="18"/>
    </row>
    <row r="33" spans="1:35" s="5" customFormat="1" x14ac:dyDescent="0.2">
      <c r="A33" s="14" t="s">
        <v>35</v>
      </c>
      <c r="B33" s="31">
        <f t="shared" ref="B33:K33" si="21">SUM(B25:B32)</f>
        <v>80</v>
      </c>
      <c r="C33" s="31">
        <f t="shared" si="21"/>
        <v>24324</v>
      </c>
      <c r="D33" s="31">
        <f t="shared" si="21"/>
        <v>1303</v>
      </c>
      <c r="E33" s="31">
        <f t="shared" si="21"/>
        <v>25627</v>
      </c>
      <c r="F33" s="31">
        <f t="shared" si="21"/>
        <v>46</v>
      </c>
      <c r="G33" s="31">
        <f t="shared" si="21"/>
        <v>86</v>
      </c>
      <c r="H33" s="31">
        <f t="shared" si="21"/>
        <v>132</v>
      </c>
      <c r="I33" s="31">
        <f t="shared" si="21"/>
        <v>24370</v>
      </c>
      <c r="J33" s="31">
        <f t="shared" si="21"/>
        <v>1389</v>
      </c>
      <c r="K33" s="31">
        <f t="shared" si="21"/>
        <v>25759</v>
      </c>
      <c r="M33" s="14" t="s">
        <v>35</v>
      </c>
      <c r="N33" s="14">
        <f t="shared" ref="N33:W33" si="22">SUM(N25:N32)</f>
        <v>27</v>
      </c>
      <c r="O33" s="14">
        <f t="shared" si="22"/>
        <v>1982</v>
      </c>
      <c r="P33" s="14">
        <f t="shared" si="22"/>
        <v>1090</v>
      </c>
      <c r="Q33" s="14">
        <f t="shared" si="22"/>
        <v>3072</v>
      </c>
      <c r="R33" s="14">
        <f t="shared" si="22"/>
        <v>75</v>
      </c>
      <c r="S33" s="14">
        <f t="shared" si="22"/>
        <v>58</v>
      </c>
      <c r="T33" s="14">
        <f t="shared" si="22"/>
        <v>133</v>
      </c>
      <c r="U33" s="14">
        <f t="shared" si="22"/>
        <v>2057</v>
      </c>
      <c r="V33" s="14">
        <f t="shared" si="22"/>
        <v>1148</v>
      </c>
      <c r="W33" s="14">
        <f t="shared" si="22"/>
        <v>3205</v>
      </c>
      <c r="Y33" s="17" t="s">
        <v>35</v>
      </c>
      <c r="Z33" s="26">
        <f t="shared" si="20"/>
        <v>107</v>
      </c>
      <c r="AA33" s="26">
        <f t="shared" si="20"/>
        <v>26306</v>
      </c>
      <c r="AB33" s="26">
        <f t="shared" si="20"/>
        <v>2393</v>
      </c>
      <c r="AC33" s="26">
        <f t="shared" si="20"/>
        <v>28699</v>
      </c>
      <c r="AD33" s="26">
        <f t="shared" si="20"/>
        <v>121</v>
      </c>
      <c r="AE33" s="26">
        <f t="shared" si="20"/>
        <v>144</v>
      </c>
      <c r="AF33" s="26">
        <f t="shared" si="20"/>
        <v>265</v>
      </c>
      <c r="AG33" s="18">
        <f t="shared" si="20"/>
        <v>26427</v>
      </c>
      <c r="AH33" s="18">
        <f t="shared" si="20"/>
        <v>2537</v>
      </c>
      <c r="AI33" s="18">
        <f t="shared" si="20"/>
        <v>28964</v>
      </c>
    </row>
    <row r="34" spans="1:35" s="5" customFormat="1" x14ac:dyDescent="0.2">
      <c r="A34" s="32" t="s">
        <v>36</v>
      </c>
      <c r="B34" s="31"/>
      <c r="C34" s="31"/>
      <c r="D34" s="31"/>
      <c r="E34" s="31"/>
      <c r="F34" s="31"/>
      <c r="G34" s="31"/>
      <c r="H34" s="31"/>
      <c r="I34" s="19"/>
      <c r="J34" s="19"/>
      <c r="K34" s="19"/>
      <c r="M34" s="32" t="s">
        <v>36</v>
      </c>
      <c r="N34" s="14"/>
      <c r="O34" s="14"/>
      <c r="P34" s="14"/>
      <c r="Q34" s="14"/>
      <c r="R34" s="14"/>
      <c r="S34" s="14"/>
      <c r="T34" s="14"/>
      <c r="U34" s="15"/>
      <c r="V34" s="15"/>
      <c r="W34" s="15"/>
      <c r="Y34" s="16" t="s">
        <v>36</v>
      </c>
      <c r="Z34" s="17"/>
      <c r="AA34" s="17"/>
      <c r="AB34" s="17"/>
      <c r="AC34" s="17"/>
      <c r="AD34" s="17"/>
      <c r="AE34" s="17"/>
      <c r="AF34" s="17"/>
      <c r="AG34" s="18"/>
      <c r="AH34" s="18"/>
      <c r="AI34" s="18"/>
    </row>
    <row r="35" spans="1:35" s="5" customFormat="1" ht="15" x14ac:dyDescent="0.25">
      <c r="A35" s="19" t="s">
        <v>37</v>
      </c>
      <c r="B35" s="20">
        <v>1</v>
      </c>
      <c r="C35" s="20">
        <v>84</v>
      </c>
      <c r="D35" s="20">
        <v>24</v>
      </c>
      <c r="E35" s="21">
        <f t="shared" ref="E35:E43" si="23">C35+D35</f>
        <v>108</v>
      </c>
      <c r="F35" s="22">
        <v>0</v>
      </c>
      <c r="G35" s="22">
        <v>0</v>
      </c>
      <c r="H35" s="21">
        <f t="shared" ref="H35:H43" si="24">F35+G35</f>
        <v>0</v>
      </c>
      <c r="I35" s="21">
        <f t="shared" ref="I35:J43" si="25">C35+F35</f>
        <v>84</v>
      </c>
      <c r="J35" s="21">
        <f t="shared" si="25"/>
        <v>24</v>
      </c>
      <c r="K35" s="21">
        <f t="shared" ref="K35:K43" si="26">SUM(I35:J35)</f>
        <v>108</v>
      </c>
      <c r="M35" s="19" t="s">
        <v>37</v>
      </c>
      <c r="N35" s="27">
        <v>0</v>
      </c>
      <c r="O35" s="27">
        <v>0</v>
      </c>
      <c r="P35" s="27">
        <v>0</v>
      </c>
      <c r="Q35" s="24">
        <f t="shared" ref="Q35:Q43" si="27">O35+P35</f>
        <v>0</v>
      </c>
      <c r="R35" s="28">
        <v>0</v>
      </c>
      <c r="S35" s="28">
        <v>0</v>
      </c>
      <c r="T35" s="24">
        <f t="shared" ref="T35:T43" si="28">R35+S35</f>
        <v>0</v>
      </c>
      <c r="U35" s="24">
        <f t="shared" ref="U35:V43" si="29">O35+R35</f>
        <v>0</v>
      </c>
      <c r="V35" s="24">
        <f t="shared" si="29"/>
        <v>0</v>
      </c>
      <c r="W35" s="24">
        <f t="shared" ref="W35:W43" si="30">SUM(U35:V35)</f>
        <v>0</v>
      </c>
      <c r="Y35" s="25" t="s">
        <v>37</v>
      </c>
      <c r="Z35" s="26">
        <f t="shared" ref="Z35:AI44" si="31">B35+N35</f>
        <v>1</v>
      </c>
      <c r="AA35" s="26">
        <f t="shared" si="31"/>
        <v>84</v>
      </c>
      <c r="AB35" s="26">
        <f t="shared" si="31"/>
        <v>24</v>
      </c>
      <c r="AC35" s="26">
        <f t="shared" si="31"/>
        <v>108</v>
      </c>
      <c r="AD35" s="26">
        <f t="shared" si="31"/>
        <v>0</v>
      </c>
      <c r="AE35" s="26">
        <f t="shared" si="31"/>
        <v>0</v>
      </c>
      <c r="AF35" s="26">
        <f t="shared" si="31"/>
        <v>0</v>
      </c>
      <c r="AG35" s="18">
        <f t="shared" si="31"/>
        <v>84</v>
      </c>
      <c r="AH35" s="18">
        <f t="shared" si="31"/>
        <v>24</v>
      </c>
      <c r="AI35" s="18">
        <f t="shared" si="31"/>
        <v>108</v>
      </c>
    </row>
    <row r="36" spans="1:35" s="5" customFormat="1" ht="15" x14ac:dyDescent="0.25">
      <c r="A36" s="19" t="s">
        <v>38</v>
      </c>
      <c r="B36" s="20">
        <v>1</v>
      </c>
      <c r="C36" s="20">
        <v>52</v>
      </c>
      <c r="D36" s="20">
        <v>3</v>
      </c>
      <c r="E36" s="21">
        <f t="shared" si="23"/>
        <v>55</v>
      </c>
      <c r="F36" s="22">
        <v>2</v>
      </c>
      <c r="G36" s="22">
        <v>0</v>
      </c>
      <c r="H36" s="21">
        <f t="shared" si="24"/>
        <v>2</v>
      </c>
      <c r="I36" s="21">
        <f t="shared" si="25"/>
        <v>54</v>
      </c>
      <c r="J36" s="21">
        <f t="shared" si="25"/>
        <v>3</v>
      </c>
      <c r="K36" s="21">
        <f t="shared" si="26"/>
        <v>57</v>
      </c>
      <c r="M36" s="19" t="s">
        <v>38</v>
      </c>
      <c r="N36" s="27">
        <v>1</v>
      </c>
      <c r="O36" s="27">
        <v>0</v>
      </c>
      <c r="P36" s="27">
        <v>10</v>
      </c>
      <c r="Q36" s="24">
        <f t="shared" si="27"/>
        <v>10</v>
      </c>
      <c r="R36" s="28">
        <v>0</v>
      </c>
      <c r="S36" s="28">
        <v>2</v>
      </c>
      <c r="T36" s="24">
        <f t="shared" si="28"/>
        <v>2</v>
      </c>
      <c r="U36" s="24">
        <f t="shared" si="29"/>
        <v>0</v>
      </c>
      <c r="V36" s="24">
        <f t="shared" si="29"/>
        <v>12</v>
      </c>
      <c r="W36" s="24">
        <f t="shared" si="30"/>
        <v>12</v>
      </c>
      <c r="Y36" s="25" t="s">
        <v>38</v>
      </c>
      <c r="Z36" s="26">
        <f t="shared" si="31"/>
        <v>2</v>
      </c>
      <c r="AA36" s="26">
        <f t="shared" si="31"/>
        <v>52</v>
      </c>
      <c r="AB36" s="26">
        <f t="shared" si="31"/>
        <v>13</v>
      </c>
      <c r="AC36" s="26">
        <f t="shared" si="31"/>
        <v>65</v>
      </c>
      <c r="AD36" s="26">
        <f t="shared" si="31"/>
        <v>2</v>
      </c>
      <c r="AE36" s="26">
        <f t="shared" si="31"/>
        <v>2</v>
      </c>
      <c r="AF36" s="26">
        <f t="shared" si="31"/>
        <v>4</v>
      </c>
      <c r="AG36" s="18">
        <f t="shared" si="31"/>
        <v>54</v>
      </c>
      <c r="AH36" s="18">
        <f t="shared" si="31"/>
        <v>15</v>
      </c>
      <c r="AI36" s="18">
        <f t="shared" si="31"/>
        <v>69</v>
      </c>
    </row>
    <row r="37" spans="1:35" s="5" customFormat="1" ht="15" x14ac:dyDescent="0.25">
      <c r="A37" s="19" t="s">
        <v>39</v>
      </c>
      <c r="B37" s="20">
        <v>9</v>
      </c>
      <c r="C37" s="20">
        <v>3348</v>
      </c>
      <c r="D37" s="20">
        <v>6</v>
      </c>
      <c r="E37" s="21">
        <f t="shared" si="23"/>
        <v>3354</v>
      </c>
      <c r="F37" s="22">
        <v>2</v>
      </c>
      <c r="G37" s="22">
        <v>0</v>
      </c>
      <c r="H37" s="21">
        <f t="shared" si="24"/>
        <v>2</v>
      </c>
      <c r="I37" s="21">
        <f t="shared" si="25"/>
        <v>3350</v>
      </c>
      <c r="J37" s="21">
        <f t="shared" si="25"/>
        <v>6</v>
      </c>
      <c r="K37" s="21">
        <f t="shared" si="26"/>
        <v>3356</v>
      </c>
      <c r="M37" s="19" t="s">
        <v>39</v>
      </c>
      <c r="N37" s="27">
        <v>2</v>
      </c>
      <c r="O37" s="27">
        <v>17</v>
      </c>
      <c r="P37" s="27">
        <v>4</v>
      </c>
      <c r="Q37" s="24">
        <f t="shared" si="27"/>
        <v>21</v>
      </c>
      <c r="R37" s="28">
        <v>0</v>
      </c>
      <c r="S37" s="28">
        <v>0</v>
      </c>
      <c r="T37" s="24">
        <f t="shared" si="28"/>
        <v>0</v>
      </c>
      <c r="U37" s="24">
        <f t="shared" si="29"/>
        <v>17</v>
      </c>
      <c r="V37" s="24">
        <f t="shared" si="29"/>
        <v>4</v>
      </c>
      <c r="W37" s="24">
        <f t="shared" si="30"/>
        <v>21</v>
      </c>
      <c r="Y37" s="25" t="s">
        <v>39</v>
      </c>
      <c r="Z37" s="26">
        <f t="shared" si="31"/>
        <v>11</v>
      </c>
      <c r="AA37" s="26">
        <f t="shared" si="31"/>
        <v>3365</v>
      </c>
      <c r="AB37" s="26">
        <f t="shared" si="31"/>
        <v>10</v>
      </c>
      <c r="AC37" s="26">
        <f t="shared" si="31"/>
        <v>3375</v>
      </c>
      <c r="AD37" s="26">
        <f t="shared" si="31"/>
        <v>2</v>
      </c>
      <c r="AE37" s="26">
        <f t="shared" si="31"/>
        <v>0</v>
      </c>
      <c r="AF37" s="26">
        <f t="shared" si="31"/>
        <v>2</v>
      </c>
      <c r="AG37" s="18">
        <f t="shared" si="31"/>
        <v>3367</v>
      </c>
      <c r="AH37" s="18">
        <f t="shared" si="31"/>
        <v>10</v>
      </c>
      <c r="AI37" s="18">
        <f t="shared" si="31"/>
        <v>3377</v>
      </c>
    </row>
    <row r="38" spans="1:35" s="5" customFormat="1" ht="15" x14ac:dyDescent="0.25">
      <c r="A38" s="19" t="s">
        <v>40</v>
      </c>
      <c r="B38" s="20">
        <v>0</v>
      </c>
      <c r="C38" s="20">
        <v>0</v>
      </c>
      <c r="D38" s="20">
        <v>0</v>
      </c>
      <c r="E38" s="21">
        <f t="shared" si="23"/>
        <v>0</v>
      </c>
      <c r="F38" s="22">
        <v>0</v>
      </c>
      <c r="G38" s="22">
        <v>0</v>
      </c>
      <c r="H38" s="21">
        <f t="shared" si="24"/>
        <v>0</v>
      </c>
      <c r="I38" s="21">
        <f t="shared" si="25"/>
        <v>0</v>
      </c>
      <c r="J38" s="21">
        <f t="shared" si="25"/>
        <v>0</v>
      </c>
      <c r="K38" s="21">
        <f t="shared" si="26"/>
        <v>0</v>
      </c>
      <c r="M38" s="19" t="s">
        <v>40</v>
      </c>
      <c r="N38" s="27">
        <v>0</v>
      </c>
      <c r="O38" s="27">
        <v>0</v>
      </c>
      <c r="P38" s="27">
        <v>0</v>
      </c>
      <c r="Q38" s="24">
        <f t="shared" si="27"/>
        <v>0</v>
      </c>
      <c r="R38" s="28">
        <v>0</v>
      </c>
      <c r="S38" s="28">
        <v>0</v>
      </c>
      <c r="T38" s="24">
        <f t="shared" si="28"/>
        <v>0</v>
      </c>
      <c r="U38" s="24">
        <f t="shared" si="29"/>
        <v>0</v>
      </c>
      <c r="V38" s="24">
        <f t="shared" si="29"/>
        <v>0</v>
      </c>
      <c r="W38" s="24">
        <f t="shared" si="30"/>
        <v>0</v>
      </c>
      <c r="Y38" s="25" t="s">
        <v>40</v>
      </c>
      <c r="Z38" s="26">
        <f t="shared" si="31"/>
        <v>0</v>
      </c>
      <c r="AA38" s="26">
        <f t="shared" si="31"/>
        <v>0</v>
      </c>
      <c r="AB38" s="26">
        <f t="shared" si="31"/>
        <v>0</v>
      </c>
      <c r="AC38" s="26">
        <f t="shared" si="31"/>
        <v>0</v>
      </c>
      <c r="AD38" s="26">
        <f t="shared" si="31"/>
        <v>0</v>
      </c>
      <c r="AE38" s="26">
        <f t="shared" si="31"/>
        <v>0</v>
      </c>
      <c r="AF38" s="26">
        <f t="shared" si="31"/>
        <v>0</v>
      </c>
      <c r="AG38" s="18">
        <f t="shared" si="31"/>
        <v>0</v>
      </c>
      <c r="AH38" s="18">
        <f t="shared" si="31"/>
        <v>0</v>
      </c>
      <c r="AI38" s="18">
        <f t="shared" si="31"/>
        <v>0</v>
      </c>
    </row>
    <row r="39" spans="1:35" s="5" customFormat="1" ht="15" x14ac:dyDescent="0.25">
      <c r="A39" s="19" t="s">
        <v>41</v>
      </c>
      <c r="B39" s="20">
        <v>0</v>
      </c>
      <c r="C39" s="20">
        <v>0</v>
      </c>
      <c r="D39" s="20">
        <v>0</v>
      </c>
      <c r="E39" s="21">
        <f t="shared" si="23"/>
        <v>0</v>
      </c>
      <c r="F39" s="30">
        <v>0</v>
      </c>
      <c r="G39" s="30">
        <v>0</v>
      </c>
      <c r="H39" s="21">
        <f t="shared" si="24"/>
        <v>0</v>
      </c>
      <c r="I39" s="21">
        <f t="shared" si="25"/>
        <v>0</v>
      </c>
      <c r="J39" s="21">
        <f t="shared" si="25"/>
        <v>0</v>
      </c>
      <c r="K39" s="21">
        <f t="shared" si="26"/>
        <v>0</v>
      </c>
      <c r="M39" s="19" t="s">
        <v>41</v>
      </c>
      <c r="N39" s="27">
        <v>0</v>
      </c>
      <c r="O39" s="27">
        <v>0</v>
      </c>
      <c r="P39" s="27">
        <v>0</v>
      </c>
      <c r="Q39" s="24">
        <f t="shared" si="27"/>
        <v>0</v>
      </c>
      <c r="R39" s="28">
        <v>0</v>
      </c>
      <c r="S39" s="28">
        <v>0</v>
      </c>
      <c r="T39" s="24">
        <f t="shared" si="28"/>
        <v>0</v>
      </c>
      <c r="U39" s="24">
        <f t="shared" si="29"/>
        <v>0</v>
      </c>
      <c r="V39" s="24">
        <f t="shared" si="29"/>
        <v>0</v>
      </c>
      <c r="W39" s="24">
        <f t="shared" si="30"/>
        <v>0</v>
      </c>
      <c r="Y39" s="25" t="s">
        <v>41</v>
      </c>
      <c r="Z39" s="26">
        <f t="shared" si="31"/>
        <v>0</v>
      </c>
      <c r="AA39" s="26">
        <f t="shared" si="31"/>
        <v>0</v>
      </c>
      <c r="AB39" s="26">
        <f t="shared" si="31"/>
        <v>0</v>
      </c>
      <c r="AC39" s="26">
        <f t="shared" si="31"/>
        <v>0</v>
      </c>
      <c r="AD39" s="26">
        <f t="shared" si="31"/>
        <v>0</v>
      </c>
      <c r="AE39" s="26">
        <f t="shared" si="31"/>
        <v>0</v>
      </c>
      <c r="AF39" s="26">
        <f t="shared" si="31"/>
        <v>0</v>
      </c>
      <c r="AG39" s="18">
        <f t="shared" si="31"/>
        <v>0</v>
      </c>
      <c r="AH39" s="18">
        <f t="shared" si="31"/>
        <v>0</v>
      </c>
      <c r="AI39" s="18">
        <f t="shared" si="31"/>
        <v>0</v>
      </c>
    </row>
    <row r="40" spans="1:35" s="5" customFormat="1" ht="15" x14ac:dyDescent="0.25">
      <c r="A40" s="19" t="s">
        <v>42</v>
      </c>
      <c r="B40" s="20">
        <v>1</v>
      </c>
      <c r="C40" s="20">
        <v>208</v>
      </c>
      <c r="D40" s="20">
        <v>0</v>
      </c>
      <c r="E40" s="21">
        <f t="shared" si="23"/>
        <v>208</v>
      </c>
      <c r="F40" s="22">
        <v>0</v>
      </c>
      <c r="G40" s="22">
        <v>0</v>
      </c>
      <c r="H40" s="21">
        <f t="shared" si="24"/>
        <v>0</v>
      </c>
      <c r="I40" s="21">
        <f t="shared" si="25"/>
        <v>208</v>
      </c>
      <c r="J40" s="21">
        <f t="shared" si="25"/>
        <v>0</v>
      </c>
      <c r="K40" s="21">
        <f t="shared" si="26"/>
        <v>208</v>
      </c>
      <c r="M40" s="19" t="s">
        <v>42</v>
      </c>
      <c r="N40" s="27">
        <v>0</v>
      </c>
      <c r="O40" s="27">
        <v>0</v>
      </c>
      <c r="P40" s="27">
        <v>0</v>
      </c>
      <c r="Q40" s="24">
        <f t="shared" si="27"/>
        <v>0</v>
      </c>
      <c r="R40" s="28">
        <v>0</v>
      </c>
      <c r="S40" s="28">
        <v>0</v>
      </c>
      <c r="T40" s="24">
        <f t="shared" si="28"/>
        <v>0</v>
      </c>
      <c r="U40" s="24">
        <f t="shared" si="29"/>
        <v>0</v>
      </c>
      <c r="V40" s="24">
        <f t="shared" si="29"/>
        <v>0</v>
      </c>
      <c r="W40" s="24">
        <f t="shared" si="30"/>
        <v>0</v>
      </c>
      <c r="Y40" s="25" t="s">
        <v>42</v>
      </c>
      <c r="Z40" s="26">
        <f t="shared" si="31"/>
        <v>1</v>
      </c>
      <c r="AA40" s="26">
        <f t="shared" si="31"/>
        <v>208</v>
      </c>
      <c r="AB40" s="26">
        <f t="shared" si="31"/>
        <v>0</v>
      </c>
      <c r="AC40" s="26">
        <f t="shared" si="31"/>
        <v>208</v>
      </c>
      <c r="AD40" s="26">
        <f t="shared" si="31"/>
        <v>0</v>
      </c>
      <c r="AE40" s="26">
        <f t="shared" si="31"/>
        <v>0</v>
      </c>
      <c r="AF40" s="26">
        <f t="shared" si="31"/>
        <v>0</v>
      </c>
      <c r="AG40" s="18">
        <f t="shared" si="31"/>
        <v>208</v>
      </c>
      <c r="AH40" s="18">
        <f t="shared" si="31"/>
        <v>0</v>
      </c>
      <c r="AI40" s="18">
        <f t="shared" si="31"/>
        <v>208</v>
      </c>
    </row>
    <row r="41" spans="1:35" s="5" customFormat="1" ht="15" x14ac:dyDescent="0.25">
      <c r="A41" s="19" t="s">
        <v>43</v>
      </c>
      <c r="B41" s="20">
        <v>0</v>
      </c>
      <c r="C41" s="20">
        <v>0</v>
      </c>
      <c r="D41" s="20">
        <v>0</v>
      </c>
      <c r="E41" s="21">
        <f t="shared" si="23"/>
        <v>0</v>
      </c>
      <c r="F41" s="22">
        <v>0</v>
      </c>
      <c r="G41" s="22">
        <v>0</v>
      </c>
      <c r="H41" s="21">
        <f t="shared" si="24"/>
        <v>0</v>
      </c>
      <c r="I41" s="21">
        <f t="shared" si="25"/>
        <v>0</v>
      </c>
      <c r="J41" s="21">
        <f t="shared" si="25"/>
        <v>0</v>
      </c>
      <c r="K41" s="21">
        <f t="shared" si="26"/>
        <v>0</v>
      </c>
      <c r="M41" s="19" t="s">
        <v>43</v>
      </c>
      <c r="N41" s="27">
        <v>0</v>
      </c>
      <c r="O41" s="27">
        <v>0</v>
      </c>
      <c r="P41" s="27">
        <v>0</v>
      </c>
      <c r="Q41" s="24">
        <f t="shared" si="27"/>
        <v>0</v>
      </c>
      <c r="R41" s="28">
        <v>0</v>
      </c>
      <c r="S41" s="28">
        <v>0</v>
      </c>
      <c r="T41" s="24">
        <f t="shared" si="28"/>
        <v>0</v>
      </c>
      <c r="U41" s="24">
        <f t="shared" si="29"/>
        <v>0</v>
      </c>
      <c r="V41" s="24">
        <f t="shared" si="29"/>
        <v>0</v>
      </c>
      <c r="W41" s="24">
        <f t="shared" si="30"/>
        <v>0</v>
      </c>
      <c r="Y41" s="25" t="s">
        <v>43</v>
      </c>
      <c r="Z41" s="26">
        <f t="shared" si="31"/>
        <v>0</v>
      </c>
      <c r="AA41" s="26">
        <f t="shared" si="31"/>
        <v>0</v>
      </c>
      <c r="AB41" s="26">
        <f t="shared" si="31"/>
        <v>0</v>
      </c>
      <c r="AC41" s="26">
        <f t="shared" si="31"/>
        <v>0</v>
      </c>
      <c r="AD41" s="26">
        <f t="shared" si="31"/>
        <v>0</v>
      </c>
      <c r="AE41" s="26">
        <f t="shared" si="31"/>
        <v>0</v>
      </c>
      <c r="AF41" s="26">
        <f t="shared" si="31"/>
        <v>0</v>
      </c>
      <c r="AG41" s="18">
        <f t="shared" si="31"/>
        <v>0</v>
      </c>
      <c r="AH41" s="18">
        <f t="shared" si="31"/>
        <v>0</v>
      </c>
      <c r="AI41" s="18">
        <f t="shared" si="31"/>
        <v>0</v>
      </c>
    </row>
    <row r="42" spans="1:35" s="5" customFormat="1" ht="15" x14ac:dyDescent="0.25">
      <c r="A42" s="19" t="s">
        <v>44</v>
      </c>
      <c r="B42" s="20">
        <v>5</v>
      </c>
      <c r="C42" s="20">
        <v>2074</v>
      </c>
      <c r="D42" s="20">
        <v>47</v>
      </c>
      <c r="E42" s="21">
        <f t="shared" si="23"/>
        <v>2121</v>
      </c>
      <c r="F42" s="22">
        <v>17</v>
      </c>
      <c r="G42" s="22">
        <v>11</v>
      </c>
      <c r="H42" s="21">
        <f t="shared" si="24"/>
        <v>28</v>
      </c>
      <c r="I42" s="21">
        <f t="shared" si="25"/>
        <v>2091</v>
      </c>
      <c r="J42" s="21">
        <f t="shared" si="25"/>
        <v>58</v>
      </c>
      <c r="K42" s="21">
        <f t="shared" si="26"/>
        <v>2149</v>
      </c>
      <c r="M42" s="19" t="s">
        <v>44</v>
      </c>
      <c r="N42" s="27">
        <v>2</v>
      </c>
      <c r="O42" s="27">
        <v>65</v>
      </c>
      <c r="P42" s="27">
        <v>31</v>
      </c>
      <c r="Q42" s="24">
        <f t="shared" si="27"/>
        <v>96</v>
      </c>
      <c r="R42" s="28">
        <v>0</v>
      </c>
      <c r="S42" s="28">
        <v>0</v>
      </c>
      <c r="T42" s="24">
        <f t="shared" si="28"/>
        <v>0</v>
      </c>
      <c r="U42" s="24">
        <f t="shared" si="29"/>
        <v>65</v>
      </c>
      <c r="V42" s="24">
        <f t="shared" si="29"/>
        <v>31</v>
      </c>
      <c r="W42" s="24">
        <f t="shared" si="30"/>
        <v>96</v>
      </c>
      <c r="Y42" s="25" t="s">
        <v>44</v>
      </c>
      <c r="Z42" s="26">
        <f t="shared" si="31"/>
        <v>7</v>
      </c>
      <c r="AA42" s="26">
        <f t="shared" si="31"/>
        <v>2139</v>
      </c>
      <c r="AB42" s="26">
        <f t="shared" si="31"/>
        <v>78</v>
      </c>
      <c r="AC42" s="26">
        <f t="shared" si="31"/>
        <v>2217</v>
      </c>
      <c r="AD42" s="26">
        <f t="shared" si="31"/>
        <v>17</v>
      </c>
      <c r="AE42" s="26">
        <f t="shared" si="31"/>
        <v>11</v>
      </c>
      <c r="AF42" s="26">
        <f t="shared" si="31"/>
        <v>28</v>
      </c>
      <c r="AG42" s="18">
        <f t="shared" si="31"/>
        <v>2156</v>
      </c>
      <c r="AH42" s="18">
        <f t="shared" si="31"/>
        <v>89</v>
      </c>
      <c r="AI42" s="18">
        <f t="shared" si="31"/>
        <v>2245</v>
      </c>
    </row>
    <row r="43" spans="1:35" s="5" customFormat="1" ht="15" x14ac:dyDescent="0.25">
      <c r="A43" s="19" t="s">
        <v>25</v>
      </c>
      <c r="B43" s="20">
        <v>4</v>
      </c>
      <c r="C43" s="20">
        <v>786</v>
      </c>
      <c r="D43" s="20">
        <v>6</v>
      </c>
      <c r="E43" s="21">
        <f t="shared" si="23"/>
        <v>792</v>
      </c>
      <c r="F43" s="22">
        <v>7</v>
      </c>
      <c r="G43" s="22">
        <v>2</v>
      </c>
      <c r="H43" s="21">
        <f t="shared" si="24"/>
        <v>9</v>
      </c>
      <c r="I43" s="21">
        <f t="shared" si="25"/>
        <v>793</v>
      </c>
      <c r="J43" s="21">
        <f t="shared" si="25"/>
        <v>8</v>
      </c>
      <c r="K43" s="21">
        <f t="shared" si="26"/>
        <v>801</v>
      </c>
      <c r="M43" s="19" t="s">
        <v>25</v>
      </c>
      <c r="N43" s="23">
        <v>3</v>
      </c>
      <c r="O43" s="23">
        <v>115</v>
      </c>
      <c r="P43" s="23">
        <v>106</v>
      </c>
      <c r="Q43" s="24">
        <f t="shared" si="27"/>
        <v>221</v>
      </c>
      <c r="R43" s="23">
        <v>30</v>
      </c>
      <c r="S43" s="23">
        <v>12</v>
      </c>
      <c r="T43" s="24">
        <f t="shared" si="28"/>
        <v>42</v>
      </c>
      <c r="U43" s="24">
        <f t="shared" si="29"/>
        <v>145</v>
      </c>
      <c r="V43" s="24">
        <f t="shared" si="29"/>
        <v>118</v>
      </c>
      <c r="W43" s="24">
        <f t="shared" si="30"/>
        <v>263</v>
      </c>
      <c r="Y43" s="25" t="s">
        <v>25</v>
      </c>
      <c r="Z43" s="26">
        <f t="shared" si="31"/>
        <v>7</v>
      </c>
      <c r="AA43" s="26">
        <f t="shared" si="31"/>
        <v>901</v>
      </c>
      <c r="AB43" s="26">
        <f t="shared" si="31"/>
        <v>112</v>
      </c>
      <c r="AC43" s="26"/>
      <c r="AD43" s="26"/>
      <c r="AE43" s="26"/>
      <c r="AF43" s="26"/>
      <c r="AG43" s="18"/>
      <c r="AH43" s="18"/>
      <c r="AI43" s="18"/>
    </row>
    <row r="44" spans="1:35" s="5" customFormat="1" x14ac:dyDescent="0.2">
      <c r="A44" s="14" t="s">
        <v>45</v>
      </c>
      <c r="B44" s="31">
        <f t="shared" ref="B44:K44" si="32">SUM(B35:B43)</f>
        <v>21</v>
      </c>
      <c r="C44" s="31">
        <f t="shared" si="32"/>
        <v>6552</v>
      </c>
      <c r="D44" s="31">
        <f t="shared" si="32"/>
        <v>86</v>
      </c>
      <c r="E44" s="31">
        <f t="shared" si="32"/>
        <v>6638</v>
      </c>
      <c r="F44" s="31">
        <f t="shared" si="32"/>
        <v>28</v>
      </c>
      <c r="G44" s="31">
        <f t="shared" si="32"/>
        <v>13</v>
      </c>
      <c r="H44" s="31">
        <f t="shared" si="32"/>
        <v>41</v>
      </c>
      <c r="I44" s="31">
        <f t="shared" si="32"/>
        <v>6580</v>
      </c>
      <c r="J44" s="31">
        <f t="shared" si="32"/>
        <v>99</v>
      </c>
      <c r="K44" s="31">
        <f t="shared" si="32"/>
        <v>6679</v>
      </c>
      <c r="M44" s="14" t="s">
        <v>45</v>
      </c>
      <c r="N44" s="14">
        <f t="shared" ref="N44:W44" si="33">SUM(N35:N43)</f>
        <v>8</v>
      </c>
      <c r="O44" s="14">
        <f t="shared" si="33"/>
        <v>197</v>
      </c>
      <c r="P44" s="14">
        <f t="shared" si="33"/>
        <v>151</v>
      </c>
      <c r="Q44" s="14">
        <f t="shared" si="33"/>
        <v>348</v>
      </c>
      <c r="R44" s="14">
        <f t="shared" si="33"/>
        <v>30</v>
      </c>
      <c r="S44" s="14">
        <f t="shared" si="33"/>
        <v>14</v>
      </c>
      <c r="T44" s="14">
        <f t="shared" si="33"/>
        <v>44</v>
      </c>
      <c r="U44" s="14">
        <f t="shared" si="33"/>
        <v>227</v>
      </c>
      <c r="V44" s="14">
        <f t="shared" si="33"/>
        <v>165</v>
      </c>
      <c r="W44" s="14">
        <f t="shared" si="33"/>
        <v>392</v>
      </c>
      <c r="Y44" s="17" t="s">
        <v>45</v>
      </c>
      <c r="Z44" s="26">
        <f t="shared" si="31"/>
        <v>29</v>
      </c>
      <c r="AA44" s="26">
        <f t="shared" si="31"/>
        <v>6749</v>
      </c>
      <c r="AB44" s="26">
        <f t="shared" si="31"/>
        <v>237</v>
      </c>
      <c r="AC44" s="26">
        <f t="shared" si="31"/>
        <v>6986</v>
      </c>
      <c r="AD44" s="26">
        <f t="shared" si="31"/>
        <v>58</v>
      </c>
      <c r="AE44" s="26">
        <f t="shared" si="31"/>
        <v>27</v>
      </c>
      <c r="AF44" s="26">
        <f t="shared" si="31"/>
        <v>85</v>
      </c>
      <c r="AG44" s="18">
        <f t="shared" si="31"/>
        <v>6807</v>
      </c>
      <c r="AH44" s="18">
        <f t="shared" si="31"/>
        <v>264</v>
      </c>
      <c r="AI44" s="18">
        <f t="shared" si="31"/>
        <v>7071</v>
      </c>
    </row>
    <row r="45" spans="1:35" s="5" customFormat="1" x14ac:dyDescent="0.2">
      <c r="A45" s="32" t="s">
        <v>46</v>
      </c>
      <c r="B45" s="31"/>
      <c r="C45" s="31"/>
      <c r="D45" s="31"/>
      <c r="E45" s="31"/>
      <c r="F45" s="31"/>
      <c r="G45" s="31"/>
      <c r="H45" s="31"/>
      <c r="I45" s="19"/>
      <c r="J45" s="19"/>
      <c r="K45" s="19"/>
      <c r="M45" s="32" t="s">
        <v>46</v>
      </c>
      <c r="N45" s="14"/>
      <c r="O45" s="14"/>
      <c r="P45" s="14"/>
      <c r="Q45" s="14"/>
      <c r="R45" s="14"/>
      <c r="S45" s="14"/>
      <c r="T45" s="14"/>
      <c r="U45" s="15"/>
      <c r="V45" s="15"/>
      <c r="W45" s="15"/>
      <c r="Y45" s="16" t="s">
        <v>46</v>
      </c>
      <c r="Z45" s="17"/>
      <c r="AA45" s="17"/>
      <c r="AB45" s="17"/>
      <c r="AC45" s="17"/>
      <c r="AD45" s="17"/>
      <c r="AE45" s="17"/>
      <c r="AF45" s="17"/>
      <c r="AG45" s="18"/>
      <c r="AH45" s="18"/>
      <c r="AI45" s="18"/>
    </row>
    <row r="46" spans="1:35" s="5" customFormat="1" ht="15" x14ac:dyDescent="0.25">
      <c r="A46" s="19" t="s">
        <v>47</v>
      </c>
      <c r="B46" s="30">
        <v>4</v>
      </c>
      <c r="C46" s="30">
        <v>22</v>
      </c>
      <c r="D46" s="30">
        <v>55</v>
      </c>
      <c r="E46" s="21">
        <f>C46+D46</f>
        <v>77</v>
      </c>
      <c r="F46" s="30">
        <v>3</v>
      </c>
      <c r="G46" s="30">
        <v>10</v>
      </c>
      <c r="H46" s="21">
        <f>F46+G46</f>
        <v>13</v>
      </c>
      <c r="I46" s="21">
        <f t="shared" ref="I46:J50" si="34">C46+F46</f>
        <v>25</v>
      </c>
      <c r="J46" s="21">
        <f t="shared" si="34"/>
        <v>65</v>
      </c>
      <c r="K46" s="21">
        <f>SUM(I46:J46)</f>
        <v>90</v>
      </c>
      <c r="M46" s="19" t="s">
        <v>47</v>
      </c>
      <c r="N46" s="27">
        <v>0</v>
      </c>
      <c r="O46" s="27">
        <v>0</v>
      </c>
      <c r="P46" s="27">
        <v>0</v>
      </c>
      <c r="Q46" s="24">
        <v>0</v>
      </c>
      <c r="R46" s="28">
        <v>0</v>
      </c>
      <c r="S46" s="28">
        <v>0</v>
      </c>
      <c r="T46" s="24">
        <f>R46+S46</f>
        <v>0</v>
      </c>
      <c r="U46" s="24">
        <f t="shared" ref="U46:V50" si="35">O46+R46</f>
        <v>0</v>
      </c>
      <c r="V46" s="24">
        <f t="shared" si="35"/>
        <v>0</v>
      </c>
      <c r="W46" s="24">
        <f>SUM(U46:V46)</f>
        <v>0</v>
      </c>
      <c r="Y46" s="25" t="s">
        <v>47</v>
      </c>
      <c r="Z46" s="26">
        <f t="shared" ref="Z46:AI56" si="36">B46+N46</f>
        <v>4</v>
      </c>
      <c r="AA46" s="26">
        <f t="shared" si="36"/>
        <v>22</v>
      </c>
      <c r="AB46" s="26">
        <f t="shared" si="36"/>
        <v>55</v>
      </c>
      <c r="AC46" s="26">
        <f t="shared" si="36"/>
        <v>77</v>
      </c>
      <c r="AD46" s="26">
        <f t="shared" si="36"/>
        <v>3</v>
      </c>
      <c r="AE46" s="26">
        <f t="shared" si="36"/>
        <v>10</v>
      </c>
      <c r="AF46" s="26">
        <f t="shared" si="36"/>
        <v>13</v>
      </c>
      <c r="AG46" s="18">
        <f t="shared" si="36"/>
        <v>25</v>
      </c>
      <c r="AH46" s="18">
        <f t="shared" si="36"/>
        <v>65</v>
      </c>
      <c r="AI46" s="18">
        <f t="shared" si="36"/>
        <v>90</v>
      </c>
    </row>
    <row r="47" spans="1:35" s="5" customFormat="1" x14ac:dyDescent="0.2">
      <c r="A47" s="19" t="s">
        <v>48</v>
      </c>
      <c r="B47" s="30">
        <v>0</v>
      </c>
      <c r="C47" s="30">
        <v>0</v>
      </c>
      <c r="D47" s="30">
        <v>0</v>
      </c>
      <c r="E47" s="21">
        <f>C47+D47</f>
        <v>0</v>
      </c>
      <c r="F47" s="30">
        <v>0</v>
      </c>
      <c r="G47" s="30">
        <v>0</v>
      </c>
      <c r="H47" s="21">
        <f>F47+G47</f>
        <v>0</v>
      </c>
      <c r="I47" s="21">
        <f t="shared" si="34"/>
        <v>0</v>
      </c>
      <c r="J47" s="21">
        <f t="shared" si="34"/>
        <v>0</v>
      </c>
      <c r="K47" s="21">
        <f>SUM(I47:J47)</f>
        <v>0</v>
      </c>
      <c r="M47" s="19" t="s">
        <v>48</v>
      </c>
      <c r="N47" s="23">
        <v>0</v>
      </c>
      <c r="O47" s="23">
        <v>0</v>
      </c>
      <c r="P47" s="23">
        <v>0</v>
      </c>
      <c r="Q47" s="24">
        <f>O47+P47</f>
        <v>0</v>
      </c>
      <c r="R47" s="23">
        <v>0</v>
      </c>
      <c r="S47" s="23">
        <v>0</v>
      </c>
      <c r="T47" s="24">
        <f>R47+S47</f>
        <v>0</v>
      </c>
      <c r="U47" s="24">
        <f t="shared" si="35"/>
        <v>0</v>
      </c>
      <c r="V47" s="24">
        <f t="shared" si="35"/>
        <v>0</v>
      </c>
      <c r="W47" s="24">
        <f>SUM(U47:V47)</f>
        <v>0</v>
      </c>
      <c r="Y47" s="25" t="s">
        <v>48</v>
      </c>
      <c r="Z47" s="26">
        <f t="shared" si="36"/>
        <v>0</v>
      </c>
      <c r="AA47" s="26">
        <f t="shared" si="36"/>
        <v>0</v>
      </c>
      <c r="AB47" s="26">
        <f t="shared" si="36"/>
        <v>0</v>
      </c>
      <c r="AC47" s="26">
        <f t="shared" si="36"/>
        <v>0</v>
      </c>
      <c r="AD47" s="26">
        <f t="shared" si="36"/>
        <v>0</v>
      </c>
      <c r="AE47" s="26">
        <f t="shared" si="36"/>
        <v>0</v>
      </c>
      <c r="AF47" s="26">
        <f t="shared" si="36"/>
        <v>0</v>
      </c>
      <c r="AG47" s="18">
        <f t="shared" si="36"/>
        <v>0</v>
      </c>
      <c r="AH47" s="18">
        <f t="shared" si="36"/>
        <v>0</v>
      </c>
      <c r="AI47" s="18">
        <f t="shared" si="36"/>
        <v>0</v>
      </c>
    </row>
    <row r="48" spans="1:35" s="5" customFormat="1" ht="15" x14ac:dyDescent="0.25">
      <c r="A48" s="19" t="s">
        <v>49</v>
      </c>
      <c r="B48" s="20">
        <v>0</v>
      </c>
      <c r="C48" s="20">
        <v>0</v>
      </c>
      <c r="D48" s="20">
        <v>0</v>
      </c>
      <c r="E48" s="21">
        <f>C48+D48</f>
        <v>0</v>
      </c>
      <c r="F48" s="22">
        <v>0</v>
      </c>
      <c r="G48" s="22">
        <v>0</v>
      </c>
      <c r="H48" s="21">
        <f>F48+G48</f>
        <v>0</v>
      </c>
      <c r="I48" s="21">
        <f t="shared" si="34"/>
        <v>0</v>
      </c>
      <c r="J48" s="21">
        <f t="shared" si="34"/>
        <v>0</v>
      </c>
      <c r="K48" s="21">
        <f>SUM(I48:J48)</f>
        <v>0</v>
      </c>
      <c r="M48" s="19" t="s">
        <v>49</v>
      </c>
      <c r="N48" s="27">
        <v>0</v>
      </c>
      <c r="O48" s="27">
        <v>0</v>
      </c>
      <c r="P48" s="27">
        <v>0</v>
      </c>
      <c r="Q48" s="24">
        <f>O48+P48</f>
        <v>0</v>
      </c>
      <c r="R48" s="28">
        <v>0</v>
      </c>
      <c r="S48" s="28">
        <v>0</v>
      </c>
      <c r="T48" s="24">
        <f>R48+S48</f>
        <v>0</v>
      </c>
      <c r="U48" s="24">
        <f t="shared" si="35"/>
        <v>0</v>
      </c>
      <c r="V48" s="24">
        <f t="shared" si="35"/>
        <v>0</v>
      </c>
      <c r="W48" s="24">
        <f>SUM(U48:V48)</f>
        <v>0</v>
      </c>
      <c r="Y48" s="25" t="s">
        <v>49</v>
      </c>
      <c r="Z48" s="26">
        <f t="shared" si="36"/>
        <v>0</v>
      </c>
      <c r="AA48" s="26">
        <f t="shared" si="36"/>
        <v>0</v>
      </c>
      <c r="AB48" s="26">
        <f t="shared" si="36"/>
        <v>0</v>
      </c>
      <c r="AC48" s="26">
        <f t="shared" si="36"/>
        <v>0</v>
      </c>
      <c r="AD48" s="26">
        <f t="shared" si="36"/>
        <v>0</v>
      </c>
      <c r="AE48" s="26">
        <f t="shared" si="36"/>
        <v>0</v>
      </c>
      <c r="AF48" s="26">
        <f t="shared" si="36"/>
        <v>0</v>
      </c>
      <c r="AG48" s="18">
        <f t="shared" si="36"/>
        <v>0</v>
      </c>
      <c r="AH48" s="18">
        <f t="shared" si="36"/>
        <v>0</v>
      </c>
      <c r="AI48" s="18">
        <f t="shared" si="36"/>
        <v>0</v>
      </c>
    </row>
    <row r="49" spans="1:35" s="5" customFormat="1" ht="24" x14ac:dyDescent="0.25">
      <c r="A49" s="19" t="s">
        <v>50</v>
      </c>
      <c r="B49" s="20">
        <v>4</v>
      </c>
      <c r="C49" s="20">
        <v>585</v>
      </c>
      <c r="D49" s="20">
        <v>10</v>
      </c>
      <c r="E49" s="21">
        <f>C49+D49</f>
        <v>595</v>
      </c>
      <c r="F49" s="22">
        <v>1</v>
      </c>
      <c r="G49" s="22">
        <v>0</v>
      </c>
      <c r="H49" s="21">
        <f>F49+G49</f>
        <v>1</v>
      </c>
      <c r="I49" s="21">
        <f t="shared" si="34"/>
        <v>586</v>
      </c>
      <c r="J49" s="21">
        <f t="shared" si="34"/>
        <v>10</v>
      </c>
      <c r="K49" s="21">
        <f>SUM(I49:J49)</f>
        <v>596</v>
      </c>
      <c r="M49" s="19" t="s">
        <v>50</v>
      </c>
      <c r="N49" s="27">
        <v>0</v>
      </c>
      <c r="O49" s="27">
        <v>0</v>
      </c>
      <c r="P49" s="27">
        <v>0</v>
      </c>
      <c r="Q49" s="24">
        <f>O49+P49</f>
        <v>0</v>
      </c>
      <c r="R49" s="28">
        <v>0</v>
      </c>
      <c r="S49" s="28">
        <v>0</v>
      </c>
      <c r="T49" s="24">
        <f>R49+S49</f>
        <v>0</v>
      </c>
      <c r="U49" s="24">
        <f t="shared" si="35"/>
        <v>0</v>
      </c>
      <c r="V49" s="24">
        <f t="shared" si="35"/>
        <v>0</v>
      </c>
      <c r="W49" s="24">
        <f>SUM(U49:V49)</f>
        <v>0</v>
      </c>
      <c r="Y49" s="25" t="s">
        <v>50</v>
      </c>
      <c r="Z49" s="26">
        <f t="shared" si="36"/>
        <v>4</v>
      </c>
      <c r="AA49" s="26">
        <f t="shared" si="36"/>
        <v>585</v>
      </c>
      <c r="AB49" s="26">
        <f t="shared" si="36"/>
        <v>10</v>
      </c>
      <c r="AC49" s="26">
        <f t="shared" si="36"/>
        <v>595</v>
      </c>
      <c r="AD49" s="26">
        <f t="shared" si="36"/>
        <v>1</v>
      </c>
      <c r="AE49" s="26">
        <f t="shared" si="36"/>
        <v>0</v>
      </c>
      <c r="AF49" s="26">
        <f t="shared" si="36"/>
        <v>1</v>
      </c>
      <c r="AG49" s="18">
        <f t="shared" si="36"/>
        <v>586</v>
      </c>
      <c r="AH49" s="18">
        <f t="shared" si="36"/>
        <v>10</v>
      </c>
      <c r="AI49" s="18">
        <f t="shared" si="36"/>
        <v>596</v>
      </c>
    </row>
    <row r="50" spans="1:35" s="5" customFormat="1" ht="15" x14ac:dyDescent="0.25">
      <c r="A50" s="19" t="s">
        <v>25</v>
      </c>
      <c r="B50" s="20">
        <v>4</v>
      </c>
      <c r="C50" s="20">
        <v>475</v>
      </c>
      <c r="D50" s="20">
        <v>29</v>
      </c>
      <c r="E50" s="21">
        <f>C50+D50</f>
        <v>504</v>
      </c>
      <c r="F50" s="22">
        <v>0</v>
      </c>
      <c r="G50" s="22">
        <v>4</v>
      </c>
      <c r="H50" s="21">
        <f>F50+G50</f>
        <v>4</v>
      </c>
      <c r="I50" s="21">
        <f t="shared" si="34"/>
        <v>475</v>
      </c>
      <c r="J50" s="21">
        <f t="shared" si="34"/>
        <v>33</v>
      </c>
      <c r="K50" s="21">
        <f>SUM(I50:J50)</f>
        <v>508</v>
      </c>
      <c r="M50" s="19" t="s">
        <v>25</v>
      </c>
      <c r="N50" s="27">
        <v>0</v>
      </c>
      <c r="O50" s="27">
        <v>0</v>
      </c>
      <c r="P50" s="27">
        <v>0</v>
      </c>
      <c r="Q50" s="24">
        <f>O50+P50</f>
        <v>0</v>
      </c>
      <c r="R50" s="28">
        <v>0</v>
      </c>
      <c r="S50" s="28">
        <v>0</v>
      </c>
      <c r="T50" s="24">
        <f>R50+S50</f>
        <v>0</v>
      </c>
      <c r="U50" s="24">
        <f t="shared" si="35"/>
        <v>0</v>
      </c>
      <c r="V50" s="24">
        <f t="shared" si="35"/>
        <v>0</v>
      </c>
      <c r="W50" s="24">
        <f>SUM(U50:V50)</f>
        <v>0</v>
      </c>
      <c r="Y50" s="25" t="s">
        <v>25</v>
      </c>
      <c r="Z50" s="26"/>
      <c r="AA50" s="26"/>
      <c r="AB50" s="26"/>
      <c r="AC50" s="26"/>
      <c r="AD50" s="26"/>
      <c r="AE50" s="26"/>
      <c r="AF50" s="26"/>
      <c r="AG50" s="18"/>
      <c r="AH50" s="18"/>
      <c r="AI50" s="18"/>
    </row>
    <row r="51" spans="1:35" s="5" customFormat="1" x14ac:dyDescent="0.2">
      <c r="A51" s="14" t="s">
        <v>51</v>
      </c>
      <c r="B51" s="31">
        <f t="shared" ref="B51:K51" si="37">SUM(B46:B50)</f>
        <v>12</v>
      </c>
      <c r="C51" s="31">
        <f t="shared" si="37"/>
        <v>1082</v>
      </c>
      <c r="D51" s="31">
        <f t="shared" si="37"/>
        <v>94</v>
      </c>
      <c r="E51" s="31">
        <f t="shared" si="37"/>
        <v>1176</v>
      </c>
      <c r="F51" s="31">
        <f t="shared" si="37"/>
        <v>4</v>
      </c>
      <c r="G51" s="31">
        <f t="shared" si="37"/>
        <v>14</v>
      </c>
      <c r="H51" s="31">
        <f t="shared" si="37"/>
        <v>18</v>
      </c>
      <c r="I51" s="31">
        <f t="shared" si="37"/>
        <v>1086</v>
      </c>
      <c r="J51" s="31">
        <f t="shared" si="37"/>
        <v>108</v>
      </c>
      <c r="K51" s="31">
        <f t="shared" si="37"/>
        <v>1194</v>
      </c>
      <c r="M51" s="14" t="s">
        <v>51</v>
      </c>
      <c r="N51" s="14">
        <f t="shared" ref="N51:W51" si="38">SUM(N46:N50)</f>
        <v>0</v>
      </c>
      <c r="O51" s="14">
        <f t="shared" si="38"/>
        <v>0</v>
      </c>
      <c r="P51" s="14">
        <f t="shared" si="38"/>
        <v>0</v>
      </c>
      <c r="Q51" s="14">
        <f t="shared" si="38"/>
        <v>0</v>
      </c>
      <c r="R51" s="14">
        <f t="shared" si="38"/>
        <v>0</v>
      </c>
      <c r="S51" s="14">
        <f t="shared" si="38"/>
        <v>0</v>
      </c>
      <c r="T51" s="14">
        <f t="shared" si="38"/>
        <v>0</v>
      </c>
      <c r="U51" s="14">
        <f t="shared" si="38"/>
        <v>0</v>
      </c>
      <c r="V51" s="14">
        <f t="shared" si="38"/>
        <v>0</v>
      </c>
      <c r="W51" s="14">
        <f t="shared" si="38"/>
        <v>0</v>
      </c>
      <c r="Y51" s="17" t="s">
        <v>51</v>
      </c>
      <c r="Z51" s="26">
        <f t="shared" si="36"/>
        <v>12</v>
      </c>
      <c r="AA51" s="26">
        <f t="shared" si="36"/>
        <v>1082</v>
      </c>
      <c r="AB51" s="26">
        <f t="shared" si="36"/>
        <v>94</v>
      </c>
      <c r="AC51" s="26">
        <f t="shared" si="36"/>
        <v>1176</v>
      </c>
      <c r="AD51" s="26">
        <f t="shared" si="36"/>
        <v>4</v>
      </c>
      <c r="AE51" s="26">
        <f t="shared" si="36"/>
        <v>14</v>
      </c>
      <c r="AF51" s="26">
        <f t="shared" si="36"/>
        <v>18</v>
      </c>
      <c r="AG51" s="18">
        <f t="shared" si="36"/>
        <v>1086</v>
      </c>
      <c r="AH51" s="18">
        <f t="shared" si="36"/>
        <v>108</v>
      </c>
      <c r="AI51" s="18">
        <f t="shared" si="36"/>
        <v>1194</v>
      </c>
    </row>
    <row r="52" spans="1:35" s="5" customFormat="1" x14ac:dyDescent="0.2">
      <c r="A52" s="32" t="s">
        <v>52</v>
      </c>
      <c r="B52" s="31"/>
      <c r="C52" s="31"/>
      <c r="D52" s="31"/>
      <c r="E52" s="31"/>
      <c r="F52" s="31"/>
      <c r="G52" s="31"/>
      <c r="H52" s="31"/>
      <c r="I52" s="19"/>
      <c r="J52" s="19"/>
      <c r="K52" s="19"/>
      <c r="M52" s="32" t="s">
        <v>52</v>
      </c>
      <c r="N52" s="14"/>
      <c r="O52" s="14"/>
      <c r="P52" s="14"/>
      <c r="Q52" s="14"/>
      <c r="R52" s="14"/>
      <c r="S52" s="14"/>
      <c r="T52" s="14"/>
      <c r="U52" s="15"/>
      <c r="V52" s="15"/>
      <c r="W52" s="15"/>
      <c r="Y52" s="16" t="s">
        <v>52</v>
      </c>
      <c r="Z52" s="26"/>
      <c r="AA52" s="26"/>
      <c r="AB52" s="26"/>
      <c r="AC52" s="26"/>
      <c r="AD52" s="26"/>
      <c r="AE52" s="26"/>
      <c r="AF52" s="26"/>
      <c r="AG52" s="18"/>
      <c r="AH52" s="18"/>
      <c r="AI52" s="18"/>
    </row>
    <row r="53" spans="1:35" s="5" customFormat="1" ht="15" x14ac:dyDescent="0.25">
      <c r="A53" s="19" t="s">
        <v>53</v>
      </c>
      <c r="B53" s="20">
        <v>6</v>
      </c>
      <c r="C53" s="20">
        <v>2249</v>
      </c>
      <c r="D53" s="20">
        <v>0</v>
      </c>
      <c r="E53" s="21">
        <f>C53+D53</f>
        <v>2249</v>
      </c>
      <c r="F53" s="30">
        <v>0</v>
      </c>
      <c r="G53" s="30">
        <v>0</v>
      </c>
      <c r="H53" s="21">
        <v>0</v>
      </c>
      <c r="I53" s="21">
        <f t="shared" ref="I53:J55" si="39">C53+F53</f>
        <v>2249</v>
      </c>
      <c r="J53" s="21">
        <f t="shared" si="39"/>
        <v>0</v>
      </c>
      <c r="K53" s="21">
        <f>SUM(I53:J53)</f>
        <v>2249</v>
      </c>
      <c r="M53" s="19" t="s">
        <v>53</v>
      </c>
      <c r="N53" s="27">
        <v>4</v>
      </c>
      <c r="O53" s="27">
        <v>28</v>
      </c>
      <c r="P53" s="27">
        <v>19</v>
      </c>
      <c r="Q53" s="24">
        <f>O53+P53</f>
        <v>47</v>
      </c>
      <c r="R53" s="28">
        <v>14</v>
      </c>
      <c r="S53" s="28">
        <v>9</v>
      </c>
      <c r="T53" s="24">
        <f>R53+S53</f>
        <v>23</v>
      </c>
      <c r="U53" s="24">
        <f t="shared" ref="U53:V55" si="40">O53+R53</f>
        <v>42</v>
      </c>
      <c r="V53" s="24">
        <f t="shared" si="40"/>
        <v>28</v>
      </c>
      <c r="W53" s="24">
        <f>SUM(U53:V53)</f>
        <v>70</v>
      </c>
      <c r="Y53" s="25" t="s">
        <v>53</v>
      </c>
      <c r="Z53" s="26">
        <f t="shared" si="36"/>
        <v>10</v>
      </c>
      <c r="AA53" s="26">
        <f t="shared" si="36"/>
        <v>2277</v>
      </c>
      <c r="AB53" s="26">
        <f t="shared" si="36"/>
        <v>19</v>
      </c>
      <c r="AC53" s="26">
        <f t="shared" si="36"/>
        <v>2296</v>
      </c>
      <c r="AD53" s="26">
        <f t="shared" si="36"/>
        <v>14</v>
      </c>
      <c r="AE53" s="26">
        <f t="shared" si="36"/>
        <v>9</v>
      </c>
      <c r="AF53" s="26">
        <f t="shared" si="36"/>
        <v>23</v>
      </c>
      <c r="AG53" s="18">
        <f t="shared" si="36"/>
        <v>2291</v>
      </c>
      <c r="AH53" s="18">
        <f t="shared" si="36"/>
        <v>28</v>
      </c>
      <c r="AI53" s="18">
        <f t="shared" si="36"/>
        <v>2319</v>
      </c>
    </row>
    <row r="54" spans="1:35" s="5" customFormat="1" x14ac:dyDescent="0.2">
      <c r="A54" s="19" t="s">
        <v>54</v>
      </c>
      <c r="B54" s="30">
        <v>13</v>
      </c>
      <c r="C54" s="30">
        <v>421</v>
      </c>
      <c r="D54" s="30">
        <v>47</v>
      </c>
      <c r="E54" s="21">
        <f>C54+D54</f>
        <v>468</v>
      </c>
      <c r="F54" s="30">
        <v>0</v>
      </c>
      <c r="G54" s="30">
        <v>0</v>
      </c>
      <c r="H54" s="21">
        <v>0</v>
      </c>
      <c r="I54" s="21">
        <f t="shared" si="39"/>
        <v>421</v>
      </c>
      <c r="J54" s="21">
        <f t="shared" si="39"/>
        <v>47</v>
      </c>
      <c r="K54" s="21">
        <f>SUM(I54:J54)</f>
        <v>468</v>
      </c>
      <c r="M54" s="19" t="s">
        <v>54</v>
      </c>
      <c r="N54" s="23">
        <v>0</v>
      </c>
      <c r="O54" s="23">
        <v>0</v>
      </c>
      <c r="P54" s="23">
        <v>0</v>
      </c>
      <c r="Q54" s="24">
        <f>O54+P54</f>
        <v>0</v>
      </c>
      <c r="R54" s="23">
        <v>0</v>
      </c>
      <c r="S54" s="23">
        <v>0</v>
      </c>
      <c r="T54" s="24">
        <f>R54+S54</f>
        <v>0</v>
      </c>
      <c r="U54" s="24">
        <f t="shared" si="40"/>
        <v>0</v>
      </c>
      <c r="V54" s="24">
        <f t="shared" si="40"/>
        <v>0</v>
      </c>
      <c r="W54" s="24">
        <f>SUM(U54:V54)</f>
        <v>0</v>
      </c>
      <c r="Y54" s="25" t="s">
        <v>54</v>
      </c>
      <c r="Z54" s="26">
        <f t="shared" si="36"/>
        <v>13</v>
      </c>
      <c r="AA54" s="26">
        <f t="shared" si="36"/>
        <v>421</v>
      </c>
      <c r="AB54" s="26">
        <f t="shared" si="36"/>
        <v>47</v>
      </c>
      <c r="AC54" s="26">
        <f t="shared" si="36"/>
        <v>468</v>
      </c>
      <c r="AD54" s="26">
        <f t="shared" si="36"/>
        <v>0</v>
      </c>
      <c r="AE54" s="26">
        <f t="shared" si="36"/>
        <v>0</v>
      </c>
      <c r="AF54" s="26">
        <f t="shared" si="36"/>
        <v>0</v>
      </c>
      <c r="AG54" s="18">
        <f t="shared" si="36"/>
        <v>421</v>
      </c>
      <c r="AH54" s="18">
        <f t="shared" si="36"/>
        <v>47</v>
      </c>
      <c r="AI54" s="18">
        <f t="shared" si="36"/>
        <v>468</v>
      </c>
    </row>
    <row r="55" spans="1:35" s="5" customFormat="1" x14ac:dyDescent="0.2">
      <c r="A55" s="19" t="s">
        <v>25</v>
      </c>
      <c r="B55" s="30">
        <v>1</v>
      </c>
      <c r="C55" s="30">
        <v>1100</v>
      </c>
      <c r="D55" s="30">
        <v>0</v>
      </c>
      <c r="E55" s="21">
        <f>C55+D55</f>
        <v>1100</v>
      </c>
      <c r="F55" s="21">
        <v>0</v>
      </c>
      <c r="G55" s="21">
        <v>0</v>
      </c>
      <c r="H55" s="21">
        <v>0</v>
      </c>
      <c r="I55" s="21">
        <f t="shared" si="39"/>
        <v>1100</v>
      </c>
      <c r="J55" s="21">
        <f t="shared" si="39"/>
        <v>0</v>
      </c>
      <c r="K55" s="21">
        <f>SUM(I55:J55)</f>
        <v>1100</v>
      </c>
      <c r="M55" s="19" t="s">
        <v>25</v>
      </c>
      <c r="N55" s="23">
        <v>0</v>
      </c>
      <c r="O55" s="23">
        <v>0</v>
      </c>
      <c r="P55" s="23">
        <v>0</v>
      </c>
      <c r="Q55" s="24">
        <f>O55+P55</f>
        <v>0</v>
      </c>
      <c r="R55" s="24">
        <v>0</v>
      </c>
      <c r="S55" s="24">
        <v>0</v>
      </c>
      <c r="T55" s="24">
        <f>R55+S55</f>
        <v>0</v>
      </c>
      <c r="U55" s="24">
        <f t="shared" si="40"/>
        <v>0</v>
      </c>
      <c r="V55" s="24">
        <f t="shared" si="40"/>
        <v>0</v>
      </c>
      <c r="W55" s="24">
        <f>SUM(U55:V55)</f>
        <v>0</v>
      </c>
      <c r="Y55" s="25" t="s">
        <v>25</v>
      </c>
      <c r="Z55" s="26"/>
      <c r="AA55" s="26"/>
      <c r="AB55" s="26"/>
      <c r="AC55" s="26"/>
      <c r="AD55" s="26"/>
      <c r="AE55" s="26"/>
      <c r="AF55" s="26"/>
      <c r="AG55" s="18"/>
      <c r="AH55" s="18"/>
      <c r="AI55" s="18"/>
    </row>
    <row r="56" spans="1:35" s="5" customFormat="1" x14ac:dyDescent="0.2">
      <c r="A56" s="14" t="s">
        <v>55</v>
      </c>
      <c r="B56" s="31">
        <f t="shared" ref="B56:K56" si="41">SUM(B53:B55)</f>
        <v>20</v>
      </c>
      <c r="C56" s="31">
        <f t="shared" si="41"/>
        <v>3770</v>
      </c>
      <c r="D56" s="31">
        <f t="shared" si="41"/>
        <v>47</v>
      </c>
      <c r="E56" s="31">
        <f t="shared" si="41"/>
        <v>3817</v>
      </c>
      <c r="F56" s="31">
        <f t="shared" si="41"/>
        <v>0</v>
      </c>
      <c r="G56" s="31">
        <f t="shared" si="41"/>
        <v>0</v>
      </c>
      <c r="H56" s="31">
        <f t="shared" si="41"/>
        <v>0</v>
      </c>
      <c r="I56" s="31">
        <f t="shared" si="41"/>
        <v>3770</v>
      </c>
      <c r="J56" s="31">
        <f t="shared" si="41"/>
        <v>47</v>
      </c>
      <c r="K56" s="31">
        <f t="shared" si="41"/>
        <v>3817</v>
      </c>
      <c r="M56" s="14" t="s">
        <v>55</v>
      </c>
      <c r="N56" s="14">
        <f t="shared" ref="N56:W56" si="42">SUM(N53:N55)</f>
        <v>4</v>
      </c>
      <c r="O56" s="14">
        <f t="shared" si="42"/>
        <v>28</v>
      </c>
      <c r="P56" s="14">
        <f t="shared" si="42"/>
        <v>19</v>
      </c>
      <c r="Q56" s="14">
        <f t="shared" si="42"/>
        <v>47</v>
      </c>
      <c r="R56" s="14">
        <f t="shared" si="42"/>
        <v>14</v>
      </c>
      <c r="S56" s="14">
        <f t="shared" si="42"/>
        <v>9</v>
      </c>
      <c r="T56" s="14">
        <f t="shared" si="42"/>
        <v>23</v>
      </c>
      <c r="U56" s="14">
        <f t="shared" si="42"/>
        <v>42</v>
      </c>
      <c r="V56" s="14">
        <f t="shared" si="42"/>
        <v>28</v>
      </c>
      <c r="W56" s="14">
        <f t="shared" si="42"/>
        <v>70</v>
      </c>
      <c r="Y56" s="17" t="s">
        <v>55</v>
      </c>
      <c r="Z56" s="26">
        <f t="shared" si="36"/>
        <v>24</v>
      </c>
      <c r="AA56" s="26">
        <f t="shared" si="36"/>
        <v>3798</v>
      </c>
      <c r="AB56" s="26">
        <f t="shared" si="36"/>
        <v>66</v>
      </c>
      <c r="AC56" s="26">
        <f t="shared" si="36"/>
        <v>3864</v>
      </c>
      <c r="AD56" s="26">
        <f t="shared" si="36"/>
        <v>14</v>
      </c>
      <c r="AE56" s="26">
        <f t="shared" si="36"/>
        <v>9</v>
      </c>
      <c r="AF56" s="26">
        <f t="shared" si="36"/>
        <v>23</v>
      </c>
      <c r="AG56" s="18">
        <f t="shared" si="36"/>
        <v>3812</v>
      </c>
      <c r="AH56" s="18">
        <f t="shared" si="36"/>
        <v>75</v>
      </c>
      <c r="AI56" s="18">
        <f t="shared" si="36"/>
        <v>3887</v>
      </c>
    </row>
    <row r="57" spans="1:35" s="5" customFormat="1" x14ac:dyDescent="0.2">
      <c r="A57" s="32" t="s">
        <v>56</v>
      </c>
      <c r="B57" s="31"/>
      <c r="C57" s="31"/>
      <c r="D57" s="31"/>
      <c r="E57" s="31"/>
      <c r="F57" s="31"/>
      <c r="G57" s="31"/>
      <c r="H57" s="31"/>
      <c r="I57" s="19"/>
      <c r="J57" s="19"/>
      <c r="K57" s="19"/>
      <c r="M57" s="32" t="s">
        <v>56</v>
      </c>
      <c r="N57" s="14"/>
      <c r="O57" s="14"/>
      <c r="P57" s="14"/>
      <c r="Q57" s="14"/>
      <c r="R57" s="14"/>
      <c r="S57" s="14"/>
      <c r="T57" s="14"/>
      <c r="U57" s="15"/>
      <c r="V57" s="15"/>
      <c r="W57" s="15"/>
      <c r="Y57" s="16" t="s">
        <v>56</v>
      </c>
      <c r="Z57" s="17"/>
      <c r="AA57" s="17"/>
      <c r="AB57" s="17"/>
      <c r="AC57" s="17"/>
      <c r="AD57" s="17"/>
      <c r="AE57" s="17"/>
      <c r="AF57" s="17"/>
      <c r="AG57" s="18"/>
      <c r="AH57" s="18"/>
      <c r="AI57" s="18"/>
    </row>
    <row r="58" spans="1:35" s="5" customFormat="1" ht="15" x14ac:dyDescent="0.25">
      <c r="A58" s="19" t="s">
        <v>53</v>
      </c>
      <c r="B58" s="20">
        <v>2</v>
      </c>
      <c r="C58" s="20">
        <v>3600</v>
      </c>
      <c r="D58" s="20">
        <v>0</v>
      </c>
      <c r="E58" s="21">
        <f>C58+D58</f>
        <v>3600</v>
      </c>
      <c r="F58" s="22">
        <v>0</v>
      </c>
      <c r="G58" s="22">
        <v>0</v>
      </c>
      <c r="H58" s="21">
        <f>F58+G58</f>
        <v>0</v>
      </c>
      <c r="I58" s="21">
        <f t="shared" ref="I58:J60" si="43">C58+F58</f>
        <v>3600</v>
      </c>
      <c r="J58" s="21">
        <f t="shared" si="43"/>
        <v>0</v>
      </c>
      <c r="K58" s="21">
        <f>SUM(I58:J58)</f>
        <v>3600</v>
      </c>
      <c r="M58" s="19" t="s">
        <v>53</v>
      </c>
      <c r="N58" s="23">
        <v>2</v>
      </c>
      <c r="O58" s="23">
        <v>17</v>
      </c>
      <c r="P58" s="23">
        <v>8</v>
      </c>
      <c r="Q58" s="24">
        <f>O58+P58</f>
        <v>25</v>
      </c>
      <c r="R58" s="23">
        <v>0</v>
      </c>
      <c r="S58" s="23">
        <v>0</v>
      </c>
      <c r="T58" s="24">
        <f>R58+S58</f>
        <v>0</v>
      </c>
      <c r="U58" s="24">
        <f t="shared" ref="U58:V60" si="44">O58+R58</f>
        <v>17</v>
      </c>
      <c r="V58" s="24">
        <f t="shared" si="44"/>
        <v>8</v>
      </c>
      <c r="W58" s="24">
        <f>SUM(U58:V58)</f>
        <v>25</v>
      </c>
      <c r="Y58" s="25" t="s">
        <v>53</v>
      </c>
      <c r="Z58" s="26">
        <f t="shared" ref="Z58:AI61" si="45">B58+N58</f>
        <v>4</v>
      </c>
      <c r="AA58" s="26">
        <f t="shared" si="45"/>
        <v>3617</v>
      </c>
      <c r="AB58" s="26">
        <f t="shared" si="45"/>
        <v>8</v>
      </c>
      <c r="AC58" s="26">
        <f t="shared" si="45"/>
        <v>3625</v>
      </c>
      <c r="AD58" s="26">
        <f t="shared" si="45"/>
        <v>0</v>
      </c>
      <c r="AE58" s="26">
        <f t="shared" si="45"/>
        <v>0</v>
      </c>
      <c r="AF58" s="26">
        <f t="shared" si="45"/>
        <v>0</v>
      </c>
      <c r="AG58" s="18">
        <f t="shared" si="45"/>
        <v>3617</v>
      </c>
      <c r="AH58" s="18">
        <f t="shared" si="45"/>
        <v>8</v>
      </c>
      <c r="AI58" s="18">
        <f t="shared" si="45"/>
        <v>3625</v>
      </c>
    </row>
    <row r="59" spans="1:35" s="5" customFormat="1" x14ac:dyDescent="0.2">
      <c r="A59" s="19" t="s">
        <v>54</v>
      </c>
      <c r="B59" s="30">
        <v>10</v>
      </c>
      <c r="C59" s="30">
        <v>457</v>
      </c>
      <c r="D59" s="30">
        <v>157</v>
      </c>
      <c r="E59" s="21">
        <f>C59+D59</f>
        <v>614</v>
      </c>
      <c r="F59" s="30">
        <v>0</v>
      </c>
      <c r="G59" s="30">
        <v>44</v>
      </c>
      <c r="H59" s="21">
        <f>F59+G59</f>
        <v>44</v>
      </c>
      <c r="I59" s="21">
        <f t="shared" si="43"/>
        <v>457</v>
      </c>
      <c r="J59" s="21">
        <f t="shared" si="43"/>
        <v>201</v>
      </c>
      <c r="K59" s="21">
        <f>SUM(I59:J59)</f>
        <v>658</v>
      </c>
      <c r="M59" s="19" t="s">
        <v>54</v>
      </c>
      <c r="N59" s="23">
        <v>2</v>
      </c>
      <c r="O59" s="23">
        <v>5</v>
      </c>
      <c r="P59" s="23">
        <v>14</v>
      </c>
      <c r="Q59" s="24">
        <f>O59+P59</f>
        <v>19</v>
      </c>
      <c r="R59" s="23">
        <v>0</v>
      </c>
      <c r="S59" s="23">
        <v>0</v>
      </c>
      <c r="T59" s="24">
        <f>R59+S59</f>
        <v>0</v>
      </c>
      <c r="U59" s="24">
        <f t="shared" si="44"/>
        <v>5</v>
      </c>
      <c r="V59" s="24">
        <f t="shared" si="44"/>
        <v>14</v>
      </c>
      <c r="W59" s="24">
        <f>SUM(U59:V59)</f>
        <v>19</v>
      </c>
      <c r="Y59" s="25" t="s">
        <v>54</v>
      </c>
      <c r="Z59" s="26">
        <f t="shared" si="45"/>
        <v>12</v>
      </c>
      <c r="AA59" s="26">
        <f t="shared" si="45"/>
        <v>462</v>
      </c>
      <c r="AB59" s="26">
        <f t="shared" si="45"/>
        <v>171</v>
      </c>
      <c r="AC59" s="26">
        <f t="shared" si="45"/>
        <v>633</v>
      </c>
      <c r="AD59" s="26">
        <f t="shared" si="45"/>
        <v>0</v>
      </c>
      <c r="AE59" s="26">
        <f t="shared" si="45"/>
        <v>44</v>
      </c>
      <c r="AF59" s="26">
        <f t="shared" si="45"/>
        <v>44</v>
      </c>
      <c r="AG59" s="18">
        <f t="shared" si="45"/>
        <v>462</v>
      </c>
      <c r="AH59" s="18">
        <f t="shared" si="45"/>
        <v>215</v>
      </c>
      <c r="AI59" s="18">
        <f t="shared" si="45"/>
        <v>677</v>
      </c>
    </row>
    <row r="60" spans="1:35" s="5" customFormat="1" x14ac:dyDescent="0.2">
      <c r="A60" s="19" t="s">
        <v>25</v>
      </c>
      <c r="B60" s="21">
        <v>3</v>
      </c>
      <c r="C60" s="21">
        <v>971</v>
      </c>
      <c r="D60" s="21">
        <v>3</v>
      </c>
      <c r="E60" s="21">
        <f>C60+D60</f>
        <v>974</v>
      </c>
      <c r="F60" s="21">
        <v>0</v>
      </c>
      <c r="G60" s="21">
        <v>0</v>
      </c>
      <c r="H60" s="21">
        <f>F60+G60</f>
        <v>0</v>
      </c>
      <c r="I60" s="21">
        <f t="shared" si="43"/>
        <v>971</v>
      </c>
      <c r="J60" s="21">
        <f t="shared" si="43"/>
        <v>3</v>
      </c>
      <c r="K60" s="21">
        <f>SUM(I60:J60)</f>
        <v>974</v>
      </c>
      <c r="M60" s="19" t="s">
        <v>25</v>
      </c>
      <c r="N60" s="24">
        <v>1</v>
      </c>
      <c r="O60" s="24">
        <v>36</v>
      </c>
      <c r="P60" s="24">
        <v>36</v>
      </c>
      <c r="Q60" s="24">
        <f>O60+P60</f>
        <v>72</v>
      </c>
      <c r="R60" s="24">
        <v>9</v>
      </c>
      <c r="S60" s="24">
        <v>11</v>
      </c>
      <c r="T60" s="24">
        <f>R60+S60</f>
        <v>20</v>
      </c>
      <c r="U60" s="24">
        <f t="shared" si="44"/>
        <v>45</v>
      </c>
      <c r="V60" s="24">
        <f t="shared" si="44"/>
        <v>47</v>
      </c>
      <c r="W60" s="24">
        <f>SUM(U60:V60)</f>
        <v>92</v>
      </c>
      <c r="Y60" s="25" t="s">
        <v>25</v>
      </c>
      <c r="Z60" s="26">
        <f t="shared" si="45"/>
        <v>4</v>
      </c>
      <c r="AA60" s="26">
        <f t="shared" si="45"/>
        <v>1007</v>
      </c>
      <c r="AB60" s="26">
        <f t="shared" si="45"/>
        <v>39</v>
      </c>
      <c r="AC60" s="26">
        <f t="shared" si="45"/>
        <v>1046</v>
      </c>
      <c r="AD60" s="26">
        <f t="shared" si="45"/>
        <v>9</v>
      </c>
      <c r="AE60" s="26">
        <f t="shared" si="45"/>
        <v>11</v>
      </c>
      <c r="AF60" s="26">
        <f t="shared" si="45"/>
        <v>20</v>
      </c>
      <c r="AG60" s="18">
        <f t="shared" si="45"/>
        <v>1016</v>
      </c>
      <c r="AH60" s="18">
        <f t="shared" si="45"/>
        <v>50</v>
      </c>
      <c r="AI60" s="18">
        <f t="shared" si="45"/>
        <v>1066</v>
      </c>
    </row>
    <row r="61" spans="1:35" s="5" customFormat="1" x14ac:dyDescent="0.2">
      <c r="A61" s="14" t="s">
        <v>57</v>
      </c>
      <c r="B61" s="31">
        <f t="shared" ref="B61:K61" si="46">SUM(B58:B60)</f>
        <v>15</v>
      </c>
      <c r="C61" s="31">
        <f t="shared" si="46"/>
        <v>5028</v>
      </c>
      <c r="D61" s="31">
        <f t="shared" si="46"/>
        <v>160</v>
      </c>
      <c r="E61" s="31">
        <f t="shared" si="46"/>
        <v>5188</v>
      </c>
      <c r="F61" s="31">
        <f t="shared" si="46"/>
        <v>0</v>
      </c>
      <c r="G61" s="31">
        <f t="shared" si="46"/>
        <v>44</v>
      </c>
      <c r="H61" s="31">
        <f t="shared" si="46"/>
        <v>44</v>
      </c>
      <c r="I61" s="31">
        <f t="shared" si="46"/>
        <v>5028</v>
      </c>
      <c r="J61" s="31">
        <f t="shared" si="46"/>
        <v>204</v>
      </c>
      <c r="K61" s="31">
        <f t="shared" si="46"/>
        <v>5232</v>
      </c>
      <c r="M61" s="14" t="s">
        <v>57</v>
      </c>
      <c r="N61" s="14">
        <f t="shared" ref="N61:W61" si="47">SUM(N58:N60)</f>
        <v>5</v>
      </c>
      <c r="O61" s="14">
        <f t="shared" si="47"/>
        <v>58</v>
      </c>
      <c r="P61" s="14">
        <f t="shared" si="47"/>
        <v>58</v>
      </c>
      <c r="Q61" s="14">
        <f t="shared" si="47"/>
        <v>116</v>
      </c>
      <c r="R61" s="14">
        <f t="shared" si="47"/>
        <v>9</v>
      </c>
      <c r="S61" s="14">
        <f t="shared" si="47"/>
        <v>11</v>
      </c>
      <c r="T61" s="14">
        <f t="shared" si="47"/>
        <v>20</v>
      </c>
      <c r="U61" s="14">
        <f t="shared" si="47"/>
        <v>67</v>
      </c>
      <c r="V61" s="14">
        <f t="shared" si="47"/>
        <v>69</v>
      </c>
      <c r="W61" s="14">
        <f t="shared" si="47"/>
        <v>136</v>
      </c>
      <c r="Y61" s="17" t="s">
        <v>57</v>
      </c>
      <c r="Z61" s="26">
        <f t="shared" si="45"/>
        <v>20</v>
      </c>
      <c r="AA61" s="26">
        <f t="shared" si="45"/>
        <v>5086</v>
      </c>
      <c r="AB61" s="26">
        <f t="shared" si="45"/>
        <v>218</v>
      </c>
      <c r="AC61" s="26">
        <f t="shared" si="45"/>
        <v>5304</v>
      </c>
      <c r="AD61" s="26">
        <f t="shared" si="45"/>
        <v>9</v>
      </c>
      <c r="AE61" s="26">
        <f t="shared" si="45"/>
        <v>55</v>
      </c>
      <c r="AF61" s="26">
        <f t="shared" si="45"/>
        <v>64</v>
      </c>
      <c r="AG61" s="18">
        <f t="shared" si="45"/>
        <v>5095</v>
      </c>
      <c r="AH61" s="18">
        <f t="shared" si="45"/>
        <v>273</v>
      </c>
      <c r="AI61" s="18">
        <f t="shared" si="45"/>
        <v>5368</v>
      </c>
    </row>
    <row r="62" spans="1:35" s="5" customFormat="1" x14ac:dyDescent="0.2">
      <c r="A62" s="32" t="s">
        <v>58</v>
      </c>
      <c r="B62" s="31"/>
      <c r="C62" s="31"/>
      <c r="D62" s="31"/>
      <c r="E62" s="31"/>
      <c r="F62" s="31"/>
      <c r="G62" s="31"/>
      <c r="H62" s="31"/>
      <c r="I62" s="19"/>
      <c r="J62" s="19"/>
      <c r="K62" s="19"/>
      <c r="M62" s="32" t="s">
        <v>58</v>
      </c>
      <c r="N62" s="14"/>
      <c r="O62" s="14"/>
      <c r="P62" s="14"/>
      <c r="Q62" s="14"/>
      <c r="R62" s="14"/>
      <c r="S62" s="14"/>
      <c r="T62" s="14"/>
      <c r="U62" s="15"/>
      <c r="V62" s="15"/>
      <c r="W62" s="15"/>
      <c r="Y62" s="16" t="s">
        <v>58</v>
      </c>
      <c r="Z62" s="17"/>
      <c r="AA62" s="17"/>
      <c r="AB62" s="17"/>
      <c r="AC62" s="17"/>
      <c r="AD62" s="17"/>
      <c r="AE62" s="17"/>
      <c r="AF62" s="17"/>
      <c r="AG62" s="18"/>
      <c r="AH62" s="18"/>
      <c r="AI62" s="18"/>
    </row>
    <row r="63" spans="1:35" s="5" customFormat="1" ht="15" x14ac:dyDescent="0.25">
      <c r="A63" s="19" t="s">
        <v>53</v>
      </c>
      <c r="B63" s="20">
        <v>10</v>
      </c>
      <c r="C63" s="20">
        <v>2614</v>
      </c>
      <c r="D63" s="20">
        <v>19</v>
      </c>
      <c r="E63" s="21">
        <f>C63+D63</f>
        <v>2633</v>
      </c>
      <c r="F63" s="22">
        <v>3</v>
      </c>
      <c r="G63" s="22">
        <v>2</v>
      </c>
      <c r="H63" s="31">
        <f>SUM(H60:H62)</f>
        <v>44</v>
      </c>
      <c r="I63" s="21">
        <f t="shared" ref="I63:J65" si="48">C63+F63</f>
        <v>2617</v>
      </c>
      <c r="J63" s="21">
        <f t="shared" si="48"/>
        <v>21</v>
      </c>
      <c r="K63" s="21">
        <f>SUM(I63:J63)</f>
        <v>2638</v>
      </c>
      <c r="M63" s="19" t="s">
        <v>53</v>
      </c>
      <c r="N63" s="27">
        <v>1</v>
      </c>
      <c r="O63" s="27">
        <v>3</v>
      </c>
      <c r="P63" s="27">
        <v>3</v>
      </c>
      <c r="Q63" s="24">
        <f>O63+P63</f>
        <v>6</v>
      </c>
      <c r="R63" s="28">
        <v>0</v>
      </c>
      <c r="S63" s="28">
        <v>0</v>
      </c>
      <c r="T63" s="24">
        <f>R63+S63</f>
        <v>0</v>
      </c>
      <c r="U63" s="24">
        <f t="shared" ref="U63:V65" si="49">O63+R63</f>
        <v>3</v>
      </c>
      <c r="V63" s="24">
        <f t="shared" si="49"/>
        <v>3</v>
      </c>
      <c r="W63" s="24">
        <f>SUM(U63:V63)</f>
        <v>6</v>
      </c>
      <c r="Y63" s="25" t="s">
        <v>53</v>
      </c>
      <c r="Z63" s="26">
        <f t="shared" ref="Z63:AI66" si="50">B63+N63</f>
        <v>11</v>
      </c>
      <c r="AA63" s="26">
        <f t="shared" si="50"/>
        <v>2617</v>
      </c>
      <c r="AB63" s="26">
        <f t="shared" si="50"/>
        <v>22</v>
      </c>
      <c r="AC63" s="26">
        <f t="shared" si="50"/>
        <v>2639</v>
      </c>
      <c r="AD63" s="26">
        <f t="shared" si="50"/>
        <v>3</v>
      </c>
      <c r="AE63" s="26">
        <f t="shared" si="50"/>
        <v>2</v>
      </c>
      <c r="AF63" s="26">
        <f t="shared" si="50"/>
        <v>44</v>
      </c>
      <c r="AG63" s="18">
        <f t="shared" si="50"/>
        <v>2620</v>
      </c>
      <c r="AH63" s="18">
        <f t="shared" si="50"/>
        <v>24</v>
      </c>
      <c r="AI63" s="18">
        <f t="shared" si="50"/>
        <v>2644</v>
      </c>
    </row>
    <row r="64" spans="1:35" s="5" customFormat="1" x14ac:dyDescent="0.2">
      <c r="A64" s="19" t="s">
        <v>54</v>
      </c>
      <c r="B64" s="30">
        <v>9</v>
      </c>
      <c r="C64" s="30">
        <v>21</v>
      </c>
      <c r="D64" s="30">
        <v>84</v>
      </c>
      <c r="E64" s="21">
        <f>C64+D64</f>
        <v>105</v>
      </c>
      <c r="F64" s="30">
        <v>0</v>
      </c>
      <c r="G64" s="30">
        <v>44</v>
      </c>
      <c r="H64" s="31">
        <f>SUM(H61:H63)</f>
        <v>88</v>
      </c>
      <c r="I64" s="21">
        <f t="shared" si="48"/>
        <v>21</v>
      </c>
      <c r="J64" s="21">
        <f t="shared" si="48"/>
        <v>128</v>
      </c>
      <c r="K64" s="21">
        <f>SUM(I64:J64)</f>
        <v>149</v>
      </c>
      <c r="M64" s="19" t="s">
        <v>54</v>
      </c>
      <c r="N64" s="23">
        <v>0</v>
      </c>
      <c r="O64" s="23">
        <v>0</v>
      </c>
      <c r="P64" s="23">
        <v>0</v>
      </c>
      <c r="Q64" s="24">
        <f>O64+P64</f>
        <v>0</v>
      </c>
      <c r="R64" s="23">
        <v>0</v>
      </c>
      <c r="S64" s="23">
        <v>0</v>
      </c>
      <c r="T64" s="24">
        <f>R64+S64</f>
        <v>0</v>
      </c>
      <c r="U64" s="24">
        <f t="shared" si="49"/>
        <v>0</v>
      </c>
      <c r="V64" s="24">
        <f t="shared" si="49"/>
        <v>0</v>
      </c>
      <c r="W64" s="24">
        <f>SUM(U64:V64)</f>
        <v>0</v>
      </c>
      <c r="Y64" s="25" t="s">
        <v>54</v>
      </c>
      <c r="Z64" s="26">
        <f t="shared" si="50"/>
        <v>9</v>
      </c>
      <c r="AA64" s="26">
        <f t="shared" si="50"/>
        <v>21</v>
      </c>
      <c r="AB64" s="26">
        <f t="shared" si="50"/>
        <v>84</v>
      </c>
      <c r="AC64" s="26">
        <f t="shared" si="50"/>
        <v>105</v>
      </c>
      <c r="AD64" s="26">
        <f t="shared" si="50"/>
        <v>0</v>
      </c>
      <c r="AE64" s="26">
        <f t="shared" si="50"/>
        <v>44</v>
      </c>
      <c r="AF64" s="26">
        <f t="shared" si="50"/>
        <v>88</v>
      </c>
      <c r="AG64" s="18">
        <f t="shared" si="50"/>
        <v>21</v>
      </c>
      <c r="AH64" s="18">
        <f t="shared" si="50"/>
        <v>128</v>
      </c>
      <c r="AI64" s="18">
        <f t="shared" si="50"/>
        <v>149</v>
      </c>
    </row>
    <row r="65" spans="1:35" s="5" customFormat="1" ht="15" x14ac:dyDescent="0.25">
      <c r="A65" s="19" t="s">
        <v>25</v>
      </c>
      <c r="B65" s="30">
        <v>6</v>
      </c>
      <c r="C65" s="30">
        <v>2083</v>
      </c>
      <c r="D65" s="30">
        <v>312</v>
      </c>
      <c r="E65" s="21">
        <f>C65+D65</f>
        <v>2395</v>
      </c>
      <c r="F65" s="30">
        <v>5</v>
      </c>
      <c r="G65" s="30">
        <v>2</v>
      </c>
      <c r="H65" s="31">
        <f>SUM(H62:H64)</f>
        <v>132</v>
      </c>
      <c r="I65" s="21">
        <f t="shared" si="48"/>
        <v>2088</v>
      </c>
      <c r="J65" s="21">
        <f t="shared" si="48"/>
        <v>314</v>
      </c>
      <c r="K65" s="21">
        <f>SUM(I65:J65)</f>
        <v>2402</v>
      </c>
      <c r="M65" s="19" t="s">
        <v>25</v>
      </c>
      <c r="N65" s="27">
        <v>0</v>
      </c>
      <c r="O65" s="27">
        <v>0</v>
      </c>
      <c r="P65" s="27">
        <v>0</v>
      </c>
      <c r="Q65" s="24">
        <f>O65+P65</f>
        <v>0</v>
      </c>
      <c r="R65" s="28">
        <v>0</v>
      </c>
      <c r="S65" s="28">
        <v>0</v>
      </c>
      <c r="T65" s="24">
        <f>R65+S65</f>
        <v>0</v>
      </c>
      <c r="U65" s="24">
        <f t="shared" si="49"/>
        <v>0</v>
      </c>
      <c r="V65" s="24">
        <f t="shared" si="49"/>
        <v>0</v>
      </c>
      <c r="W65" s="24">
        <f>SUM(U65:V65)</f>
        <v>0</v>
      </c>
      <c r="Y65" s="25" t="s">
        <v>25</v>
      </c>
      <c r="Z65" s="26">
        <f t="shared" si="50"/>
        <v>6</v>
      </c>
      <c r="AA65" s="26">
        <f t="shared" si="50"/>
        <v>2083</v>
      </c>
      <c r="AB65" s="26">
        <f t="shared" si="50"/>
        <v>312</v>
      </c>
      <c r="AC65" s="26">
        <f t="shared" si="50"/>
        <v>2395</v>
      </c>
      <c r="AD65" s="26">
        <f t="shared" si="50"/>
        <v>5</v>
      </c>
      <c r="AE65" s="26">
        <f t="shared" si="50"/>
        <v>2</v>
      </c>
      <c r="AF65" s="26">
        <f t="shared" si="50"/>
        <v>132</v>
      </c>
      <c r="AG65" s="18">
        <f t="shared" si="50"/>
        <v>2088</v>
      </c>
      <c r="AH65" s="18">
        <f t="shared" si="50"/>
        <v>314</v>
      </c>
      <c r="AI65" s="18">
        <f t="shared" si="50"/>
        <v>2402</v>
      </c>
    </row>
    <row r="66" spans="1:35" s="5" customFormat="1" x14ac:dyDescent="0.2">
      <c r="A66" s="14" t="s">
        <v>59</v>
      </c>
      <c r="B66" s="31">
        <f t="shared" ref="B66:K66" si="51">SUM(B63:B65)</f>
        <v>25</v>
      </c>
      <c r="C66" s="31">
        <f t="shared" si="51"/>
        <v>4718</v>
      </c>
      <c r="D66" s="31">
        <f t="shared" si="51"/>
        <v>415</v>
      </c>
      <c r="E66" s="31">
        <f t="shared" si="51"/>
        <v>5133</v>
      </c>
      <c r="F66" s="31">
        <f t="shared" si="51"/>
        <v>8</v>
      </c>
      <c r="G66" s="31">
        <f t="shared" si="51"/>
        <v>48</v>
      </c>
      <c r="H66" s="31">
        <f t="shared" si="51"/>
        <v>264</v>
      </c>
      <c r="I66" s="31">
        <f t="shared" si="51"/>
        <v>4726</v>
      </c>
      <c r="J66" s="31">
        <f t="shared" si="51"/>
        <v>463</v>
      </c>
      <c r="K66" s="31">
        <f t="shared" si="51"/>
        <v>5189</v>
      </c>
      <c r="M66" s="14" t="s">
        <v>59</v>
      </c>
      <c r="N66" s="14">
        <f t="shared" ref="N66:W66" si="52">SUM(N63:N65)</f>
        <v>1</v>
      </c>
      <c r="O66" s="14">
        <f t="shared" si="52"/>
        <v>3</v>
      </c>
      <c r="P66" s="14">
        <f t="shared" si="52"/>
        <v>3</v>
      </c>
      <c r="Q66" s="14">
        <f t="shared" si="52"/>
        <v>6</v>
      </c>
      <c r="R66" s="14">
        <f t="shared" si="52"/>
        <v>0</v>
      </c>
      <c r="S66" s="14">
        <f t="shared" si="52"/>
        <v>0</v>
      </c>
      <c r="T66" s="14">
        <f t="shared" si="52"/>
        <v>0</v>
      </c>
      <c r="U66" s="14">
        <f t="shared" si="52"/>
        <v>3</v>
      </c>
      <c r="V66" s="14">
        <f t="shared" si="52"/>
        <v>3</v>
      </c>
      <c r="W66" s="14">
        <f t="shared" si="52"/>
        <v>6</v>
      </c>
      <c r="Y66" s="17" t="s">
        <v>59</v>
      </c>
      <c r="Z66" s="26">
        <f t="shared" si="50"/>
        <v>26</v>
      </c>
      <c r="AA66" s="26">
        <f t="shared" si="50"/>
        <v>4721</v>
      </c>
      <c r="AB66" s="26">
        <f t="shared" si="50"/>
        <v>418</v>
      </c>
      <c r="AC66" s="26">
        <f t="shared" si="50"/>
        <v>5139</v>
      </c>
      <c r="AD66" s="26">
        <f t="shared" si="50"/>
        <v>8</v>
      </c>
      <c r="AE66" s="26">
        <f t="shared" si="50"/>
        <v>48</v>
      </c>
      <c r="AF66" s="26">
        <f t="shared" si="50"/>
        <v>264</v>
      </c>
      <c r="AG66" s="18">
        <f t="shared" si="50"/>
        <v>4729</v>
      </c>
      <c r="AH66" s="18">
        <f t="shared" si="50"/>
        <v>466</v>
      </c>
      <c r="AI66" s="18">
        <f t="shared" si="50"/>
        <v>5195</v>
      </c>
    </row>
    <row r="67" spans="1:35" s="5" customFormat="1" x14ac:dyDescent="0.2">
      <c r="A67" s="32" t="s">
        <v>60</v>
      </c>
      <c r="B67" s="31"/>
      <c r="C67" s="31"/>
      <c r="D67" s="31"/>
      <c r="E67" s="31"/>
      <c r="F67" s="31"/>
      <c r="G67" s="31"/>
      <c r="H67" s="31"/>
      <c r="I67" s="19"/>
      <c r="J67" s="19"/>
      <c r="K67" s="19"/>
      <c r="M67" s="32" t="s">
        <v>60</v>
      </c>
      <c r="N67" s="14"/>
      <c r="O67" s="14"/>
      <c r="P67" s="14"/>
      <c r="Q67" s="14"/>
      <c r="R67" s="14"/>
      <c r="S67" s="14"/>
      <c r="T67" s="14"/>
      <c r="U67" s="15"/>
      <c r="V67" s="15"/>
      <c r="W67" s="15"/>
      <c r="Y67" s="16" t="s">
        <v>60</v>
      </c>
      <c r="Z67" s="17"/>
      <c r="AA67" s="17"/>
      <c r="AB67" s="17"/>
      <c r="AC67" s="17"/>
      <c r="AD67" s="17"/>
      <c r="AE67" s="17"/>
      <c r="AF67" s="17"/>
      <c r="AG67" s="18"/>
      <c r="AH67" s="18"/>
      <c r="AI67" s="18"/>
    </row>
    <row r="68" spans="1:35" s="5" customFormat="1" ht="15" x14ac:dyDescent="0.25">
      <c r="A68" s="19" t="s">
        <v>61</v>
      </c>
      <c r="B68" s="20">
        <v>0</v>
      </c>
      <c r="C68" s="20">
        <v>0</v>
      </c>
      <c r="D68" s="20">
        <v>0</v>
      </c>
      <c r="E68" s="21">
        <f>C68+D68</f>
        <v>0</v>
      </c>
      <c r="F68" s="22">
        <v>0</v>
      </c>
      <c r="G68" s="22">
        <v>0</v>
      </c>
      <c r="H68" s="21">
        <f>F68+G68</f>
        <v>0</v>
      </c>
      <c r="I68" s="21">
        <f t="shared" ref="I68:J71" si="53">C68+F68</f>
        <v>0</v>
      </c>
      <c r="J68" s="21">
        <f t="shared" si="53"/>
        <v>0</v>
      </c>
      <c r="K68" s="21">
        <f>SUM(I68:J68)</f>
        <v>0</v>
      </c>
      <c r="M68" s="19" t="s">
        <v>61</v>
      </c>
      <c r="N68" s="23">
        <v>0</v>
      </c>
      <c r="O68" s="23">
        <v>0</v>
      </c>
      <c r="P68" s="23">
        <v>0</v>
      </c>
      <c r="Q68" s="24">
        <f>O68+P68</f>
        <v>0</v>
      </c>
      <c r="R68" s="23">
        <v>0</v>
      </c>
      <c r="S68" s="23">
        <v>0</v>
      </c>
      <c r="T68" s="24">
        <f>R68+S68</f>
        <v>0</v>
      </c>
      <c r="U68" s="24">
        <f t="shared" ref="U68:V71" si="54">O68+R68</f>
        <v>0</v>
      </c>
      <c r="V68" s="24">
        <f t="shared" si="54"/>
        <v>0</v>
      </c>
      <c r="W68" s="24">
        <f>SUM(U68:V68)</f>
        <v>0</v>
      </c>
      <c r="Y68" s="25" t="s">
        <v>61</v>
      </c>
      <c r="Z68" s="26">
        <f t="shared" ref="Z68:AI73" si="55">B68+N68</f>
        <v>0</v>
      </c>
      <c r="AA68" s="26">
        <f t="shared" si="55"/>
        <v>0</v>
      </c>
      <c r="AB68" s="26">
        <f t="shared" si="55"/>
        <v>0</v>
      </c>
      <c r="AC68" s="26">
        <f t="shared" si="55"/>
        <v>0</v>
      </c>
      <c r="AD68" s="26">
        <f t="shared" si="55"/>
        <v>0</v>
      </c>
      <c r="AE68" s="26">
        <f t="shared" si="55"/>
        <v>0</v>
      </c>
      <c r="AF68" s="26">
        <f t="shared" si="55"/>
        <v>0</v>
      </c>
      <c r="AG68" s="18">
        <f t="shared" si="55"/>
        <v>0</v>
      </c>
      <c r="AH68" s="18">
        <f t="shared" si="55"/>
        <v>0</v>
      </c>
      <c r="AI68" s="18">
        <f t="shared" si="55"/>
        <v>0</v>
      </c>
    </row>
    <row r="69" spans="1:35" s="5" customFormat="1" ht="15" x14ac:dyDescent="0.25">
      <c r="A69" s="19" t="s">
        <v>62</v>
      </c>
      <c r="B69" s="20">
        <v>0</v>
      </c>
      <c r="C69" s="20">
        <v>0</v>
      </c>
      <c r="D69" s="20">
        <v>0</v>
      </c>
      <c r="E69" s="21">
        <f>C69+D69</f>
        <v>0</v>
      </c>
      <c r="F69" s="22">
        <v>0</v>
      </c>
      <c r="G69" s="22">
        <v>0</v>
      </c>
      <c r="H69" s="21">
        <f>F69+G69</f>
        <v>0</v>
      </c>
      <c r="I69" s="21">
        <f>C69+F69</f>
        <v>0</v>
      </c>
      <c r="J69" s="21">
        <f t="shared" si="53"/>
        <v>0</v>
      </c>
      <c r="K69" s="21">
        <f>SUM(I69:J69)</f>
        <v>0</v>
      </c>
      <c r="M69" s="19" t="s">
        <v>62</v>
      </c>
      <c r="N69" s="23">
        <v>0</v>
      </c>
      <c r="O69" s="23">
        <v>0</v>
      </c>
      <c r="P69" s="23">
        <v>0</v>
      </c>
      <c r="Q69" s="24">
        <f>O69+P69</f>
        <v>0</v>
      </c>
      <c r="R69" s="23">
        <v>0</v>
      </c>
      <c r="S69" s="23">
        <v>0</v>
      </c>
      <c r="T69" s="24">
        <f>R69+S69</f>
        <v>0</v>
      </c>
      <c r="U69" s="24">
        <f t="shared" si="54"/>
        <v>0</v>
      </c>
      <c r="V69" s="24">
        <f t="shared" si="54"/>
        <v>0</v>
      </c>
      <c r="W69" s="24">
        <f>SUM(U69:V69)</f>
        <v>0</v>
      </c>
      <c r="Y69" s="25" t="s">
        <v>62</v>
      </c>
      <c r="Z69" s="26">
        <f t="shared" si="55"/>
        <v>0</v>
      </c>
      <c r="AA69" s="26">
        <f t="shared" si="55"/>
        <v>0</v>
      </c>
      <c r="AB69" s="26">
        <f t="shared" si="55"/>
        <v>0</v>
      </c>
      <c r="AC69" s="26">
        <f t="shared" si="55"/>
        <v>0</v>
      </c>
      <c r="AD69" s="26">
        <f t="shared" si="55"/>
        <v>0</v>
      </c>
      <c r="AE69" s="26">
        <f t="shared" si="55"/>
        <v>0</v>
      </c>
      <c r="AF69" s="26">
        <f t="shared" si="55"/>
        <v>0</v>
      </c>
      <c r="AG69" s="18">
        <f t="shared" si="55"/>
        <v>0</v>
      </c>
      <c r="AH69" s="18">
        <f t="shared" si="55"/>
        <v>0</v>
      </c>
      <c r="AI69" s="18">
        <f t="shared" si="55"/>
        <v>0</v>
      </c>
    </row>
    <row r="70" spans="1:35" s="5" customFormat="1" ht="15" x14ac:dyDescent="0.25">
      <c r="A70" s="19" t="s">
        <v>63</v>
      </c>
      <c r="B70" s="20">
        <v>0</v>
      </c>
      <c r="C70" s="20">
        <v>0</v>
      </c>
      <c r="D70" s="20">
        <v>0</v>
      </c>
      <c r="E70" s="21">
        <f>C70+D70</f>
        <v>0</v>
      </c>
      <c r="F70" s="22">
        <v>0</v>
      </c>
      <c r="G70" s="22">
        <v>0</v>
      </c>
      <c r="H70" s="21">
        <f>F70+G70</f>
        <v>0</v>
      </c>
      <c r="I70" s="21">
        <f t="shared" si="53"/>
        <v>0</v>
      </c>
      <c r="J70" s="21">
        <f t="shared" si="53"/>
        <v>0</v>
      </c>
      <c r="K70" s="21">
        <f>SUM(I70:J70)</f>
        <v>0</v>
      </c>
      <c r="M70" s="19" t="s">
        <v>63</v>
      </c>
      <c r="N70" s="23">
        <v>0</v>
      </c>
      <c r="O70" s="23">
        <v>0</v>
      </c>
      <c r="P70" s="23">
        <v>0</v>
      </c>
      <c r="Q70" s="24">
        <f>O70+P70</f>
        <v>0</v>
      </c>
      <c r="R70" s="23">
        <v>0</v>
      </c>
      <c r="S70" s="23">
        <v>0</v>
      </c>
      <c r="T70" s="24">
        <f>R70+S70</f>
        <v>0</v>
      </c>
      <c r="U70" s="24">
        <f t="shared" si="54"/>
        <v>0</v>
      </c>
      <c r="V70" s="24">
        <f t="shared" si="54"/>
        <v>0</v>
      </c>
      <c r="W70" s="24">
        <f>SUM(U70:V70)</f>
        <v>0</v>
      </c>
      <c r="Y70" s="25" t="s">
        <v>63</v>
      </c>
      <c r="Z70" s="26">
        <f t="shared" si="55"/>
        <v>0</v>
      </c>
      <c r="AA70" s="26">
        <f t="shared" si="55"/>
        <v>0</v>
      </c>
      <c r="AB70" s="26">
        <f t="shared" si="55"/>
        <v>0</v>
      </c>
      <c r="AC70" s="26">
        <f t="shared" si="55"/>
        <v>0</v>
      </c>
      <c r="AD70" s="26">
        <f t="shared" si="55"/>
        <v>0</v>
      </c>
      <c r="AE70" s="26">
        <f t="shared" si="55"/>
        <v>0</v>
      </c>
      <c r="AF70" s="26">
        <f t="shared" si="55"/>
        <v>0</v>
      </c>
      <c r="AG70" s="18">
        <f t="shared" si="55"/>
        <v>0</v>
      </c>
      <c r="AH70" s="18">
        <f t="shared" si="55"/>
        <v>0</v>
      </c>
      <c r="AI70" s="18">
        <f t="shared" si="55"/>
        <v>0</v>
      </c>
    </row>
    <row r="71" spans="1:35" s="5" customFormat="1" x14ac:dyDescent="0.2">
      <c r="A71" s="19" t="s">
        <v>25</v>
      </c>
      <c r="B71" s="30">
        <v>0</v>
      </c>
      <c r="C71" s="30">
        <v>0</v>
      </c>
      <c r="D71" s="30">
        <v>0</v>
      </c>
      <c r="E71" s="21">
        <f>C71+D71</f>
        <v>0</v>
      </c>
      <c r="F71" s="30">
        <v>0</v>
      </c>
      <c r="G71" s="30">
        <v>0</v>
      </c>
      <c r="H71" s="21">
        <f>F71+G71</f>
        <v>0</v>
      </c>
      <c r="I71" s="21">
        <f t="shared" si="53"/>
        <v>0</v>
      </c>
      <c r="J71" s="21">
        <f t="shared" si="53"/>
        <v>0</v>
      </c>
      <c r="K71" s="21">
        <f>SUM(I71:J71)</f>
        <v>0</v>
      </c>
      <c r="M71" s="19" t="s">
        <v>25</v>
      </c>
      <c r="N71" s="23">
        <v>0</v>
      </c>
      <c r="O71" s="23">
        <v>0</v>
      </c>
      <c r="P71" s="23">
        <v>0</v>
      </c>
      <c r="Q71" s="24">
        <f>O71+P71</f>
        <v>0</v>
      </c>
      <c r="R71" s="23">
        <v>0</v>
      </c>
      <c r="S71" s="23">
        <v>0</v>
      </c>
      <c r="T71" s="24">
        <f>R71+S71</f>
        <v>0</v>
      </c>
      <c r="U71" s="24">
        <f t="shared" si="54"/>
        <v>0</v>
      </c>
      <c r="V71" s="24">
        <f t="shared" si="54"/>
        <v>0</v>
      </c>
      <c r="W71" s="24">
        <f>SUM(U71:V71)</f>
        <v>0</v>
      </c>
      <c r="Y71" s="25" t="s">
        <v>25</v>
      </c>
      <c r="Z71" s="26">
        <f t="shared" si="55"/>
        <v>0</v>
      </c>
      <c r="AA71" s="26">
        <f t="shared" si="55"/>
        <v>0</v>
      </c>
      <c r="AB71" s="26">
        <f t="shared" si="55"/>
        <v>0</v>
      </c>
      <c r="AC71" s="26">
        <f t="shared" si="55"/>
        <v>0</v>
      </c>
      <c r="AD71" s="26">
        <f t="shared" si="55"/>
        <v>0</v>
      </c>
      <c r="AE71" s="26">
        <f t="shared" si="55"/>
        <v>0</v>
      </c>
      <c r="AF71" s="26">
        <f t="shared" si="55"/>
        <v>0</v>
      </c>
      <c r="AG71" s="18">
        <f t="shared" si="55"/>
        <v>0</v>
      </c>
      <c r="AH71" s="18">
        <f t="shared" si="55"/>
        <v>0</v>
      </c>
      <c r="AI71" s="18">
        <f t="shared" si="55"/>
        <v>0</v>
      </c>
    </row>
    <row r="72" spans="1:35" s="5" customFormat="1" x14ac:dyDescent="0.2">
      <c r="A72" s="14" t="s">
        <v>64</v>
      </c>
      <c r="B72" s="31">
        <f t="shared" ref="B72:K72" si="56">SUM(B68:B71)</f>
        <v>0</v>
      </c>
      <c r="C72" s="31">
        <f t="shared" si="56"/>
        <v>0</v>
      </c>
      <c r="D72" s="31">
        <f t="shared" si="56"/>
        <v>0</v>
      </c>
      <c r="E72" s="31">
        <f t="shared" si="56"/>
        <v>0</v>
      </c>
      <c r="F72" s="31">
        <f t="shared" si="56"/>
        <v>0</v>
      </c>
      <c r="G72" s="31">
        <f t="shared" si="56"/>
        <v>0</v>
      </c>
      <c r="H72" s="31">
        <f t="shared" si="56"/>
        <v>0</v>
      </c>
      <c r="I72" s="31">
        <f t="shared" si="56"/>
        <v>0</v>
      </c>
      <c r="J72" s="31">
        <f t="shared" si="56"/>
        <v>0</v>
      </c>
      <c r="K72" s="31">
        <f t="shared" si="56"/>
        <v>0</v>
      </c>
      <c r="M72" s="14" t="s">
        <v>64</v>
      </c>
      <c r="N72" s="14">
        <f t="shared" ref="N72:W72" si="57">SUM(N68:N71)</f>
        <v>0</v>
      </c>
      <c r="O72" s="14">
        <f t="shared" si="57"/>
        <v>0</v>
      </c>
      <c r="P72" s="14">
        <f t="shared" si="57"/>
        <v>0</v>
      </c>
      <c r="Q72" s="14">
        <f t="shared" si="57"/>
        <v>0</v>
      </c>
      <c r="R72" s="14">
        <f t="shared" si="57"/>
        <v>0</v>
      </c>
      <c r="S72" s="14">
        <f t="shared" si="57"/>
        <v>0</v>
      </c>
      <c r="T72" s="14">
        <f t="shared" si="57"/>
        <v>0</v>
      </c>
      <c r="U72" s="14">
        <f t="shared" si="57"/>
        <v>0</v>
      </c>
      <c r="V72" s="14">
        <f t="shared" si="57"/>
        <v>0</v>
      </c>
      <c r="W72" s="14">
        <f t="shared" si="57"/>
        <v>0</v>
      </c>
      <c r="Y72" s="17" t="s">
        <v>64</v>
      </c>
      <c r="Z72" s="26">
        <f t="shared" si="55"/>
        <v>0</v>
      </c>
      <c r="AA72" s="26">
        <f t="shared" si="55"/>
        <v>0</v>
      </c>
      <c r="AB72" s="26">
        <f t="shared" si="55"/>
        <v>0</v>
      </c>
      <c r="AC72" s="26">
        <f t="shared" si="55"/>
        <v>0</v>
      </c>
      <c r="AD72" s="26">
        <f t="shared" si="55"/>
        <v>0</v>
      </c>
      <c r="AE72" s="26">
        <f t="shared" si="55"/>
        <v>0</v>
      </c>
      <c r="AF72" s="26">
        <f t="shared" si="55"/>
        <v>0</v>
      </c>
      <c r="AG72" s="18">
        <f t="shared" si="55"/>
        <v>0</v>
      </c>
      <c r="AH72" s="18">
        <f t="shared" si="55"/>
        <v>0</v>
      </c>
      <c r="AI72" s="18">
        <f t="shared" si="55"/>
        <v>0</v>
      </c>
    </row>
    <row r="73" spans="1:35" s="5" customFormat="1" x14ac:dyDescent="0.2">
      <c r="A73" s="14" t="s">
        <v>65</v>
      </c>
      <c r="B73" s="31">
        <f t="shared" ref="B73:K73" si="58">B33+B44+B51+B56+B61+B66+B72</f>
        <v>173</v>
      </c>
      <c r="C73" s="31">
        <f t="shared" si="58"/>
        <v>45474</v>
      </c>
      <c r="D73" s="31">
        <f t="shared" si="58"/>
        <v>2105</v>
      </c>
      <c r="E73" s="31">
        <f t="shared" si="58"/>
        <v>47579</v>
      </c>
      <c r="F73" s="31">
        <f t="shared" si="58"/>
        <v>86</v>
      </c>
      <c r="G73" s="31">
        <f t="shared" si="58"/>
        <v>205</v>
      </c>
      <c r="H73" s="31">
        <f t="shared" si="58"/>
        <v>499</v>
      </c>
      <c r="I73" s="31">
        <f t="shared" si="58"/>
        <v>45560</v>
      </c>
      <c r="J73" s="31">
        <f t="shared" si="58"/>
        <v>2310</v>
      </c>
      <c r="K73" s="31">
        <f t="shared" si="58"/>
        <v>47870</v>
      </c>
      <c r="M73" s="14" t="s">
        <v>65</v>
      </c>
      <c r="N73" s="14">
        <f t="shared" ref="N73:W73" si="59">N33+N44+N51+N56+N61+N66+N72</f>
        <v>45</v>
      </c>
      <c r="O73" s="14">
        <f t="shared" si="59"/>
        <v>2268</v>
      </c>
      <c r="P73" s="14">
        <f t="shared" si="59"/>
        <v>1321</v>
      </c>
      <c r="Q73" s="14">
        <f t="shared" si="59"/>
        <v>3589</v>
      </c>
      <c r="R73" s="14">
        <f t="shared" si="59"/>
        <v>128</v>
      </c>
      <c r="S73" s="14">
        <f t="shared" si="59"/>
        <v>92</v>
      </c>
      <c r="T73" s="14">
        <f t="shared" si="59"/>
        <v>220</v>
      </c>
      <c r="U73" s="14">
        <f t="shared" si="59"/>
        <v>2396</v>
      </c>
      <c r="V73" s="14">
        <f t="shared" si="59"/>
        <v>1413</v>
      </c>
      <c r="W73" s="14">
        <f t="shared" si="59"/>
        <v>3809</v>
      </c>
      <c r="Y73" s="17" t="s">
        <v>65</v>
      </c>
      <c r="Z73" s="26">
        <f t="shared" si="55"/>
        <v>218</v>
      </c>
      <c r="AA73" s="26">
        <f t="shared" si="55"/>
        <v>47742</v>
      </c>
      <c r="AB73" s="26">
        <f t="shared" si="55"/>
        <v>3426</v>
      </c>
      <c r="AC73" s="26">
        <f t="shared" si="55"/>
        <v>51168</v>
      </c>
      <c r="AD73" s="26">
        <f t="shared" si="55"/>
        <v>214</v>
      </c>
      <c r="AE73" s="26">
        <f t="shared" si="55"/>
        <v>297</v>
      </c>
      <c r="AF73" s="26">
        <f t="shared" si="55"/>
        <v>719</v>
      </c>
      <c r="AG73" s="18">
        <f t="shared" si="55"/>
        <v>47956</v>
      </c>
      <c r="AH73" s="18">
        <f t="shared" si="55"/>
        <v>3723</v>
      </c>
      <c r="AI73" s="18">
        <f t="shared" si="55"/>
        <v>51679</v>
      </c>
    </row>
    <row r="74" spans="1:35" s="5" customFormat="1" x14ac:dyDescent="0.2">
      <c r="A74" s="13" t="s">
        <v>66</v>
      </c>
      <c r="B74" s="31"/>
      <c r="C74" s="31"/>
      <c r="D74" s="31"/>
      <c r="E74" s="31"/>
      <c r="F74" s="31"/>
      <c r="G74" s="31"/>
      <c r="H74" s="31"/>
      <c r="I74" s="19"/>
      <c r="J74" s="19"/>
      <c r="K74" s="19"/>
      <c r="M74" s="13" t="s">
        <v>66</v>
      </c>
      <c r="N74" s="14"/>
      <c r="O74" s="14"/>
      <c r="P74" s="14"/>
      <c r="Q74" s="14"/>
      <c r="R74" s="14"/>
      <c r="S74" s="14"/>
      <c r="T74" s="14"/>
      <c r="U74" s="15"/>
      <c r="V74" s="15"/>
      <c r="W74" s="15"/>
      <c r="Y74" s="16" t="s">
        <v>66</v>
      </c>
      <c r="Z74" s="17"/>
      <c r="AA74" s="17"/>
      <c r="AB74" s="17"/>
      <c r="AC74" s="17"/>
      <c r="AD74" s="17"/>
      <c r="AE74" s="17"/>
      <c r="AF74" s="17"/>
      <c r="AG74" s="18"/>
      <c r="AH74" s="18"/>
      <c r="AI74" s="18"/>
    </row>
    <row r="75" spans="1:35" s="5" customFormat="1" ht="15" x14ac:dyDescent="0.25">
      <c r="A75" s="19" t="s">
        <v>67</v>
      </c>
      <c r="B75" s="20">
        <v>10</v>
      </c>
      <c r="C75" s="20">
        <v>2398</v>
      </c>
      <c r="D75" s="20">
        <v>128</v>
      </c>
      <c r="E75" s="21">
        <f t="shared" ref="E75:E84" si="60">C75+D75</f>
        <v>2526</v>
      </c>
      <c r="F75" s="22">
        <v>66</v>
      </c>
      <c r="G75" s="22">
        <v>30</v>
      </c>
      <c r="H75" s="21">
        <f t="shared" ref="H75:H84" si="61">F75+G75</f>
        <v>96</v>
      </c>
      <c r="I75" s="21">
        <f t="shared" ref="I75:J84" si="62">C75+F75</f>
        <v>2464</v>
      </c>
      <c r="J75" s="21">
        <f t="shared" si="62"/>
        <v>158</v>
      </c>
      <c r="K75" s="21">
        <f t="shared" ref="K75:K84" si="63">SUM(I75:J75)</f>
        <v>2622</v>
      </c>
      <c r="M75" s="19" t="s">
        <v>67</v>
      </c>
      <c r="N75" s="27">
        <v>3</v>
      </c>
      <c r="O75" s="27">
        <v>203</v>
      </c>
      <c r="P75" s="27">
        <v>81</v>
      </c>
      <c r="Q75" s="24">
        <f t="shared" ref="Q75:Q84" si="64">O75+P75</f>
        <v>284</v>
      </c>
      <c r="R75" s="28">
        <v>11</v>
      </c>
      <c r="S75" s="28">
        <v>7</v>
      </c>
      <c r="T75" s="24">
        <f t="shared" ref="T75:T84" si="65">R75+S75</f>
        <v>18</v>
      </c>
      <c r="U75" s="24">
        <f t="shared" ref="U75:V84" si="66">O75+R75</f>
        <v>214</v>
      </c>
      <c r="V75" s="24">
        <f t="shared" si="66"/>
        <v>88</v>
      </c>
      <c r="W75" s="24">
        <f t="shared" ref="W75:W84" si="67">SUM(U75:V75)</f>
        <v>302</v>
      </c>
      <c r="Y75" s="25" t="s">
        <v>67</v>
      </c>
      <c r="Z75" s="26">
        <f t="shared" ref="Z75:AI85" si="68">B75+N75</f>
        <v>13</v>
      </c>
      <c r="AA75" s="26">
        <f t="shared" si="68"/>
        <v>2601</v>
      </c>
      <c r="AB75" s="26">
        <f t="shared" si="68"/>
        <v>209</v>
      </c>
      <c r="AC75" s="26">
        <f t="shared" si="68"/>
        <v>2810</v>
      </c>
      <c r="AD75" s="26">
        <f t="shared" si="68"/>
        <v>77</v>
      </c>
      <c r="AE75" s="26">
        <f t="shared" si="68"/>
        <v>37</v>
      </c>
      <c r="AF75" s="26">
        <f t="shared" si="68"/>
        <v>114</v>
      </c>
      <c r="AG75" s="18">
        <f t="shared" si="68"/>
        <v>2678</v>
      </c>
      <c r="AH75" s="18">
        <f t="shared" si="68"/>
        <v>246</v>
      </c>
      <c r="AI75" s="18">
        <f t="shared" si="68"/>
        <v>2924</v>
      </c>
    </row>
    <row r="76" spans="1:35" s="5" customFormat="1" ht="15" x14ac:dyDescent="0.25">
      <c r="A76" s="19" t="s">
        <v>68</v>
      </c>
      <c r="B76" s="30">
        <v>2</v>
      </c>
      <c r="C76" s="30">
        <v>61</v>
      </c>
      <c r="D76" s="30">
        <v>0</v>
      </c>
      <c r="E76" s="21">
        <f t="shared" si="60"/>
        <v>61</v>
      </c>
      <c r="F76" s="30">
        <v>0</v>
      </c>
      <c r="G76" s="30">
        <v>0</v>
      </c>
      <c r="H76" s="21">
        <f t="shared" si="61"/>
        <v>0</v>
      </c>
      <c r="I76" s="21">
        <f t="shared" si="62"/>
        <v>61</v>
      </c>
      <c r="J76" s="21">
        <f t="shared" si="62"/>
        <v>0</v>
      </c>
      <c r="K76" s="21">
        <f t="shared" si="63"/>
        <v>61</v>
      </c>
      <c r="M76" s="19" t="s">
        <v>68</v>
      </c>
      <c r="N76" s="27">
        <v>0</v>
      </c>
      <c r="O76" s="27">
        <v>0</v>
      </c>
      <c r="P76" s="27">
        <v>0</v>
      </c>
      <c r="Q76" s="24">
        <f t="shared" si="64"/>
        <v>0</v>
      </c>
      <c r="R76" s="28">
        <v>0</v>
      </c>
      <c r="S76" s="28">
        <v>0</v>
      </c>
      <c r="T76" s="24">
        <f t="shared" si="65"/>
        <v>0</v>
      </c>
      <c r="U76" s="24">
        <f t="shared" si="66"/>
        <v>0</v>
      </c>
      <c r="V76" s="24">
        <f t="shared" si="66"/>
        <v>0</v>
      </c>
      <c r="W76" s="24">
        <f t="shared" si="67"/>
        <v>0</v>
      </c>
      <c r="Y76" s="25" t="s">
        <v>68</v>
      </c>
      <c r="Z76" s="26">
        <f t="shared" si="68"/>
        <v>2</v>
      </c>
      <c r="AA76" s="26">
        <f t="shared" si="68"/>
        <v>61</v>
      </c>
      <c r="AB76" s="26">
        <f t="shared" si="68"/>
        <v>0</v>
      </c>
      <c r="AC76" s="26">
        <f t="shared" si="68"/>
        <v>61</v>
      </c>
      <c r="AD76" s="26">
        <f t="shared" si="68"/>
        <v>0</v>
      </c>
      <c r="AE76" s="26">
        <f t="shared" si="68"/>
        <v>0</v>
      </c>
      <c r="AF76" s="26">
        <f t="shared" si="68"/>
        <v>0</v>
      </c>
      <c r="AG76" s="18">
        <f t="shared" si="68"/>
        <v>61</v>
      </c>
      <c r="AH76" s="18">
        <f t="shared" si="68"/>
        <v>0</v>
      </c>
      <c r="AI76" s="18">
        <f t="shared" si="68"/>
        <v>61</v>
      </c>
    </row>
    <row r="77" spans="1:35" s="5" customFormat="1" ht="15" x14ac:dyDescent="0.25">
      <c r="A77" s="9" t="s">
        <v>69</v>
      </c>
      <c r="B77" s="20">
        <v>5</v>
      </c>
      <c r="C77" s="20">
        <v>74</v>
      </c>
      <c r="D77" s="20">
        <v>227</v>
      </c>
      <c r="E77" s="21">
        <f t="shared" si="60"/>
        <v>301</v>
      </c>
      <c r="F77" s="22">
        <v>20</v>
      </c>
      <c r="G77" s="22">
        <v>4</v>
      </c>
      <c r="H77" s="21">
        <f t="shared" si="61"/>
        <v>24</v>
      </c>
      <c r="I77" s="21">
        <f t="shared" si="62"/>
        <v>94</v>
      </c>
      <c r="J77" s="21">
        <f t="shared" si="62"/>
        <v>231</v>
      </c>
      <c r="K77" s="21">
        <f t="shared" si="63"/>
        <v>325</v>
      </c>
      <c r="M77" s="9" t="s">
        <v>69</v>
      </c>
      <c r="N77" s="27">
        <v>11</v>
      </c>
      <c r="O77" s="27">
        <v>200</v>
      </c>
      <c r="P77" s="27">
        <v>145</v>
      </c>
      <c r="Q77" s="24">
        <f t="shared" si="64"/>
        <v>345</v>
      </c>
      <c r="R77" s="28">
        <v>3</v>
      </c>
      <c r="S77" s="28">
        <v>36</v>
      </c>
      <c r="T77" s="24">
        <f t="shared" si="65"/>
        <v>39</v>
      </c>
      <c r="U77" s="24">
        <f t="shared" si="66"/>
        <v>203</v>
      </c>
      <c r="V77" s="24">
        <f t="shared" si="66"/>
        <v>181</v>
      </c>
      <c r="W77" s="24">
        <f t="shared" si="67"/>
        <v>384</v>
      </c>
      <c r="Y77" s="6" t="s">
        <v>69</v>
      </c>
      <c r="Z77" s="26">
        <f t="shared" si="68"/>
        <v>16</v>
      </c>
      <c r="AA77" s="26">
        <f t="shared" si="68"/>
        <v>274</v>
      </c>
      <c r="AB77" s="26">
        <f t="shared" si="68"/>
        <v>372</v>
      </c>
      <c r="AC77" s="26">
        <f t="shared" si="68"/>
        <v>646</v>
      </c>
      <c r="AD77" s="26">
        <f t="shared" si="68"/>
        <v>23</v>
      </c>
      <c r="AE77" s="26">
        <f t="shared" si="68"/>
        <v>40</v>
      </c>
      <c r="AF77" s="26">
        <f t="shared" si="68"/>
        <v>63</v>
      </c>
      <c r="AG77" s="18">
        <f t="shared" si="68"/>
        <v>297</v>
      </c>
      <c r="AH77" s="18">
        <f t="shared" si="68"/>
        <v>412</v>
      </c>
      <c r="AI77" s="18">
        <f t="shared" si="68"/>
        <v>709</v>
      </c>
    </row>
    <row r="78" spans="1:35" s="5" customFormat="1" ht="15" x14ac:dyDescent="0.25">
      <c r="A78" s="19" t="s">
        <v>70</v>
      </c>
      <c r="B78" s="20">
        <v>1</v>
      </c>
      <c r="C78" s="20">
        <v>10</v>
      </c>
      <c r="D78" s="20">
        <v>231</v>
      </c>
      <c r="E78" s="21">
        <f t="shared" si="60"/>
        <v>241</v>
      </c>
      <c r="F78" s="22">
        <v>0</v>
      </c>
      <c r="G78" s="22">
        <v>0</v>
      </c>
      <c r="H78" s="21">
        <f t="shared" si="61"/>
        <v>0</v>
      </c>
      <c r="I78" s="21">
        <f t="shared" si="62"/>
        <v>10</v>
      </c>
      <c r="J78" s="21">
        <f t="shared" si="62"/>
        <v>231</v>
      </c>
      <c r="K78" s="21">
        <f t="shared" si="63"/>
        <v>241</v>
      </c>
      <c r="M78" s="19" t="s">
        <v>70</v>
      </c>
      <c r="N78" s="27">
        <v>1</v>
      </c>
      <c r="O78" s="27">
        <v>5</v>
      </c>
      <c r="P78" s="27">
        <v>9</v>
      </c>
      <c r="Q78" s="24">
        <f t="shared" si="64"/>
        <v>14</v>
      </c>
      <c r="R78" s="28">
        <v>0</v>
      </c>
      <c r="S78" s="28">
        <v>0</v>
      </c>
      <c r="T78" s="24">
        <f t="shared" si="65"/>
        <v>0</v>
      </c>
      <c r="U78" s="24">
        <f t="shared" si="66"/>
        <v>5</v>
      </c>
      <c r="V78" s="24">
        <f t="shared" si="66"/>
        <v>9</v>
      </c>
      <c r="W78" s="24">
        <f t="shared" si="67"/>
        <v>14</v>
      </c>
      <c r="Y78" s="25" t="s">
        <v>70</v>
      </c>
      <c r="Z78" s="26">
        <f t="shared" si="68"/>
        <v>2</v>
      </c>
      <c r="AA78" s="26">
        <f t="shared" si="68"/>
        <v>15</v>
      </c>
      <c r="AB78" s="26">
        <f t="shared" si="68"/>
        <v>240</v>
      </c>
      <c r="AC78" s="26">
        <f t="shared" si="68"/>
        <v>255</v>
      </c>
      <c r="AD78" s="26">
        <f t="shared" si="68"/>
        <v>0</v>
      </c>
      <c r="AE78" s="26">
        <f t="shared" si="68"/>
        <v>0</v>
      </c>
      <c r="AF78" s="26">
        <f t="shared" si="68"/>
        <v>0</v>
      </c>
      <c r="AG78" s="18">
        <f t="shared" si="68"/>
        <v>15</v>
      </c>
      <c r="AH78" s="18">
        <f t="shared" si="68"/>
        <v>240</v>
      </c>
      <c r="AI78" s="18">
        <f t="shared" si="68"/>
        <v>255</v>
      </c>
    </row>
    <row r="79" spans="1:35" s="5" customFormat="1" ht="15" x14ac:dyDescent="0.25">
      <c r="A79" s="19" t="s">
        <v>71</v>
      </c>
      <c r="B79" s="20">
        <v>0</v>
      </c>
      <c r="C79" s="20">
        <v>0</v>
      </c>
      <c r="D79" s="20">
        <v>0</v>
      </c>
      <c r="E79" s="21">
        <f t="shared" si="60"/>
        <v>0</v>
      </c>
      <c r="F79" s="22">
        <v>0</v>
      </c>
      <c r="G79" s="22">
        <v>0</v>
      </c>
      <c r="H79" s="21">
        <f t="shared" si="61"/>
        <v>0</v>
      </c>
      <c r="I79" s="21">
        <f t="shared" si="62"/>
        <v>0</v>
      </c>
      <c r="J79" s="21">
        <f t="shared" si="62"/>
        <v>0</v>
      </c>
      <c r="K79" s="21">
        <f t="shared" si="63"/>
        <v>0</v>
      </c>
      <c r="M79" s="19" t="s">
        <v>71</v>
      </c>
      <c r="N79" s="27">
        <v>1</v>
      </c>
      <c r="O79" s="27">
        <v>21</v>
      </c>
      <c r="P79" s="27">
        <v>5</v>
      </c>
      <c r="Q79" s="24">
        <f t="shared" si="64"/>
        <v>26</v>
      </c>
      <c r="R79" s="28">
        <v>0</v>
      </c>
      <c r="S79" s="28">
        <v>0</v>
      </c>
      <c r="T79" s="24">
        <f t="shared" si="65"/>
        <v>0</v>
      </c>
      <c r="U79" s="24">
        <f t="shared" si="66"/>
        <v>21</v>
      </c>
      <c r="V79" s="24">
        <f t="shared" si="66"/>
        <v>5</v>
      </c>
      <c r="W79" s="24">
        <f t="shared" si="67"/>
        <v>26</v>
      </c>
      <c r="Y79" s="25" t="s">
        <v>71</v>
      </c>
      <c r="Z79" s="26">
        <f t="shared" si="68"/>
        <v>1</v>
      </c>
      <c r="AA79" s="26">
        <f t="shared" si="68"/>
        <v>21</v>
      </c>
      <c r="AB79" s="26">
        <f t="shared" si="68"/>
        <v>5</v>
      </c>
      <c r="AC79" s="26">
        <f t="shared" si="68"/>
        <v>26</v>
      </c>
      <c r="AD79" s="26">
        <f t="shared" si="68"/>
        <v>0</v>
      </c>
      <c r="AE79" s="26">
        <f t="shared" si="68"/>
        <v>0</v>
      </c>
      <c r="AF79" s="26">
        <f t="shared" si="68"/>
        <v>0</v>
      </c>
      <c r="AG79" s="18">
        <f t="shared" si="68"/>
        <v>21</v>
      </c>
      <c r="AH79" s="18">
        <f t="shared" si="68"/>
        <v>5</v>
      </c>
      <c r="AI79" s="18">
        <f t="shared" si="68"/>
        <v>26</v>
      </c>
    </row>
    <row r="80" spans="1:35" s="5" customFormat="1" ht="15" x14ac:dyDescent="0.25">
      <c r="A80" s="19" t="s">
        <v>72</v>
      </c>
      <c r="B80" s="20">
        <v>2</v>
      </c>
      <c r="C80" s="20">
        <v>842</v>
      </c>
      <c r="D80" s="20">
        <v>5</v>
      </c>
      <c r="E80" s="21">
        <f t="shared" si="60"/>
        <v>847</v>
      </c>
      <c r="F80" s="22">
        <v>0</v>
      </c>
      <c r="G80" s="22">
        <v>0</v>
      </c>
      <c r="H80" s="21">
        <f t="shared" si="61"/>
        <v>0</v>
      </c>
      <c r="I80" s="21">
        <f t="shared" si="62"/>
        <v>842</v>
      </c>
      <c r="J80" s="21">
        <f t="shared" si="62"/>
        <v>5</v>
      </c>
      <c r="K80" s="21">
        <f t="shared" si="63"/>
        <v>847</v>
      </c>
      <c r="M80" s="19" t="s">
        <v>72</v>
      </c>
      <c r="N80" s="27">
        <v>1</v>
      </c>
      <c r="O80" s="27">
        <v>27</v>
      </c>
      <c r="P80" s="27">
        <v>5</v>
      </c>
      <c r="Q80" s="24">
        <f t="shared" si="64"/>
        <v>32</v>
      </c>
      <c r="R80" s="28">
        <v>0</v>
      </c>
      <c r="S80" s="28">
        <v>0</v>
      </c>
      <c r="T80" s="24">
        <f t="shared" si="65"/>
        <v>0</v>
      </c>
      <c r="U80" s="24">
        <f t="shared" si="66"/>
        <v>27</v>
      </c>
      <c r="V80" s="24">
        <f t="shared" si="66"/>
        <v>5</v>
      </c>
      <c r="W80" s="24">
        <f t="shared" si="67"/>
        <v>32</v>
      </c>
      <c r="Y80" s="25" t="s">
        <v>72</v>
      </c>
      <c r="Z80" s="26">
        <f t="shared" si="68"/>
        <v>3</v>
      </c>
      <c r="AA80" s="26">
        <f t="shared" si="68"/>
        <v>869</v>
      </c>
      <c r="AB80" s="26">
        <f t="shared" si="68"/>
        <v>10</v>
      </c>
      <c r="AC80" s="26">
        <f t="shared" si="68"/>
        <v>879</v>
      </c>
      <c r="AD80" s="26">
        <f t="shared" si="68"/>
        <v>0</v>
      </c>
      <c r="AE80" s="26">
        <f t="shared" si="68"/>
        <v>0</v>
      </c>
      <c r="AF80" s="26">
        <f t="shared" si="68"/>
        <v>0</v>
      </c>
      <c r="AG80" s="18">
        <f t="shared" si="68"/>
        <v>869</v>
      </c>
      <c r="AH80" s="18">
        <f t="shared" si="68"/>
        <v>10</v>
      </c>
      <c r="AI80" s="18">
        <f t="shared" si="68"/>
        <v>879</v>
      </c>
    </row>
    <row r="81" spans="1:35" s="5" customFormat="1" ht="15" x14ac:dyDescent="0.25">
      <c r="A81" s="19" t="s">
        <v>73</v>
      </c>
      <c r="B81" s="20">
        <v>1</v>
      </c>
      <c r="C81" s="20">
        <v>1300</v>
      </c>
      <c r="D81" s="20">
        <v>0</v>
      </c>
      <c r="E81" s="21">
        <f t="shared" si="60"/>
        <v>1300</v>
      </c>
      <c r="F81" s="22">
        <v>0</v>
      </c>
      <c r="G81" s="22">
        <v>0</v>
      </c>
      <c r="H81" s="21">
        <f t="shared" si="61"/>
        <v>0</v>
      </c>
      <c r="I81" s="21">
        <f t="shared" si="62"/>
        <v>1300</v>
      </c>
      <c r="J81" s="21">
        <f t="shared" si="62"/>
        <v>0</v>
      </c>
      <c r="K81" s="21">
        <f t="shared" si="63"/>
        <v>1300</v>
      </c>
      <c r="M81" s="19" t="s">
        <v>73</v>
      </c>
      <c r="N81" s="27">
        <v>0</v>
      </c>
      <c r="O81" s="27">
        <v>0</v>
      </c>
      <c r="P81" s="27">
        <v>0</v>
      </c>
      <c r="Q81" s="24">
        <f t="shared" si="64"/>
        <v>0</v>
      </c>
      <c r="R81" s="28">
        <v>0</v>
      </c>
      <c r="S81" s="28">
        <v>0</v>
      </c>
      <c r="T81" s="24">
        <f t="shared" si="65"/>
        <v>0</v>
      </c>
      <c r="U81" s="24">
        <f t="shared" si="66"/>
        <v>0</v>
      </c>
      <c r="V81" s="24">
        <f t="shared" si="66"/>
        <v>0</v>
      </c>
      <c r="W81" s="24">
        <f t="shared" si="67"/>
        <v>0</v>
      </c>
      <c r="Y81" s="25" t="s">
        <v>73</v>
      </c>
      <c r="Z81" s="26">
        <f t="shared" si="68"/>
        <v>1</v>
      </c>
      <c r="AA81" s="26">
        <f t="shared" si="68"/>
        <v>1300</v>
      </c>
      <c r="AB81" s="26">
        <f t="shared" si="68"/>
        <v>0</v>
      </c>
      <c r="AC81" s="26">
        <f t="shared" si="68"/>
        <v>1300</v>
      </c>
      <c r="AD81" s="26">
        <f t="shared" si="68"/>
        <v>0</v>
      </c>
      <c r="AE81" s="26">
        <f t="shared" si="68"/>
        <v>0</v>
      </c>
      <c r="AF81" s="26">
        <f t="shared" si="68"/>
        <v>0</v>
      </c>
      <c r="AG81" s="18">
        <f t="shared" si="68"/>
        <v>1300</v>
      </c>
      <c r="AH81" s="18">
        <f t="shared" si="68"/>
        <v>0</v>
      </c>
      <c r="AI81" s="18">
        <f t="shared" si="68"/>
        <v>1300</v>
      </c>
    </row>
    <row r="82" spans="1:35" s="5" customFormat="1" x14ac:dyDescent="0.2">
      <c r="A82" s="19" t="s">
        <v>74</v>
      </c>
      <c r="B82" s="30">
        <v>5</v>
      </c>
      <c r="C82" s="30">
        <v>1294</v>
      </c>
      <c r="D82" s="30">
        <v>51</v>
      </c>
      <c r="E82" s="21">
        <f t="shared" si="60"/>
        <v>1345</v>
      </c>
      <c r="F82" s="30">
        <v>79</v>
      </c>
      <c r="G82" s="30">
        <v>43</v>
      </c>
      <c r="H82" s="21">
        <f t="shared" si="61"/>
        <v>122</v>
      </c>
      <c r="I82" s="21">
        <f t="shared" si="62"/>
        <v>1373</v>
      </c>
      <c r="J82" s="21">
        <f t="shared" si="62"/>
        <v>94</v>
      </c>
      <c r="K82" s="21">
        <f t="shared" si="63"/>
        <v>1467</v>
      </c>
      <c r="M82" s="19" t="s">
        <v>74</v>
      </c>
      <c r="N82" s="23">
        <v>3</v>
      </c>
      <c r="O82" s="23">
        <v>45</v>
      </c>
      <c r="P82" s="23">
        <v>14</v>
      </c>
      <c r="Q82" s="24">
        <f t="shared" si="64"/>
        <v>59</v>
      </c>
      <c r="R82" s="23">
        <v>6</v>
      </c>
      <c r="S82" s="23">
        <v>4</v>
      </c>
      <c r="T82" s="24">
        <f t="shared" si="65"/>
        <v>10</v>
      </c>
      <c r="U82" s="24">
        <f t="shared" si="66"/>
        <v>51</v>
      </c>
      <c r="V82" s="24">
        <f t="shared" si="66"/>
        <v>18</v>
      </c>
      <c r="W82" s="24">
        <f t="shared" si="67"/>
        <v>69</v>
      </c>
      <c r="Y82" s="25" t="s">
        <v>74</v>
      </c>
      <c r="Z82" s="26">
        <f t="shared" si="68"/>
        <v>8</v>
      </c>
      <c r="AA82" s="26">
        <f t="shared" si="68"/>
        <v>1339</v>
      </c>
      <c r="AB82" s="26">
        <f t="shared" si="68"/>
        <v>65</v>
      </c>
      <c r="AC82" s="26">
        <f t="shared" si="68"/>
        <v>1404</v>
      </c>
      <c r="AD82" s="26">
        <f t="shared" si="68"/>
        <v>85</v>
      </c>
      <c r="AE82" s="26">
        <f t="shared" si="68"/>
        <v>47</v>
      </c>
      <c r="AF82" s="26">
        <f t="shared" si="68"/>
        <v>132</v>
      </c>
      <c r="AG82" s="18">
        <f t="shared" si="68"/>
        <v>1424</v>
      </c>
      <c r="AH82" s="18">
        <f t="shared" si="68"/>
        <v>112</v>
      </c>
      <c r="AI82" s="18">
        <f t="shared" si="68"/>
        <v>1536</v>
      </c>
    </row>
    <row r="83" spans="1:35" s="5" customFormat="1" ht="15" x14ac:dyDescent="0.25">
      <c r="A83" s="19" t="s">
        <v>75</v>
      </c>
      <c r="B83" s="20">
        <v>0</v>
      </c>
      <c r="C83" s="20">
        <v>0</v>
      </c>
      <c r="D83" s="20">
        <v>0</v>
      </c>
      <c r="E83" s="21">
        <f t="shared" si="60"/>
        <v>0</v>
      </c>
      <c r="F83" s="22">
        <v>0</v>
      </c>
      <c r="G83" s="22">
        <v>0</v>
      </c>
      <c r="H83" s="21">
        <f t="shared" si="61"/>
        <v>0</v>
      </c>
      <c r="I83" s="21">
        <f t="shared" si="62"/>
        <v>0</v>
      </c>
      <c r="J83" s="21">
        <f t="shared" si="62"/>
        <v>0</v>
      </c>
      <c r="K83" s="21">
        <f t="shared" si="63"/>
        <v>0</v>
      </c>
      <c r="M83" s="19" t="s">
        <v>75</v>
      </c>
      <c r="N83" s="27">
        <v>0</v>
      </c>
      <c r="O83" s="27">
        <v>0</v>
      </c>
      <c r="P83" s="27">
        <v>0</v>
      </c>
      <c r="Q83" s="24">
        <f t="shared" si="64"/>
        <v>0</v>
      </c>
      <c r="R83" s="28">
        <v>0</v>
      </c>
      <c r="S83" s="28">
        <v>0</v>
      </c>
      <c r="T83" s="24">
        <f t="shared" si="65"/>
        <v>0</v>
      </c>
      <c r="U83" s="24">
        <f t="shared" si="66"/>
        <v>0</v>
      </c>
      <c r="V83" s="24">
        <f t="shared" si="66"/>
        <v>0</v>
      </c>
      <c r="W83" s="24">
        <f t="shared" si="67"/>
        <v>0</v>
      </c>
      <c r="Y83" s="25" t="s">
        <v>75</v>
      </c>
      <c r="Z83" s="26">
        <f t="shared" si="68"/>
        <v>0</v>
      </c>
      <c r="AA83" s="26">
        <f t="shared" si="68"/>
        <v>0</v>
      </c>
      <c r="AB83" s="26">
        <f t="shared" si="68"/>
        <v>0</v>
      </c>
      <c r="AC83" s="26">
        <f t="shared" si="68"/>
        <v>0</v>
      </c>
      <c r="AD83" s="26">
        <f t="shared" si="68"/>
        <v>0</v>
      </c>
      <c r="AE83" s="26">
        <f t="shared" si="68"/>
        <v>0</v>
      </c>
      <c r="AF83" s="26">
        <f t="shared" si="68"/>
        <v>0</v>
      </c>
      <c r="AG83" s="18">
        <f t="shared" si="68"/>
        <v>0</v>
      </c>
      <c r="AH83" s="18">
        <f t="shared" si="68"/>
        <v>0</v>
      </c>
      <c r="AI83" s="18">
        <f t="shared" si="68"/>
        <v>0</v>
      </c>
    </row>
    <row r="84" spans="1:35" s="5" customFormat="1" x14ac:dyDescent="0.2">
      <c r="A84" s="19" t="s">
        <v>76</v>
      </c>
      <c r="B84" s="20">
        <v>1</v>
      </c>
      <c r="C84" s="20">
        <v>15</v>
      </c>
      <c r="D84" s="30">
        <v>10</v>
      </c>
      <c r="E84" s="21">
        <f t="shared" si="60"/>
        <v>25</v>
      </c>
      <c r="F84" s="30">
        <v>0</v>
      </c>
      <c r="G84" s="30">
        <v>0</v>
      </c>
      <c r="H84" s="21">
        <f t="shared" si="61"/>
        <v>0</v>
      </c>
      <c r="I84" s="21">
        <f t="shared" si="62"/>
        <v>15</v>
      </c>
      <c r="J84" s="21">
        <f t="shared" si="62"/>
        <v>10</v>
      </c>
      <c r="K84" s="21">
        <f t="shared" si="63"/>
        <v>25</v>
      </c>
      <c r="M84" s="19" t="s">
        <v>76</v>
      </c>
      <c r="N84" s="27">
        <v>3</v>
      </c>
      <c r="O84" s="27">
        <v>1730</v>
      </c>
      <c r="P84" s="27">
        <v>0</v>
      </c>
      <c r="Q84" s="24">
        <f t="shared" si="64"/>
        <v>1730</v>
      </c>
      <c r="R84" s="23">
        <v>0</v>
      </c>
      <c r="S84" s="23">
        <v>0</v>
      </c>
      <c r="T84" s="24">
        <f t="shared" si="65"/>
        <v>0</v>
      </c>
      <c r="U84" s="24">
        <f t="shared" si="66"/>
        <v>1730</v>
      </c>
      <c r="V84" s="24">
        <f t="shared" si="66"/>
        <v>0</v>
      </c>
      <c r="W84" s="24">
        <f t="shared" si="67"/>
        <v>1730</v>
      </c>
      <c r="Y84" s="25" t="s">
        <v>76</v>
      </c>
      <c r="Z84" s="26">
        <f t="shared" si="68"/>
        <v>4</v>
      </c>
      <c r="AA84" s="26">
        <f t="shared" si="68"/>
        <v>1745</v>
      </c>
      <c r="AB84" s="26">
        <f t="shared" si="68"/>
        <v>10</v>
      </c>
      <c r="AC84" s="26">
        <f t="shared" si="68"/>
        <v>1755</v>
      </c>
      <c r="AD84" s="26">
        <f t="shared" si="68"/>
        <v>0</v>
      </c>
      <c r="AE84" s="26">
        <f t="shared" si="68"/>
        <v>0</v>
      </c>
      <c r="AF84" s="26">
        <f t="shared" si="68"/>
        <v>0</v>
      </c>
      <c r="AG84" s="18">
        <f t="shared" si="68"/>
        <v>1745</v>
      </c>
      <c r="AH84" s="18">
        <f t="shared" si="68"/>
        <v>10</v>
      </c>
      <c r="AI84" s="18">
        <f t="shared" si="68"/>
        <v>1755</v>
      </c>
    </row>
    <row r="85" spans="1:35" s="5" customFormat="1" x14ac:dyDescent="0.2">
      <c r="A85" s="34" t="s">
        <v>11</v>
      </c>
      <c r="B85" s="31">
        <f t="shared" ref="B85:K85" si="69">SUM(B75:B84)</f>
        <v>27</v>
      </c>
      <c r="C85" s="31">
        <f t="shared" si="69"/>
        <v>5994</v>
      </c>
      <c r="D85" s="31">
        <f t="shared" si="69"/>
        <v>652</v>
      </c>
      <c r="E85" s="31">
        <f t="shared" si="69"/>
        <v>6646</v>
      </c>
      <c r="F85" s="31">
        <f t="shared" si="69"/>
        <v>165</v>
      </c>
      <c r="G85" s="31">
        <f t="shared" si="69"/>
        <v>77</v>
      </c>
      <c r="H85" s="31">
        <f t="shared" si="69"/>
        <v>242</v>
      </c>
      <c r="I85" s="31">
        <f t="shared" si="69"/>
        <v>6159</v>
      </c>
      <c r="J85" s="31">
        <f t="shared" si="69"/>
        <v>729</v>
      </c>
      <c r="K85" s="31">
        <f t="shared" si="69"/>
        <v>6888</v>
      </c>
      <c r="M85" s="34" t="s">
        <v>11</v>
      </c>
      <c r="N85" s="14">
        <f t="shared" ref="N85:W85" si="70">SUM(N75:N84)</f>
        <v>23</v>
      </c>
      <c r="O85" s="14">
        <f t="shared" si="70"/>
        <v>2231</v>
      </c>
      <c r="P85" s="14">
        <f t="shared" si="70"/>
        <v>259</v>
      </c>
      <c r="Q85" s="14">
        <f t="shared" si="70"/>
        <v>2490</v>
      </c>
      <c r="R85" s="14">
        <f t="shared" si="70"/>
        <v>20</v>
      </c>
      <c r="S85" s="14">
        <f t="shared" si="70"/>
        <v>47</v>
      </c>
      <c r="T85" s="14">
        <f t="shared" si="70"/>
        <v>67</v>
      </c>
      <c r="U85" s="14">
        <f t="shared" si="70"/>
        <v>2251</v>
      </c>
      <c r="V85" s="14">
        <f t="shared" si="70"/>
        <v>306</v>
      </c>
      <c r="W85" s="14">
        <f t="shared" si="70"/>
        <v>2557</v>
      </c>
      <c r="Y85" s="35" t="s">
        <v>11</v>
      </c>
      <c r="Z85" s="26">
        <f t="shared" si="68"/>
        <v>50</v>
      </c>
      <c r="AA85" s="26">
        <f t="shared" si="68"/>
        <v>8225</v>
      </c>
      <c r="AB85" s="26">
        <f t="shared" si="68"/>
        <v>911</v>
      </c>
      <c r="AC85" s="26">
        <f t="shared" si="68"/>
        <v>9136</v>
      </c>
      <c r="AD85" s="26">
        <f t="shared" si="68"/>
        <v>185</v>
      </c>
      <c r="AE85" s="26">
        <f t="shared" si="68"/>
        <v>124</v>
      </c>
      <c r="AF85" s="26">
        <f t="shared" si="68"/>
        <v>309</v>
      </c>
      <c r="AG85" s="18">
        <f t="shared" si="68"/>
        <v>8410</v>
      </c>
      <c r="AH85" s="18">
        <f t="shared" si="68"/>
        <v>1035</v>
      </c>
      <c r="AI85" s="18">
        <f t="shared" si="68"/>
        <v>9445</v>
      </c>
    </row>
    <row r="86" spans="1:35" s="5" customFormat="1" x14ac:dyDescent="0.2">
      <c r="A86" s="13" t="s">
        <v>77</v>
      </c>
      <c r="B86" s="31"/>
      <c r="C86" s="31"/>
      <c r="D86" s="31"/>
      <c r="E86" s="31"/>
      <c r="F86" s="31"/>
      <c r="G86" s="31"/>
      <c r="H86" s="31"/>
      <c r="I86" s="19"/>
      <c r="J86" s="19"/>
      <c r="K86" s="19"/>
      <c r="M86" s="13" t="s">
        <v>77</v>
      </c>
      <c r="N86" s="14"/>
      <c r="O86" s="14"/>
      <c r="P86" s="14"/>
      <c r="Q86" s="14"/>
      <c r="R86" s="14"/>
      <c r="S86" s="14"/>
      <c r="T86" s="14"/>
      <c r="U86" s="15"/>
      <c r="V86" s="15"/>
      <c r="W86" s="15"/>
      <c r="Y86" s="16" t="s">
        <v>77</v>
      </c>
      <c r="Z86" s="17"/>
      <c r="AA86" s="17"/>
      <c r="AB86" s="17"/>
      <c r="AC86" s="17"/>
      <c r="AD86" s="17"/>
      <c r="AE86" s="17"/>
      <c r="AF86" s="17"/>
      <c r="AG86" s="18"/>
      <c r="AH86" s="18"/>
      <c r="AI86" s="18"/>
    </row>
    <row r="87" spans="1:35" s="5" customFormat="1" ht="15" x14ac:dyDescent="0.25">
      <c r="A87" s="19" t="s">
        <v>78</v>
      </c>
      <c r="B87" s="20">
        <v>17</v>
      </c>
      <c r="C87" s="20">
        <v>234</v>
      </c>
      <c r="D87" s="20">
        <v>186</v>
      </c>
      <c r="E87" s="21">
        <f t="shared" ref="E87:E95" si="71">C87+D87</f>
        <v>420</v>
      </c>
      <c r="F87" s="22">
        <v>32</v>
      </c>
      <c r="G87" s="22">
        <v>7</v>
      </c>
      <c r="H87" s="21">
        <f t="shared" ref="H87:H95" si="72">F87+G87</f>
        <v>39</v>
      </c>
      <c r="I87" s="21">
        <f t="shared" ref="I87:J95" si="73">C87+F87</f>
        <v>266</v>
      </c>
      <c r="J87" s="21">
        <f t="shared" si="73"/>
        <v>193</v>
      </c>
      <c r="K87" s="21">
        <f t="shared" ref="K87:K95" si="74">SUM(I87:J87)</f>
        <v>459</v>
      </c>
      <c r="M87" s="19" t="s">
        <v>78</v>
      </c>
      <c r="N87" s="27">
        <v>13</v>
      </c>
      <c r="O87" s="27">
        <v>346</v>
      </c>
      <c r="P87" s="27">
        <v>187</v>
      </c>
      <c r="Q87" s="24">
        <f t="shared" ref="Q87:Q95" si="75">O87+P87</f>
        <v>533</v>
      </c>
      <c r="R87" s="28">
        <v>31</v>
      </c>
      <c r="S87" s="28">
        <v>34</v>
      </c>
      <c r="T87" s="24">
        <f t="shared" ref="T87:T95" si="76">R87+S87</f>
        <v>65</v>
      </c>
      <c r="U87" s="24">
        <f t="shared" ref="U87:V95" si="77">O87+R87</f>
        <v>377</v>
      </c>
      <c r="V87" s="24">
        <f t="shared" si="77"/>
        <v>221</v>
      </c>
      <c r="W87" s="24">
        <f t="shared" ref="W87:W95" si="78">SUM(U87:V87)</f>
        <v>598</v>
      </c>
      <c r="Y87" s="25" t="s">
        <v>78</v>
      </c>
      <c r="Z87" s="26">
        <f t="shared" ref="Z87:AI96" si="79">B87+N87</f>
        <v>30</v>
      </c>
      <c r="AA87" s="26">
        <f t="shared" si="79"/>
        <v>580</v>
      </c>
      <c r="AB87" s="26">
        <f t="shared" si="79"/>
        <v>373</v>
      </c>
      <c r="AC87" s="26">
        <f t="shared" si="79"/>
        <v>953</v>
      </c>
      <c r="AD87" s="26">
        <f t="shared" si="79"/>
        <v>63</v>
      </c>
      <c r="AE87" s="26">
        <f t="shared" si="79"/>
        <v>41</v>
      </c>
      <c r="AF87" s="26">
        <f t="shared" si="79"/>
        <v>104</v>
      </c>
      <c r="AG87" s="18">
        <f t="shared" si="79"/>
        <v>643</v>
      </c>
      <c r="AH87" s="18">
        <f t="shared" si="79"/>
        <v>414</v>
      </c>
      <c r="AI87" s="18">
        <f t="shared" si="79"/>
        <v>1057</v>
      </c>
    </row>
    <row r="88" spans="1:35" s="5" customFormat="1" ht="15" x14ac:dyDescent="0.25">
      <c r="A88" s="19" t="s">
        <v>79</v>
      </c>
      <c r="B88" s="20">
        <v>21</v>
      </c>
      <c r="C88" s="20">
        <v>1279</v>
      </c>
      <c r="D88" s="20">
        <v>468</v>
      </c>
      <c r="E88" s="21">
        <f t="shared" si="71"/>
        <v>1747</v>
      </c>
      <c r="F88" s="22">
        <v>39</v>
      </c>
      <c r="G88" s="22">
        <v>33</v>
      </c>
      <c r="H88" s="21">
        <f t="shared" si="72"/>
        <v>72</v>
      </c>
      <c r="I88" s="21">
        <f t="shared" si="73"/>
        <v>1318</v>
      </c>
      <c r="J88" s="21">
        <f t="shared" si="73"/>
        <v>501</v>
      </c>
      <c r="K88" s="21">
        <f t="shared" si="74"/>
        <v>1819</v>
      </c>
      <c r="M88" s="19" t="s">
        <v>79</v>
      </c>
      <c r="N88" s="27">
        <v>10</v>
      </c>
      <c r="O88" s="27">
        <v>116</v>
      </c>
      <c r="P88" s="27">
        <v>64</v>
      </c>
      <c r="Q88" s="24">
        <f t="shared" si="75"/>
        <v>180</v>
      </c>
      <c r="R88" s="28">
        <v>8</v>
      </c>
      <c r="S88" s="28">
        <v>62</v>
      </c>
      <c r="T88" s="24">
        <f t="shared" si="76"/>
        <v>70</v>
      </c>
      <c r="U88" s="24">
        <f t="shared" si="77"/>
        <v>124</v>
      </c>
      <c r="V88" s="24">
        <f t="shared" si="77"/>
        <v>126</v>
      </c>
      <c r="W88" s="24">
        <f t="shared" si="78"/>
        <v>250</v>
      </c>
      <c r="Y88" s="25" t="s">
        <v>79</v>
      </c>
      <c r="Z88" s="26">
        <f t="shared" si="79"/>
        <v>31</v>
      </c>
      <c r="AA88" s="26">
        <f t="shared" si="79"/>
        <v>1395</v>
      </c>
      <c r="AB88" s="26">
        <f t="shared" si="79"/>
        <v>532</v>
      </c>
      <c r="AC88" s="26">
        <f t="shared" si="79"/>
        <v>1927</v>
      </c>
      <c r="AD88" s="26">
        <f t="shared" si="79"/>
        <v>47</v>
      </c>
      <c r="AE88" s="26">
        <f t="shared" si="79"/>
        <v>95</v>
      </c>
      <c r="AF88" s="26">
        <f t="shared" si="79"/>
        <v>142</v>
      </c>
      <c r="AG88" s="18">
        <f t="shared" si="79"/>
        <v>1442</v>
      </c>
      <c r="AH88" s="18">
        <f t="shared" si="79"/>
        <v>627</v>
      </c>
      <c r="AI88" s="18">
        <f t="shared" si="79"/>
        <v>2069</v>
      </c>
    </row>
    <row r="89" spans="1:35" s="5" customFormat="1" ht="15" x14ac:dyDescent="0.25">
      <c r="A89" s="19" t="s">
        <v>80</v>
      </c>
      <c r="B89" s="20">
        <v>0</v>
      </c>
      <c r="C89" s="20">
        <v>0</v>
      </c>
      <c r="D89" s="20">
        <v>0</v>
      </c>
      <c r="E89" s="21">
        <f t="shared" si="71"/>
        <v>0</v>
      </c>
      <c r="F89" s="22">
        <v>0</v>
      </c>
      <c r="G89" s="22">
        <v>0</v>
      </c>
      <c r="H89" s="21">
        <f t="shared" si="72"/>
        <v>0</v>
      </c>
      <c r="I89" s="21">
        <f t="shared" si="73"/>
        <v>0</v>
      </c>
      <c r="J89" s="21">
        <f t="shared" si="73"/>
        <v>0</v>
      </c>
      <c r="K89" s="21">
        <f t="shared" si="74"/>
        <v>0</v>
      </c>
      <c r="M89" s="19" t="s">
        <v>80</v>
      </c>
      <c r="N89" s="27">
        <v>1</v>
      </c>
      <c r="O89" s="27">
        <v>3</v>
      </c>
      <c r="P89" s="27">
        <v>0</v>
      </c>
      <c r="Q89" s="24">
        <f t="shared" si="75"/>
        <v>3</v>
      </c>
      <c r="R89" s="28">
        <v>0</v>
      </c>
      <c r="S89" s="28">
        <v>0</v>
      </c>
      <c r="T89" s="24">
        <f t="shared" si="76"/>
        <v>0</v>
      </c>
      <c r="U89" s="24">
        <f t="shared" si="77"/>
        <v>3</v>
      </c>
      <c r="V89" s="24">
        <f t="shared" si="77"/>
        <v>0</v>
      </c>
      <c r="W89" s="24">
        <f t="shared" si="78"/>
        <v>3</v>
      </c>
      <c r="Y89" s="25" t="s">
        <v>80</v>
      </c>
      <c r="Z89" s="26">
        <f t="shared" si="79"/>
        <v>1</v>
      </c>
      <c r="AA89" s="26">
        <f t="shared" si="79"/>
        <v>3</v>
      </c>
      <c r="AB89" s="26">
        <f t="shared" si="79"/>
        <v>0</v>
      </c>
      <c r="AC89" s="26">
        <f t="shared" si="79"/>
        <v>3</v>
      </c>
      <c r="AD89" s="26">
        <f t="shared" si="79"/>
        <v>0</v>
      </c>
      <c r="AE89" s="26">
        <f t="shared" si="79"/>
        <v>0</v>
      </c>
      <c r="AF89" s="26">
        <f t="shared" si="79"/>
        <v>0</v>
      </c>
      <c r="AG89" s="18">
        <f t="shared" si="79"/>
        <v>3</v>
      </c>
      <c r="AH89" s="18">
        <f t="shared" si="79"/>
        <v>0</v>
      </c>
      <c r="AI89" s="18">
        <f t="shared" si="79"/>
        <v>3</v>
      </c>
    </row>
    <row r="90" spans="1:35" s="5" customFormat="1" ht="15" x14ac:dyDescent="0.25">
      <c r="A90" s="19" t="s">
        <v>81</v>
      </c>
      <c r="B90" s="20">
        <v>1</v>
      </c>
      <c r="C90" s="20">
        <v>3</v>
      </c>
      <c r="D90" s="20">
        <v>0</v>
      </c>
      <c r="E90" s="21">
        <f t="shared" si="71"/>
        <v>3</v>
      </c>
      <c r="F90" s="22">
        <v>0</v>
      </c>
      <c r="G90" s="22">
        <v>12</v>
      </c>
      <c r="H90" s="21">
        <f t="shared" si="72"/>
        <v>12</v>
      </c>
      <c r="I90" s="21">
        <f t="shared" si="73"/>
        <v>3</v>
      </c>
      <c r="J90" s="21">
        <f t="shared" si="73"/>
        <v>12</v>
      </c>
      <c r="K90" s="21">
        <f t="shared" si="74"/>
        <v>15</v>
      </c>
      <c r="M90" s="19" t="s">
        <v>81</v>
      </c>
      <c r="N90" s="27">
        <v>0</v>
      </c>
      <c r="O90" s="27">
        <v>0</v>
      </c>
      <c r="P90" s="27">
        <v>0</v>
      </c>
      <c r="Q90" s="24">
        <f t="shared" si="75"/>
        <v>0</v>
      </c>
      <c r="R90" s="28">
        <v>0</v>
      </c>
      <c r="S90" s="28">
        <v>0</v>
      </c>
      <c r="T90" s="24">
        <f t="shared" si="76"/>
        <v>0</v>
      </c>
      <c r="U90" s="24">
        <f t="shared" si="77"/>
        <v>0</v>
      </c>
      <c r="V90" s="24">
        <f t="shared" si="77"/>
        <v>0</v>
      </c>
      <c r="W90" s="24">
        <f t="shared" si="78"/>
        <v>0</v>
      </c>
      <c r="Y90" s="25" t="s">
        <v>81</v>
      </c>
      <c r="Z90" s="26">
        <f t="shared" si="79"/>
        <v>1</v>
      </c>
      <c r="AA90" s="26">
        <f t="shared" si="79"/>
        <v>3</v>
      </c>
      <c r="AB90" s="26">
        <f t="shared" si="79"/>
        <v>0</v>
      </c>
      <c r="AC90" s="26">
        <f t="shared" si="79"/>
        <v>3</v>
      </c>
      <c r="AD90" s="26">
        <f t="shared" si="79"/>
        <v>0</v>
      </c>
      <c r="AE90" s="26">
        <f t="shared" si="79"/>
        <v>12</v>
      </c>
      <c r="AF90" s="26">
        <f t="shared" si="79"/>
        <v>12</v>
      </c>
      <c r="AG90" s="18">
        <f t="shared" si="79"/>
        <v>3</v>
      </c>
      <c r="AH90" s="18">
        <f t="shared" si="79"/>
        <v>12</v>
      </c>
      <c r="AI90" s="18">
        <f t="shared" si="79"/>
        <v>15</v>
      </c>
    </row>
    <row r="91" spans="1:35" s="5" customFormat="1" x14ac:dyDescent="0.2">
      <c r="A91" s="19" t="s">
        <v>82</v>
      </c>
      <c r="B91" s="30">
        <v>0</v>
      </c>
      <c r="C91" s="30">
        <v>0</v>
      </c>
      <c r="D91" s="30">
        <v>0</v>
      </c>
      <c r="E91" s="21">
        <f t="shared" si="71"/>
        <v>0</v>
      </c>
      <c r="F91" s="30">
        <v>0</v>
      </c>
      <c r="G91" s="30">
        <v>0</v>
      </c>
      <c r="H91" s="21">
        <f t="shared" si="72"/>
        <v>0</v>
      </c>
      <c r="I91" s="21">
        <f t="shared" si="73"/>
        <v>0</v>
      </c>
      <c r="J91" s="21">
        <f t="shared" si="73"/>
        <v>0</v>
      </c>
      <c r="K91" s="21">
        <f t="shared" si="74"/>
        <v>0</v>
      </c>
      <c r="M91" s="19" t="s">
        <v>82</v>
      </c>
      <c r="N91" s="23">
        <v>6</v>
      </c>
      <c r="O91" s="23">
        <v>90</v>
      </c>
      <c r="P91" s="23">
        <v>34</v>
      </c>
      <c r="Q91" s="24">
        <f t="shared" si="75"/>
        <v>124</v>
      </c>
      <c r="R91" s="23">
        <v>4</v>
      </c>
      <c r="S91" s="23">
        <v>2</v>
      </c>
      <c r="T91" s="24">
        <f t="shared" si="76"/>
        <v>6</v>
      </c>
      <c r="U91" s="24">
        <f t="shared" si="77"/>
        <v>94</v>
      </c>
      <c r="V91" s="24">
        <f t="shared" si="77"/>
        <v>36</v>
      </c>
      <c r="W91" s="24">
        <f t="shared" si="78"/>
        <v>130</v>
      </c>
      <c r="Y91" s="25" t="s">
        <v>82</v>
      </c>
      <c r="Z91" s="26">
        <f t="shared" si="79"/>
        <v>6</v>
      </c>
      <c r="AA91" s="26">
        <f t="shared" si="79"/>
        <v>90</v>
      </c>
      <c r="AB91" s="26">
        <f t="shared" si="79"/>
        <v>34</v>
      </c>
      <c r="AC91" s="26">
        <f t="shared" si="79"/>
        <v>124</v>
      </c>
      <c r="AD91" s="26">
        <f t="shared" si="79"/>
        <v>4</v>
      </c>
      <c r="AE91" s="26">
        <f t="shared" si="79"/>
        <v>2</v>
      </c>
      <c r="AF91" s="26">
        <f t="shared" si="79"/>
        <v>6</v>
      </c>
      <c r="AG91" s="18">
        <f t="shared" si="79"/>
        <v>94</v>
      </c>
      <c r="AH91" s="18">
        <f t="shared" si="79"/>
        <v>36</v>
      </c>
      <c r="AI91" s="18">
        <f t="shared" si="79"/>
        <v>130</v>
      </c>
    </row>
    <row r="92" spans="1:35" s="5" customFormat="1" ht="15" x14ac:dyDescent="0.25">
      <c r="A92" s="19" t="s">
        <v>83</v>
      </c>
      <c r="B92" s="20">
        <v>2</v>
      </c>
      <c r="C92" s="20">
        <v>902</v>
      </c>
      <c r="D92" s="20">
        <v>188</v>
      </c>
      <c r="E92" s="21">
        <f t="shared" si="71"/>
        <v>1090</v>
      </c>
      <c r="F92" s="22">
        <v>4</v>
      </c>
      <c r="G92" s="22">
        <v>3</v>
      </c>
      <c r="H92" s="21">
        <f t="shared" si="72"/>
        <v>7</v>
      </c>
      <c r="I92" s="21">
        <f t="shared" si="73"/>
        <v>906</v>
      </c>
      <c r="J92" s="21">
        <f t="shared" si="73"/>
        <v>191</v>
      </c>
      <c r="K92" s="21">
        <f t="shared" si="74"/>
        <v>1097</v>
      </c>
      <c r="M92" s="19" t="s">
        <v>83</v>
      </c>
      <c r="N92" s="27">
        <v>7</v>
      </c>
      <c r="O92" s="27">
        <v>110</v>
      </c>
      <c r="P92" s="27">
        <v>53</v>
      </c>
      <c r="Q92" s="24">
        <f t="shared" si="75"/>
        <v>163</v>
      </c>
      <c r="R92" s="28">
        <v>8</v>
      </c>
      <c r="S92" s="28">
        <v>10</v>
      </c>
      <c r="T92" s="24">
        <f t="shared" si="76"/>
        <v>18</v>
      </c>
      <c r="U92" s="24">
        <f t="shared" si="77"/>
        <v>118</v>
      </c>
      <c r="V92" s="24">
        <f t="shared" si="77"/>
        <v>63</v>
      </c>
      <c r="W92" s="24">
        <f t="shared" si="78"/>
        <v>181</v>
      </c>
      <c r="Y92" s="25" t="s">
        <v>83</v>
      </c>
      <c r="Z92" s="26">
        <f t="shared" si="79"/>
        <v>9</v>
      </c>
      <c r="AA92" s="26">
        <f t="shared" si="79"/>
        <v>1012</v>
      </c>
      <c r="AB92" s="26">
        <f t="shared" si="79"/>
        <v>241</v>
      </c>
      <c r="AC92" s="26">
        <f t="shared" si="79"/>
        <v>1253</v>
      </c>
      <c r="AD92" s="26">
        <f t="shared" si="79"/>
        <v>12</v>
      </c>
      <c r="AE92" s="26">
        <f t="shared" si="79"/>
        <v>13</v>
      </c>
      <c r="AF92" s="26">
        <f t="shared" si="79"/>
        <v>25</v>
      </c>
      <c r="AG92" s="18">
        <f t="shared" si="79"/>
        <v>1024</v>
      </c>
      <c r="AH92" s="18">
        <f t="shared" si="79"/>
        <v>254</v>
      </c>
      <c r="AI92" s="18">
        <f t="shared" si="79"/>
        <v>1278</v>
      </c>
    </row>
    <row r="93" spans="1:35" s="5" customFormat="1" ht="15" x14ac:dyDescent="0.25">
      <c r="A93" s="19" t="s">
        <v>84</v>
      </c>
      <c r="B93" s="20">
        <v>11</v>
      </c>
      <c r="C93" s="20">
        <v>961</v>
      </c>
      <c r="D93" s="20">
        <v>218</v>
      </c>
      <c r="E93" s="21">
        <f t="shared" si="71"/>
        <v>1179</v>
      </c>
      <c r="F93" s="22">
        <v>16</v>
      </c>
      <c r="G93" s="22">
        <v>10</v>
      </c>
      <c r="H93" s="21">
        <f t="shared" si="72"/>
        <v>26</v>
      </c>
      <c r="I93" s="21">
        <f t="shared" si="73"/>
        <v>977</v>
      </c>
      <c r="J93" s="21">
        <f t="shared" si="73"/>
        <v>228</v>
      </c>
      <c r="K93" s="21">
        <f t="shared" si="74"/>
        <v>1205</v>
      </c>
      <c r="M93" s="19" t="s">
        <v>84</v>
      </c>
      <c r="N93" s="27">
        <v>5</v>
      </c>
      <c r="O93" s="27">
        <v>45</v>
      </c>
      <c r="P93" s="27">
        <v>43</v>
      </c>
      <c r="Q93" s="24">
        <f t="shared" si="75"/>
        <v>88</v>
      </c>
      <c r="R93" s="28">
        <v>7</v>
      </c>
      <c r="S93" s="28">
        <v>11</v>
      </c>
      <c r="T93" s="24">
        <f t="shared" si="76"/>
        <v>18</v>
      </c>
      <c r="U93" s="24">
        <f t="shared" si="77"/>
        <v>52</v>
      </c>
      <c r="V93" s="24">
        <f t="shared" si="77"/>
        <v>54</v>
      </c>
      <c r="W93" s="24">
        <f t="shared" si="78"/>
        <v>106</v>
      </c>
      <c r="Y93" s="25" t="s">
        <v>84</v>
      </c>
      <c r="Z93" s="26">
        <f t="shared" si="79"/>
        <v>16</v>
      </c>
      <c r="AA93" s="26">
        <f t="shared" si="79"/>
        <v>1006</v>
      </c>
      <c r="AB93" s="26">
        <f t="shared" si="79"/>
        <v>261</v>
      </c>
      <c r="AC93" s="26">
        <f t="shared" si="79"/>
        <v>1267</v>
      </c>
      <c r="AD93" s="26">
        <f t="shared" si="79"/>
        <v>23</v>
      </c>
      <c r="AE93" s="26">
        <f t="shared" si="79"/>
        <v>21</v>
      </c>
      <c r="AF93" s="26">
        <f t="shared" si="79"/>
        <v>44</v>
      </c>
      <c r="AG93" s="18">
        <f t="shared" si="79"/>
        <v>1029</v>
      </c>
      <c r="AH93" s="18">
        <f t="shared" si="79"/>
        <v>282</v>
      </c>
      <c r="AI93" s="18">
        <f t="shared" si="79"/>
        <v>1311</v>
      </c>
    </row>
    <row r="94" spans="1:35" s="5" customFormat="1" ht="15" x14ac:dyDescent="0.25">
      <c r="A94" s="19" t="s">
        <v>85</v>
      </c>
      <c r="B94" s="20">
        <v>0</v>
      </c>
      <c r="C94" s="20">
        <v>0</v>
      </c>
      <c r="D94" s="20">
        <v>0</v>
      </c>
      <c r="E94" s="21">
        <f t="shared" si="71"/>
        <v>0</v>
      </c>
      <c r="F94" s="22">
        <v>0</v>
      </c>
      <c r="G94" s="22">
        <v>0</v>
      </c>
      <c r="H94" s="21">
        <f t="shared" si="72"/>
        <v>0</v>
      </c>
      <c r="I94" s="21">
        <f t="shared" si="73"/>
        <v>0</v>
      </c>
      <c r="J94" s="21">
        <f t="shared" si="73"/>
        <v>0</v>
      </c>
      <c r="K94" s="21">
        <f t="shared" si="74"/>
        <v>0</v>
      </c>
      <c r="M94" s="19" t="s">
        <v>85</v>
      </c>
      <c r="N94" s="27">
        <v>1</v>
      </c>
      <c r="O94" s="27">
        <v>26</v>
      </c>
      <c r="P94" s="27">
        <v>123</v>
      </c>
      <c r="Q94" s="24">
        <f t="shared" si="75"/>
        <v>149</v>
      </c>
      <c r="R94" s="28">
        <v>0</v>
      </c>
      <c r="S94" s="28">
        <v>2</v>
      </c>
      <c r="T94" s="24">
        <f t="shared" si="76"/>
        <v>2</v>
      </c>
      <c r="U94" s="24">
        <f t="shared" si="77"/>
        <v>26</v>
      </c>
      <c r="V94" s="24">
        <f t="shared" si="77"/>
        <v>125</v>
      </c>
      <c r="W94" s="24">
        <f t="shared" si="78"/>
        <v>151</v>
      </c>
      <c r="Y94" s="25" t="s">
        <v>85</v>
      </c>
      <c r="Z94" s="26">
        <f t="shared" si="79"/>
        <v>1</v>
      </c>
      <c r="AA94" s="26">
        <f t="shared" si="79"/>
        <v>26</v>
      </c>
      <c r="AB94" s="26">
        <f t="shared" si="79"/>
        <v>123</v>
      </c>
      <c r="AC94" s="26">
        <f t="shared" si="79"/>
        <v>149</v>
      </c>
      <c r="AD94" s="26">
        <f t="shared" si="79"/>
        <v>0</v>
      </c>
      <c r="AE94" s="26">
        <f t="shared" si="79"/>
        <v>2</v>
      </c>
      <c r="AF94" s="26">
        <f t="shared" si="79"/>
        <v>2</v>
      </c>
      <c r="AG94" s="18">
        <f t="shared" si="79"/>
        <v>26</v>
      </c>
      <c r="AH94" s="18">
        <f t="shared" si="79"/>
        <v>125</v>
      </c>
      <c r="AI94" s="18">
        <f t="shared" si="79"/>
        <v>151</v>
      </c>
    </row>
    <row r="95" spans="1:35" s="5" customFormat="1" ht="15" x14ac:dyDescent="0.25">
      <c r="A95" s="19" t="s">
        <v>25</v>
      </c>
      <c r="B95" s="20">
        <v>5</v>
      </c>
      <c r="C95" s="20">
        <v>49</v>
      </c>
      <c r="D95" s="20">
        <v>49</v>
      </c>
      <c r="E95" s="21">
        <f t="shared" si="71"/>
        <v>98</v>
      </c>
      <c r="F95" s="30">
        <v>11</v>
      </c>
      <c r="G95" s="30">
        <v>14</v>
      </c>
      <c r="H95" s="21">
        <f t="shared" si="72"/>
        <v>25</v>
      </c>
      <c r="I95" s="21">
        <f t="shared" si="73"/>
        <v>60</v>
      </c>
      <c r="J95" s="21">
        <f t="shared" si="73"/>
        <v>63</v>
      </c>
      <c r="K95" s="21">
        <f t="shared" si="74"/>
        <v>123</v>
      </c>
      <c r="M95" s="19" t="s">
        <v>25</v>
      </c>
      <c r="N95" s="27">
        <v>10</v>
      </c>
      <c r="O95" s="27">
        <v>384</v>
      </c>
      <c r="P95" s="27">
        <v>173</v>
      </c>
      <c r="Q95" s="24">
        <f t="shared" si="75"/>
        <v>557</v>
      </c>
      <c r="R95" s="28">
        <v>13</v>
      </c>
      <c r="S95" s="28">
        <v>18</v>
      </c>
      <c r="T95" s="24">
        <f t="shared" si="76"/>
        <v>31</v>
      </c>
      <c r="U95" s="24">
        <f t="shared" si="77"/>
        <v>397</v>
      </c>
      <c r="V95" s="24">
        <f t="shared" si="77"/>
        <v>191</v>
      </c>
      <c r="W95" s="24">
        <f t="shared" si="78"/>
        <v>588</v>
      </c>
      <c r="Y95" s="25" t="s">
        <v>25</v>
      </c>
      <c r="Z95" s="26">
        <f t="shared" si="79"/>
        <v>15</v>
      </c>
      <c r="AA95" s="26">
        <f t="shared" si="79"/>
        <v>433</v>
      </c>
      <c r="AB95" s="26">
        <f t="shared" si="79"/>
        <v>222</v>
      </c>
      <c r="AC95" s="26">
        <f t="shared" si="79"/>
        <v>655</v>
      </c>
      <c r="AD95" s="26">
        <f t="shared" si="79"/>
        <v>24</v>
      </c>
      <c r="AE95" s="26">
        <f t="shared" si="79"/>
        <v>32</v>
      </c>
      <c r="AF95" s="26">
        <f t="shared" si="79"/>
        <v>56</v>
      </c>
      <c r="AG95" s="18">
        <f t="shared" si="79"/>
        <v>457</v>
      </c>
      <c r="AH95" s="18">
        <f t="shared" si="79"/>
        <v>254</v>
      </c>
      <c r="AI95" s="18">
        <f t="shared" si="79"/>
        <v>711</v>
      </c>
    </row>
    <row r="96" spans="1:35" s="5" customFormat="1" x14ac:dyDescent="0.2">
      <c r="A96" s="34" t="s">
        <v>11</v>
      </c>
      <c r="B96" s="31">
        <f t="shared" ref="B96:K96" si="80">SUM(B87:B95)</f>
        <v>57</v>
      </c>
      <c r="C96" s="31">
        <f t="shared" si="80"/>
        <v>3428</v>
      </c>
      <c r="D96" s="31">
        <f t="shared" si="80"/>
        <v>1109</v>
      </c>
      <c r="E96" s="31">
        <f t="shared" si="80"/>
        <v>4537</v>
      </c>
      <c r="F96" s="31">
        <f t="shared" si="80"/>
        <v>102</v>
      </c>
      <c r="G96" s="31">
        <f t="shared" si="80"/>
        <v>79</v>
      </c>
      <c r="H96" s="31">
        <f t="shared" si="80"/>
        <v>181</v>
      </c>
      <c r="I96" s="31">
        <f t="shared" si="80"/>
        <v>3530</v>
      </c>
      <c r="J96" s="31">
        <f t="shared" si="80"/>
        <v>1188</v>
      </c>
      <c r="K96" s="31">
        <f t="shared" si="80"/>
        <v>4718</v>
      </c>
      <c r="M96" s="34" t="s">
        <v>11</v>
      </c>
      <c r="N96" s="14">
        <f t="shared" ref="N96:W96" si="81">SUM(N87:N95)</f>
        <v>53</v>
      </c>
      <c r="O96" s="14">
        <f t="shared" si="81"/>
        <v>1120</v>
      </c>
      <c r="P96" s="14">
        <f t="shared" si="81"/>
        <v>677</v>
      </c>
      <c r="Q96" s="14">
        <f t="shared" si="81"/>
        <v>1797</v>
      </c>
      <c r="R96" s="14">
        <f t="shared" si="81"/>
        <v>71</v>
      </c>
      <c r="S96" s="14">
        <f t="shared" si="81"/>
        <v>139</v>
      </c>
      <c r="T96" s="14">
        <f t="shared" si="81"/>
        <v>210</v>
      </c>
      <c r="U96" s="14">
        <f t="shared" si="81"/>
        <v>1191</v>
      </c>
      <c r="V96" s="14">
        <f t="shared" si="81"/>
        <v>816</v>
      </c>
      <c r="W96" s="14">
        <f t="shared" si="81"/>
        <v>2007</v>
      </c>
      <c r="Y96" s="35" t="s">
        <v>11</v>
      </c>
      <c r="Z96" s="26">
        <f t="shared" si="79"/>
        <v>110</v>
      </c>
      <c r="AA96" s="26">
        <f t="shared" si="79"/>
        <v>4548</v>
      </c>
      <c r="AB96" s="26">
        <f t="shared" si="79"/>
        <v>1786</v>
      </c>
      <c r="AC96" s="26">
        <f t="shared" si="79"/>
        <v>6334</v>
      </c>
      <c r="AD96" s="26">
        <f t="shared" si="79"/>
        <v>173</v>
      </c>
      <c r="AE96" s="26">
        <f t="shared" si="79"/>
        <v>218</v>
      </c>
      <c r="AF96" s="26">
        <f t="shared" si="79"/>
        <v>391</v>
      </c>
      <c r="AG96" s="18">
        <f t="shared" si="79"/>
        <v>4721</v>
      </c>
      <c r="AH96" s="18">
        <f t="shared" si="79"/>
        <v>2004</v>
      </c>
      <c r="AI96" s="18">
        <f t="shared" si="79"/>
        <v>6725</v>
      </c>
    </row>
    <row r="97" spans="1:35" s="5" customFormat="1" x14ac:dyDescent="0.2">
      <c r="A97" s="13" t="s">
        <v>86</v>
      </c>
      <c r="B97" s="31"/>
      <c r="C97" s="31"/>
      <c r="D97" s="31"/>
      <c r="E97" s="31"/>
      <c r="F97" s="31"/>
      <c r="G97" s="31"/>
      <c r="H97" s="31"/>
      <c r="I97" s="19"/>
      <c r="J97" s="19"/>
      <c r="K97" s="19"/>
      <c r="M97" s="13" t="s">
        <v>86</v>
      </c>
      <c r="N97" s="14"/>
      <c r="O97" s="14"/>
      <c r="P97" s="14"/>
      <c r="Q97" s="14"/>
      <c r="R97" s="14"/>
      <c r="S97" s="14"/>
      <c r="T97" s="14"/>
      <c r="U97" s="15"/>
      <c r="V97" s="15"/>
      <c r="W97" s="15"/>
      <c r="Y97" s="16" t="s">
        <v>86</v>
      </c>
      <c r="Z97" s="17"/>
      <c r="AA97" s="17"/>
      <c r="AB97" s="17"/>
      <c r="AC97" s="17"/>
      <c r="AD97" s="17"/>
      <c r="AE97" s="17"/>
      <c r="AF97" s="17"/>
      <c r="AG97" s="18"/>
      <c r="AH97" s="18"/>
      <c r="AI97" s="18"/>
    </row>
    <row r="98" spans="1:35" s="5" customFormat="1" ht="25.5" x14ac:dyDescent="0.25">
      <c r="A98" s="19" t="s">
        <v>87</v>
      </c>
      <c r="B98" s="20">
        <v>14</v>
      </c>
      <c r="C98" s="20">
        <v>48</v>
      </c>
      <c r="D98" s="20">
        <v>286</v>
      </c>
      <c r="E98" s="21">
        <f t="shared" ref="E98:E109" si="82">C98+D98</f>
        <v>334</v>
      </c>
      <c r="F98" s="22">
        <v>11</v>
      </c>
      <c r="G98" s="22">
        <v>50</v>
      </c>
      <c r="H98" s="21">
        <f t="shared" ref="H98:H109" si="83">F98+G98</f>
        <v>61</v>
      </c>
      <c r="I98" s="21">
        <f t="shared" ref="I98:J110" si="84">C98+F98</f>
        <v>59</v>
      </c>
      <c r="J98" s="21">
        <f t="shared" si="84"/>
        <v>336</v>
      </c>
      <c r="K98" s="21">
        <f t="shared" ref="K98:K109" si="85">SUM(I98:J98)</f>
        <v>395</v>
      </c>
      <c r="M98" s="19" t="s">
        <v>87</v>
      </c>
      <c r="N98" s="27">
        <v>7</v>
      </c>
      <c r="O98" s="27">
        <v>5</v>
      </c>
      <c r="P98" s="27">
        <v>66</v>
      </c>
      <c r="Q98" s="24">
        <f t="shared" ref="Q98:Q109" si="86">O98+P98</f>
        <v>71</v>
      </c>
      <c r="R98" s="28">
        <v>2</v>
      </c>
      <c r="S98" s="28">
        <v>42</v>
      </c>
      <c r="T98" s="24">
        <f t="shared" ref="T98:T109" si="87">R98+S98</f>
        <v>44</v>
      </c>
      <c r="U98" s="24">
        <f t="shared" ref="U98:V110" si="88">O98+R98</f>
        <v>7</v>
      </c>
      <c r="V98" s="24">
        <f t="shared" si="88"/>
        <v>108</v>
      </c>
      <c r="W98" s="24">
        <f t="shared" ref="W98:W109" si="89">SUM(U98:V98)</f>
        <v>115</v>
      </c>
      <c r="Y98" s="25" t="s">
        <v>87</v>
      </c>
      <c r="Z98" s="26">
        <f t="shared" ref="Z98:AI120" si="90">B98+N98</f>
        <v>21</v>
      </c>
      <c r="AA98" s="26">
        <f t="shared" si="90"/>
        <v>53</v>
      </c>
      <c r="AB98" s="26">
        <f t="shared" si="90"/>
        <v>352</v>
      </c>
      <c r="AC98" s="26">
        <f t="shared" si="90"/>
        <v>405</v>
      </c>
      <c r="AD98" s="26">
        <f t="shared" si="90"/>
        <v>13</v>
      </c>
      <c r="AE98" s="26">
        <f t="shared" si="90"/>
        <v>92</v>
      </c>
      <c r="AF98" s="26">
        <f t="shared" si="90"/>
        <v>105</v>
      </c>
      <c r="AG98" s="18">
        <f t="shared" si="90"/>
        <v>66</v>
      </c>
      <c r="AH98" s="18">
        <f t="shared" si="90"/>
        <v>444</v>
      </c>
      <c r="AI98" s="18">
        <f t="shared" si="90"/>
        <v>510</v>
      </c>
    </row>
    <row r="99" spans="1:35" s="5" customFormat="1" ht="24" x14ac:dyDescent="0.2">
      <c r="A99" s="19" t="s">
        <v>88</v>
      </c>
      <c r="B99" s="30">
        <v>3</v>
      </c>
      <c r="C99" s="30">
        <v>0</v>
      </c>
      <c r="D99" s="30">
        <v>23</v>
      </c>
      <c r="E99" s="21">
        <f t="shared" si="82"/>
        <v>23</v>
      </c>
      <c r="F99" s="30">
        <v>3</v>
      </c>
      <c r="G99" s="30">
        <v>23</v>
      </c>
      <c r="H99" s="21">
        <f t="shared" si="83"/>
        <v>26</v>
      </c>
      <c r="I99" s="21">
        <f t="shared" si="84"/>
        <v>3</v>
      </c>
      <c r="J99" s="21">
        <f t="shared" si="84"/>
        <v>46</v>
      </c>
      <c r="K99" s="21">
        <f t="shared" si="85"/>
        <v>49</v>
      </c>
      <c r="M99" s="19" t="s">
        <v>88</v>
      </c>
      <c r="N99" s="27">
        <v>0</v>
      </c>
      <c r="O99" s="27">
        <v>0</v>
      </c>
      <c r="P99" s="27">
        <v>0</v>
      </c>
      <c r="Q99" s="24">
        <f t="shared" si="86"/>
        <v>0</v>
      </c>
      <c r="R99" s="23">
        <v>0</v>
      </c>
      <c r="S99" s="23">
        <v>0</v>
      </c>
      <c r="T99" s="24">
        <f t="shared" si="87"/>
        <v>0</v>
      </c>
      <c r="U99" s="24">
        <f t="shared" si="88"/>
        <v>0</v>
      </c>
      <c r="V99" s="24">
        <f t="shared" si="88"/>
        <v>0</v>
      </c>
      <c r="W99" s="24">
        <f t="shared" si="89"/>
        <v>0</v>
      </c>
      <c r="Y99" s="25" t="s">
        <v>88</v>
      </c>
      <c r="Z99" s="26">
        <f t="shared" si="90"/>
        <v>3</v>
      </c>
      <c r="AA99" s="26">
        <f t="shared" si="90"/>
        <v>0</v>
      </c>
      <c r="AB99" s="26">
        <f t="shared" si="90"/>
        <v>23</v>
      </c>
      <c r="AC99" s="26">
        <f t="shared" si="90"/>
        <v>23</v>
      </c>
      <c r="AD99" s="26">
        <f t="shared" si="90"/>
        <v>3</v>
      </c>
      <c r="AE99" s="26">
        <f t="shared" si="90"/>
        <v>23</v>
      </c>
      <c r="AF99" s="26">
        <f t="shared" si="90"/>
        <v>26</v>
      </c>
      <c r="AG99" s="18">
        <f t="shared" si="90"/>
        <v>3</v>
      </c>
      <c r="AH99" s="18">
        <f t="shared" si="90"/>
        <v>46</v>
      </c>
      <c r="AI99" s="18">
        <f t="shared" si="90"/>
        <v>49</v>
      </c>
    </row>
    <row r="100" spans="1:35" s="5" customFormat="1" ht="25.5" x14ac:dyDescent="0.25">
      <c r="A100" s="19" t="s">
        <v>89</v>
      </c>
      <c r="B100" s="20">
        <v>3</v>
      </c>
      <c r="C100" s="20">
        <v>15</v>
      </c>
      <c r="D100" s="20">
        <v>297</v>
      </c>
      <c r="E100" s="21">
        <f t="shared" si="82"/>
        <v>312</v>
      </c>
      <c r="F100" s="22">
        <v>0</v>
      </c>
      <c r="G100" s="22">
        <v>0</v>
      </c>
      <c r="H100" s="21">
        <f t="shared" si="83"/>
        <v>0</v>
      </c>
      <c r="I100" s="21">
        <f t="shared" si="84"/>
        <v>15</v>
      </c>
      <c r="J100" s="21">
        <f t="shared" si="84"/>
        <v>297</v>
      </c>
      <c r="K100" s="21">
        <f t="shared" si="85"/>
        <v>312</v>
      </c>
      <c r="M100" s="19" t="s">
        <v>89</v>
      </c>
      <c r="N100" s="27">
        <v>4</v>
      </c>
      <c r="O100" s="27">
        <v>36</v>
      </c>
      <c r="P100" s="27">
        <v>105</v>
      </c>
      <c r="Q100" s="24">
        <f t="shared" si="86"/>
        <v>141</v>
      </c>
      <c r="R100" s="23">
        <v>25</v>
      </c>
      <c r="S100" s="23">
        <v>18</v>
      </c>
      <c r="T100" s="24">
        <f t="shared" si="87"/>
        <v>43</v>
      </c>
      <c r="U100" s="24">
        <f t="shared" si="88"/>
        <v>61</v>
      </c>
      <c r="V100" s="24">
        <f t="shared" si="88"/>
        <v>123</v>
      </c>
      <c r="W100" s="24">
        <f t="shared" si="89"/>
        <v>184</v>
      </c>
      <c r="Y100" s="25" t="s">
        <v>89</v>
      </c>
      <c r="Z100" s="26">
        <f t="shared" si="90"/>
        <v>7</v>
      </c>
      <c r="AA100" s="26">
        <f t="shared" si="90"/>
        <v>51</v>
      </c>
      <c r="AB100" s="26">
        <f t="shared" si="90"/>
        <v>402</v>
      </c>
      <c r="AC100" s="26">
        <f t="shared" si="90"/>
        <v>453</v>
      </c>
      <c r="AD100" s="26">
        <f t="shared" si="90"/>
        <v>25</v>
      </c>
      <c r="AE100" s="26">
        <f t="shared" si="90"/>
        <v>18</v>
      </c>
      <c r="AF100" s="26">
        <f t="shared" si="90"/>
        <v>43</v>
      </c>
      <c r="AG100" s="18">
        <f t="shared" si="90"/>
        <v>76</v>
      </c>
      <c r="AH100" s="18">
        <f t="shared" si="90"/>
        <v>420</v>
      </c>
      <c r="AI100" s="18">
        <f t="shared" si="90"/>
        <v>496</v>
      </c>
    </row>
    <row r="101" spans="1:35" s="5" customFormat="1" ht="15" x14ac:dyDescent="0.25">
      <c r="A101" s="19" t="s">
        <v>90</v>
      </c>
      <c r="B101" s="20">
        <v>1</v>
      </c>
      <c r="C101" s="20">
        <v>0</v>
      </c>
      <c r="D101" s="20">
        <v>14</v>
      </c>
      <c r="E101" s="21">
        <f t="shared" si="82"/>
        <v>14</v>
      </c>
      <c r="F101" s="22">
        <v>0</v>
      </c>
      <c r="G101" s="22">
        <v>1</v>
      </c>
      <c r="H101" s="21">
        <f t="shared" si="83"/>
        <v>1</v>
      </c>
      <c r="I101" s="21">
        <f t="shared" si="84"/>
        <v>0</v>
      </c>
      <c r="J101" s="21">
        <f t="shared" si="84"/>
        <v>15</v>
      </c>
      <c r="K101" s="21">
        <f t="shared" si="85"/>
        <v>15</v>
      </c>
      <c r="M101" s="19" t="s">
        <v>90</v>
      </c>
      <c r="N101" s="27">
        <v>0</v>
      </c>
      <c r="O101" s="27">
        <v>0</v>
      </c>
      <c r="P101" s="27">
        <v>0</v>
      </c>
      <c r="Q101" s="24">
        <f t="shared" si="86"/>
        <v>0</v>
      </c>
      <c r="R101" s="28">
        <v>0</v>
      </c>
      <c r="S101" s="28">
        <v>0</v>
      </c>
      <c r="T101" s="24">
        <f t="shared" si="87"/>
        <v>0</v>
      </c>
      <c r="U101" s="24">
        <f t="shared" si="88"/>
        <v>0</v>
      </c>
      <c r="V101" s="24">
        <f t="shared" si="88"/>
        <v>0</v>
      </c>
      <c r="W101" s="24">
        <f t="shared" si="89"/>
        <v>0</v>
      </c>
      <c r="Y101" s="25" t="s">
        <v>90</v>
      </c>
      <c r="Z101" s="26">
        <f t="shared" si="90"/>
        <v>1</v>
      </c>
      <c r="AA101" s="26">
        <f t="shared" si="90"/>
        <v>0</v>
      </c>
      <c r="AB101" s="26">
        <f t="shared" si="90"/>
        <v>14</v>
      </c>
      <c r="AC101" s="26">
        <f t="shared" si="90"/>
        <v>14</v>
      </c>
      <c r="AD101" s="26">
        <f t="shared" si="90"/>
        <v>0</v>
      </c>
      <c r="AE101" s="26">
        <f t="shared" si="90"/>
        <v>1</v>
      </c>
      <c r="AF101" s="26">
        <f t="shared" si="90"/>
        <v>1</v>
      </c>
      <c r="AG101" s="18">
        <f t="shared" si="90"/>
        <v>0</v>
      </c>
      <c r="AH101" s="18">
        <f t="shared" si="90"/>
        <v>15</v>
      </c>
      <c r="AI101" s="18">
        <f t="shared" si="90"/>
        <v>15</v>
      </c>
    </row>
    <row r="102" spans="1:35" s="5" customFormat="1" ht="15" x14ac:dyDescent="0.25">
      <c r="A102" s="19" t="s">
        <v>91</v>
      </c>
      <c r="B102" s="20">
        <v>7</v>
      </c>
      <c r="C102" s="20">
        <v>124</v>
      </c>
      <c r="D102" s="20">
        <v>165</v>
      </c>
      <c r="E102" s="21">
        <f t="shared" si="82"/>
        <v>289</v>
      </c>
      <c r="F102" s="22">
        <v>5</v>
      </c>
      <c r="G102" s="22">
        <v>5</v>
      </c>
      <c r="H102" s="21">
        <f t="shared" si="83"/>
        <v>10</v>
      </c>
      <c r="I102" s="21">
        <f t="shared" si="84"/>
        <v>129</v>
      </c>
      <c r="J102" s="21">
        <f t="shared" si="84"/>
        <v>170</v>
      </c>
      <c r="K102" s="21">
        <f t="shared" si="85"/>
        <v>299</v>
      </c>
      <c r="M102" s="19" t="s">
        <v>91</v>
      </c>
      <c r="N102" s="23">
        <v>4</v>
      </c>
      <c r="O102" s="23">
        <v>336</v>
      </c>
      <c r="P102" s="23">
        <v>129</v>
      </c>
      <c r="Q102" s="24">
        <f t="shared" si="86"/>
        <v>465</v>
      </c>
      <c r="R102" s="23">
        <v>0</v>
      </c>
      <c r="S102" s="23">
        <v>5</v>
      </c>
      <c r="T102" s="24">
        <f t="shared" si="87"/>
        <v>5</v>
      </c>
      <c r="U102" s="24">
        <f t="shared" si="88"/>
        <v>336</v>
      </c>
      <c r="V102" s="24">
        <f t="shared" si="88"/>
        <v>134</v>
      </c>
      <c r="W102" s="24">
        <f t="shared" si="89"/>
        <v>470</v>
      </c>
      <c r="Y102" s="25" t="s">
        <v>91</v>
      </c>
      <c r="Z102" s="26">
        <f t="shared" si="90"/>
        <v>11</v>
      </c>
      <c r="AA102" s="26">
        <f t="shared" si="90"/>
        <v>460</v>
      </c>
      <c r="AB102" s="26">
        <f t="shared" si="90"/>
        <v>294</v>
      </c>
      <c r="AC102" s="26">
        <f t="shared" si="90"/>
        <v>754</v>
      </c>
      <c r="AD102" s="26">
        <f t="shared" si="90"/>
        <v>5</v>
      </c>
      <c r="AE102" s="26">
        <f t="shared" si="90"/>
        <v>10</v>
      </c>
      <c r="AF102" s="26">
        <f t="shared" si="90"/>
        <v>15</v>
      </c>
      <c r="AG102" s="18">
        <f t="shared" si="90"/>
        <v>465</v>
      </c>
      <c r="AH102" s="18">
        <f t="shared" si="90"/>
        <v>304</v>
      </c>
      <c r="AI102" s="18">
        <f t="shared" si="90"/>
        <v>769</v>
      </c>
    </row>
    <row r="103" spans="1:35" s="5" customFormat="1" ht="15" x14ac:dyDescent="0.25">
      <c r="A103" s="19" t="s">
        <v>92</v>
      </c>
      <c r="B103" s="20">
        <v>0</v>
      </c>
      <c r="C103" s="20">
        <v>0</v>
      </c>
      <c r="D103" s="20">
        <v>0</v>
      </c>
      <c r="E103" s="21">
        <f t="shared" si="82"/>
        <v>0</v>
      </c>
      <c r="F103" s="22">
        <v>0</v>
      </c>
      <c r="G103" s="22">
        <v>0</v>
      </c>
      <c r="H103" s="21">
        <f t="shared" si="83"/>
        <v>0</v>
      </c>
      <c r="I103" s="21">
        <f t="shared" si="84"/>
        <v>0</v>
      </c>
      <c r="J103" s="21">
        <f t="shared" si="84"/>
        <v>0</v>
      </c>
      <c r="K103" s="21">
        <f t="shared" si="85"/>
        <v>0</v>
      </c>
      <c r="M103" s="19" t="s">
        <v>92</v>
      </c>
      <c r="N103" s="27">
        <v>0</v>
      </c>
      <c r="O103" s="27">
        <v>0</v>
      </c>
      <c r="P103" s="27">
        <v>0</v>
      </c>
      <c r="Q103" s="24">
        <f t="shared" si="86"/>
        <v>0</v>
      </c>
      <c r="R103" s="28">
        <v>0</v>
      </c>
      <c r="S103" s="28">
        <v>0</v>
      </c>
      <c r="T103" s="24">
        <f t="shared" si="87"/>
        <v>0</v>
      </c>
      <c r="U103" s="24">
        <f t="shared" si="88"/>
        <v>0</v>
      </c>
      <c r="V103" s="24">
        <f t="shared" si="88"/>
        <v>0</v>
      </c>
      <c r="W103" s="24">
        <f t="shared" si="89"/>
        <v>0</v>
      </c>
      <c r="Y103" s="25" t="s">
        <v>92</v>
      </c>
      <c r="Z103" s="26">
        <f t="shared" si="90"/>
        <v>0</v>
      </c>
      <c r="AA103" s="26">
        <f t="shared" si="90"/>
        <v>0</v>
      </c>
      <c r="AB103" s="26">
        <f t="shared" si="90"/>
        <v>0</v>
      </c>
      <c r="AC103" s="26">
        <f t="shared" si="90"/>
        <v>0</v>
      </c>
      <c r="AD103" s="26">
        <f t="shared" si="90"/>
        <v>0</v>
      </c>
      <c r="AE103" s="26">
        <f t="shared" si="90"/>
        <v>0</v>
      </c>
      <c r="AF103" s="26">
        <f t="shared" si="90"/>
        <v>0</v>
      </c>
      <c r="AG103" s="18">
        <f t="shared" si="90"/>
        <v>0</v>
      </c>
      <c r="AH103" s="18">
        <f t="shared" si="90"/>
        <v>0</v>
      </c>
      <c r="AI103" s="18">
        <f t="shared" si="90"/>
        <v>0</v>
      </c>
    </row>
    <row r="104" spans="1:35" s="5" customFormat="1" ht="15" x14ac:dyDescent="0.25">
      <c r="A104" s="19" t="s">
        <v>93</v>
      </c>
      <c r="B104" s="20">
        <v>2</v>
      </c>
      <c r="C104" s="20">
        <v>0</v>
      </c>
      <c r="D104" s="20">
        <v>17</v>
      </c>
      <c r="E104" s="21">
        <f t="shared" si="82"/>
        <v>17</v>
      </c>
      <c r="F104" s="22">
        <v>0</v>
      </c>
      <c r="G104" s="22">
        <v>2</v>
      </c>
      <c r="H104" s="21">
        <f t="shared" si="83"/>
        <v>2</v>
      </c>
      <c r="I104" s="21">
        <f t="shared" si="84"/>
        <v>0</v>
      </c>
      <c r="J104" s="21">
        <f t="shared" si="84"/>
        <v>19</v>
      </c>
      <c r="K104" s="21">
        <f t="shared" si="85"/>
        <v>19</v>
      </c>
      <c r="M104" s="19" t="s">
        <v>93</v>
      </c>
      <c r="N104" s="27">
        <v>0</v>
      </c>
      <c r="O104" s="27">
        <v>0</v>
      </c>
      <c r="P104" s="27">
        <v>0</v>
      </c>
      <c r="Q104" s="24">
        <f t="shared" si="86"/>
        <v>0</v>
      </c>
      <c r="R104" s="23">
        <v>0</v>
      </c>
      <c r="S104" s="23">
        <v>0</v>
      </c>
      <c r="T104" s="24">
        <f t="shared" si="87"/>
        <v>0</v>
      </c>
      <c r="U104" s="24">
        <f t="shared" si="88"/>
        <v>0</v>
      </c>
      <c r="V104" s="24">
        <f t="shared" si="88"/>
        <v>0</v>
      </c>
      <c r="W104" s="24">
        <f t="shared" si="89"/>
        <v>0</v>
      </c>
      <c r="Y104" s="25" t="s">
        <v>93</v>
      </c>
      <c r="Z104" s="26">
        <f t="shared" si="90"/>
        <v>2</v>
      </c>
      <c r="AA104" s="26">
        <f t="shared" si="90"/>
        <v>0</v>
      </c>
      <c r="AB104" s="26">
        <f t="shared" si="90"/>
        <v>17</v>
      </c>
      <c r="AC104" s="26">
        <f t="shared" si="90"/>
        <v>17</v>
      </c>
      <c r="AD104" s="26">
        <f t="shared" si="90"/>
        <v>0</v>
      </c>
      <c r="AE104" s="26">
        <f t="shared" si="90"/>
        <v>2</v>
      </c>
      <c r="AF104" s="26">
        <f t="shared" si="90"/>
        <v>2</v>
      </c>
      <c r="AG104" s="18">
        <f t="shared" si="90"/>
        <v>0</v>
      </c>
      <c r="AH104" s="18">
        <f t="shared" si="90"/>
        <v>19</v>
      </c>
      <c r="AI104" s="18">
        <f t="shared" si="90"/>
        <v>19</v>
      </c>
    </row>
    <row r="105" spans="1:35" s="5" customFormat="1" ht="15" x14ac:dyDescent="0.25">
      <c r="A105" s="19" t="s">
        <v>94</v>
      </c>
      <c r="B105" s="20">
        <v>49</v>
      </c>
      <c r="C105" s="20">
        <v>2831</v>
      </c>
      <c r="D105" s="20">
        <v>1245</v>
      </c>
      <c r="E105" s="21">
        <f t="shared" si="82"/>
        <v>4076</v>
      </c>
      <c r="F105" s="22">
        <v>31</v>
      </c>
      <c r="G105" s="22">
        <v>29</v>
      </c>
      <c r="H105" s="21">
        <f t="shared" si="83"/>
        <v>60</v>
      </c>
      <c r="I105" s="21">
        <f t="shared" si="84"/>
        <v>2862</v>
      </c>
      <c r="J105" s="21">
        <f t="shared" si="84"/>
        <v>1274</v>
      </c>
      <c r="K105" s="21">
        <f t="shared" si="85"/>
        <v>4136</v>
      </c>
      <c r="M105" s="19" t="s">
        <v>94</v>
      </c>
      <c r="N105" s="27">
        <v>15</v>
      </c>
      <c r="O105" s="27">
        <v>2143</v>
      </c>
      <c r="P105" s="27">
        <v>1550</v>
      </c>
      <c r="Q105" s="24">
        <f t="shared" si="86"/>
        <v>3693</v>
      </c>
      <c r="R105" s="28">
        <v>28</v>
      </c>
      <c r="S105" s="28">
        <v>69</v>
      </c>
      <c r="T105" s="24">
        <f t="shared" si="87"/>
        <v>97</v>
      </c>
      <c r="U105" s="24">
        <f t="shared" si="88"/>
        <v>2171</v>
      </c>
      <c r="V105" s="24">
        <f t="shared" si="88"/>
        <v>1619</v>
      </c>
      <c r="W105" s="24">
        <f t="shared" si="89"/>
        <v>3790</v>
      </c>
      <c r="Y105" s="25" t="s">
        <v>94</v>
      </c>
      <c r="Z105" s="26">
        <f t="shared" si="90"/>
        <v>64</v>
      </c>
      <c r="AA105" s="26">
        <f t="shared" si="90"/>
        <v>4974</v>
      </c>
      <c r="AB105" s="26">
        <f t="shared" si="90"/>
        <v>2795</v>
      </c>
      <c r="AC105" s="26">
        <f t="shared" si="90"/>
        <v>7769</v>
      </c>
      <c r="AD105" s="26">
        <f t="shared" si="90"/>
        <v>59</v>
      </c>
      <c r="AE105" s="26">
        <f t="shared" si="90"/>
        <v>98</v>
      </c>
      <c r="AF105" s="26">
        <f t="shared" si="90"/>
        <v>157</v>
      </c>
      <c r="AG105" s="18">
        <f t="shared" si="90"/>
        <v>5033</v>
      </c>
      <c r="AH105" s="18">
        <f t="shared" si="90"/>
        <v>2893</v>
      </c>
      <c r="AI105" s="18">
        <f t="shared" si="90"/>
        <v>7926</v>
      </c>
    </row>
    <row r="106" spans="1:35" s="5" customFormat="1" ht="15" x14ac:dyDescent="0.25">
      <c r="A106" s="19" t="s">
        <v>95</v>
      </c>
      <c r="B106" s="20">
        <v>7</v>
      </c>
      <c r="C106" s="20">
        <v>6</v>
      </c>
      <c r="D106" s="20">
        <v>109</v>
      </c>
      <c r="E106" s="21">
        <f t="shared" si="82"/>
        <v>115</v>
      </c>
      <c r="F106" s="22">
        <v>8</v>
      </c>
      <c r="G106" s="22">
        <v>28</v>
      </c>
      <c r="H106" s="21">
        <f t="shared" si="83"/>
        <v>36</v>
      </c>
      <c r="I106" s="21">
        <f t="shared" si="84"/>
        <v>14</v>
      </c>
      <c r="J106" s="21">
        <f t="shared" si="84"/>
        <v>137</v>
      </c>
      <c r="K106" s="21">
        <f t="shared" si="85"/>
        <v>151</v>
      </c>
      <c r="M106" s="19" t="s">
        <v>95</v>
      </c>
      <c r="N106" s="27">
        <v>5</v>
      </c>
      <c r="O106" s="27">
        <v>8</v>
      </c>
      <c r="P106" s="27">
        <v>42</v>
      </c>
      <c r="Q106" s="24">
        <f t="shared" si="86"/>
        <v>50</v>
      </c>
      <c r="R106" s="28">
        <v>0</v>
      </c>
      <c r="S106" s="28">
        <v>26</v>
      </c>
      <c r="T106" s="24">
        <f t="shared" si="87"/>
        <v>26</v>
      </c>
      <c r="U106" s="24">
        <f t="shared" si="88"/>
        <v>8</v>
      </c>
      <c r="V106" s="24">
        <f t="shared" si="88"/>
        <v>68</v>
      </c>
      <c r="W106" s="24">
        <f t="shared" si="89"/>
        <v>76</v>
      </c>
      <c r="Y106" s="25" t="s">
        <v>95</v>
      </c>
      <c r="Z106" s="26">
        <f t="shared" si="90"/>
        <v>12</v>
      </c>
      <c r="AA106" s="26">
        <f t="shared" si="90"/>
        <v>14</v>
      </c>
      <c r="AB106" s="26">
        <f t="shared" si="90"/>
        <v>151</v>
      </c>
      <c r="AC106" s="26">
        <f t="shared" si="90"/>
        <v>165</v>
      </c>
      <c r="AD106" s="26">
        <f t="shared" si="90"/>
        <v>8</v>
      </c>
      <c r="AE106" s="26">
        <f t="shared" si="90"/>
        <v>54</v>
      </c>
      <c r="AF106" s="26">
        <f t="shared" si="90"/>
        <v>62</v>
      </c>
      <c r="AG106" s="18">
        <f t="shared" si="90"/>
        <v>22</v>
      </c>
      <c r="AH106" s="18">
        <f t="shared" si="90"/>
        <v>205</v>
      </c>
      <c r="AI106" s="18">
        <f t="shared" si="90"/>
        <v>227</v>
      </c>
    </row>
    <row r="107" spans="1:35" s="5" customFormat="1" ht="24" x14ac:dyDescent="0.25">
      <c r="A107" s="19" t="s">
        <v>96</v>
      </c>
      <c r="B107" s="20">
        <v>0</v>
      </c>
      <c r="C107" s="20">
        <v>0</v>
      </c>
      <c r="D107" s="20">
        <v>0</v>
      </c>
      <c r="E107" s="21">
        <f t="shared" si="82"/>
        <v>0</v>
      </c>
      <c r="F107" s="22">
        <v>0</v>
      </c>
      <c r="G107" s="22">
        <v>0</v>
      </c>
      <c r="H107" s="21">
        <f t="shared" si="83"/>
        <v>0</v>
      </c>
      <c r="I107" s="21">
        <f t="shared" si="84"/>
        <v>0</v>
      </c>
      <c r="J107" s="21">
        <f t="shared" si="84"/>
        <v>0</v>
      </c>
      <c r="K107" s="21">
        <f t="shared" si="85"/>
        <v>0</v>
      </c>
      <c r="M107" s="19" t="s">
        <v>96</v>
      </c>
      <c r="N107" s="23">
        <v>0</v>
      </c>
      <c r="O107" s="23">
        <v>0</v>
      </c>
      <c r="P107" s="23">
        <v>0</v>
      </c>
      <c r="Q107" s="24">
        <f t="shared" si="86"/>
        <v>0</v>
      </c>
      <c r="R107" s="23">
        <v>0</v>
      </c>
      <c r="S107" s="23">
        <v>0</v>
      </c>
      <c r="T107" s="24">
        <f t="shared" si="87"/>
        <v>0</v>
      </c>
      <c r="U107" s="24">
        <f t="shared" si="88"/>
        <v>0</v>
      </c>
      <c r="V107" s="24">
        <f t="shared" si="88"/>
        <v>0</v>
      </c>
      <c r="W107" s="24">
        <f t="shared" si="89"/>
        <v>0</v>
      </c>
      <c r="Y107" s="25" t="s">
        <v>96</v>
      </c>
      <c r="Z107" s="26">
        <f t="shared" si="90"/>
        <v>0</v>
      </c>
      <c r="AA107" s="26">
        <f t="shared" si="90"/>
        <v>0</v>
      </c>
      <c r="AB107" s="26">
        <f t="shared" si="90"/>
        <v>0</v>
      </c>
      <c r="AC107" s="26">
        <f t="shared" si="90"/>
        <v>0</v>
      </c>
      <c r="AD107" s="26">
        <f t="shared" si="90"/>
        <v>0</v>
      </c>
      <c r="AE107" s="26">
        <f t="shared" si="90"/>
        <v>0</v>
      </c>
      <c r="AF107" s="26">
        <f t="shared" si="90"/>
        <v>0</v>
      </c>
      <c r="AG107" s="18">
        <f t="shared" si="90"/>
        <v>0</v>
      </c>
      <c r="AH107" s="18">
        <f t="shared" si="90"/>
        <v>0</v>
      </c>
      <c r="AI107" s="18">
        <f t="shared" si="90"/>
        <v>0</v>
      </c>
    </row>
    <row r="108" spans="1:35" s="5" customFormat="1" ht="15" x14ac:dyDescent="0.25">
      <c r="A108" s="19" t="s">
        <v>97</v>
      </c>
      <c r="B108" s="20">
        <v>3</v>
      </c>
      <c r="C108" s="20">
        <v>897</v>
      </c>
      <c r="D108" s="20">
        <v>188</v>
      </c>
      <c r="E108" s="21">
        <f t="shared" si="82"/>
        <v>1085</v>
      </c>
      <c r="F108" s="22">
        <v>0</v>
      </c>
      <c r="G108" s="22">
        <v>0</v>
      </c>
      <c r="H108" s="21">
        <f t="shared" si="83"/>
        <v>0</v>
      </c>
      <c r="I108" s="21">
        <f t="shared" si="84"/>
        <v>897</v>
      </c>
      <c r="J108" s="21">
        <f t="shared" si="84"/>
        <v>188</v>
      </c>
      <c r="K108" s="21">
        <f t="shared" si="85"/>
        <v>1085</v>
      </c>
      <c r="M108" s="19" t="s">
        <v>97</v>
      </c>
      <c r="N108" s="27">
        <v>8</v>
      </c>
      <c r="O108" s="27">
        <v>0</v>
      </c>
      <c r="P108" s="27">
        <v>23</v>
      </c>
      <c r="Q108" s="24">
        <f t="shared" si="86"/>
        <v>23</v>
      </c>
      <c r="R108" s="28">
        <v>0</v>
      </c>
      <c r="S108" s="28">
        <v>24</v>
      </c>
      <c r="T108" s="24">
        <f t="shared" si="87"/>
        <v>24</v>
      </c>
      <c r="U108" s="24">
        <f t="shared" si="88"/>
        <v>0</v>
      </c>
      <c r="V108" s="24">
        <f t="shared" si="88"/>
        <v>47</v>
      </c>
      <c r="W108" s="24">
        <f t="shared" si="89"/>
        <v>47</v>
      </c>
      <c r="Y108" s="25" t="s">
        <v>97</v>
      </c>
      <c r="Z108" s="26">
        <f t="shared" si="90"/>
        <v>11</v>
      </c>
      <c r="AA108" s="26">
        <f t="shared" si="90"/>
        <v>897</v>
      </c>
      <c r="AB108" s="26">
        <f t="shared" si="90"/>
        <v>211</v>
      </c>
      <c r="AC108" s="26">
        <f t="shared" si="90"/>
        <v>1108</v>
      </c>
      <c r="AD108" s="26">
        <f t="shared" si="90"/>
        <v>0</v>
      </c>
      <c r="AE108" s="26">
        <f t="shared" si="90"/>
        <v>24</v>
      </c>
      <c r="AF108" s="26">
        <f t="shared" si="90"/>
        <v>24</v>
      </c>
      <c r="AG108" s="18">
        <f t="shared" si="90"/>
        <v>897</v>
      </c>
      <c r="AH108" s="18">
        <f t="shared" si="90"/>
        <v>235</v>
      </c>
      <c r="AI108" s="18">
        <f t="shared" si="90"/>
        <v>1132</v>
      </c>
    </row>
    <row r="109" spans="1:35" s="5" customFormat="1" ht="15" x14ac:dyDescent="0.25">
      <c r="A109" s="19" t="s">
        <v>98</v>
      </c>
      <c r="B109" s="20">
        <v>1</v>
      </c>
      <c r="C109" s="20">
        <v>0</v>
      </c>
      <c r="D109" s="20">
        <v>5</v>
      </c>
      <c r="E109" s="21">
        <f t="shared" si="82"/>
        <v>5</v>
      </c>
      <c r="F109" s="22">
        <v>0</v>
      </c>
      <c r="G109" s="22">
        <v>0</v>
      </c>
      <c r="H109" s="21">
        <f t="shared" si="83"/>
        <v>0</v>
      </c>
      <c r="I109" s="21">
        <f t="shared" si="84"/>
        <v>0</v>
      </c>
      <c r="J109" s="21">
        <f t="shared" si="84"/>
        <v>5</v>
      </c>
      <c r="K109" s="21">
        <f t="shared" si="85"/>
        <v>5</v>
      </c>
      <c r="M109" s="19" t="s">
        <v>98</v>
      </c>
      <c r="N109" s="27">
        <v>1</v>
      </c>
      <c r="O109" s="27">
        <v>20</v>
      </c>
      <c r="P109" s="27">
        <v>20</v>
      </c>
      <c r="Q109" s="24">
        <f t="shared" si="86"/>
        <v>40</v>
      </c>
      <c r="R109" s="28">
        <v>0</v>
      </c>
      <c r="S109" s="28">
        <v>0</v>
      </c>
      <c r="T109" s="24">
        <f t="shared" si="87"/>
        <v>0</v>
      </c>
      <c r="U109" s="24">
        <f t="shared" si="88"/>
        <v>20</v>
      </c>
      <c r="V109" s="24">
        <f t="shared" si="88"/>
        <v>20</v>
      </c>
      <c r="W109" s="24">
        <f t="shared" si="89"/>
        <v>40</v>
      </c>
      <c r="Y109" s="25" t="s">
        <v>98</v>
      </c>
      <c r="Z109" s="26">
        <f t="shared" si="90"/>
        <v>2</v>
      </c>
      <c r="AA109" s="26">
        <f t="shared" si="90"/>
        <v>20</v>
      </c>
      <c r="AB109" s="26">
        <f t="shared" si="90"/>
        <v>25</v>
      </c>
      <c r="AC109" s="26">
        <f t="shared" si="90"/>
        <v>45</v>
      </c>
      <c r="AD109" s="26">
        <f t="shared" si="90"/>
        <v>0</v>
      </c>
      <c r="AE109" s="26">
        <f t="shared" si="90"/>
        <v>0</v>
      </c>
      <c r="AF109" s="26">
        <f t="shared" si="90"/>
        <v>0</v>
      </c>
      <c r="AG109" s="18">
        <f t="shared" si="90"/>
        <v>20</v>
      </c>
      <c r="AH109" s="18">
        <f t="shared" si="90"/>
        <v>25</v>
      </c>
      <c r="AI109" s="18">
        <f t="shared" si="90"/>
        <v>45</v>
      </c>
    </row>
    <row r="110" spans="1:35" s="5" customFormat="1" ht="15" x14ac:dyDescent="0.25">
      <c r="A110" s="9" t="s">
        <v>25</v>
      </c>
      <c r="B110" s="20">
        <v>8</v>
      </c>
      <c r="C110" s="20">
        <v>73</v>
      </c>
      <c r="D110" s="20">
        <v>104</v>
      </c>
      <c r="E110" s="21">
        <f>C110+D110</f>
        <v>177</v>
      </c>
      <c r="F110" s="22">
        <v>11</v>
      </c>
      <c r="G110" s="22">
        <v>58</v>
      </c>
      <c r="H110" s="21">
        <f>F110+G110</f>
        <v>69</v>
      </c>
      <c r="I110" s="21">
        <f t="shared" si="84"/>
        <v>84</v>
      </c>
      <c r="J110" s="21">
        <f t="shared" si="84"/>
        <v>162</v>
      </c>
      <c r="K110" s="21">
        <f>SUM(I110:J110)</f>
        <v>246</v>
      </c>
      <c r="M110" s="9" t="s">
        <v>25</v>
      </c>
      <c r="N110" s="23">
        <v>5</v>
      </c>
      <c r="O110" s="23">
        <v>99</v>
      </c>
      <c r="P110" s="23">
        <v>55</v>
      </c>
      <c r="Q110" s="24">
        <f>O110+P110</f>
        <v>154</v>
      </c>
      <c r="R110" s="23">
        <v>6</v>
      </c>
      <c r="S110" s="23">
        <v>26</v>
      </c>
      <c r="T110" s="24">
        <f>R110+S110</f>
        <v>32</v>
      </c>
      <c r="U110" s="24">
        <f t="shared" si="88"/>
        <v>105</v>
      </c>
      <c r="V110" s="24">
        <f t="shared" si="88"/>
        <v>81</v>
      </c>
      <c r="W110" s="24">
        <f>SUM(U110:V110)</f>
        <v>186</v>
      </c>
      <c r="Y110" s="11" t="s">
        <v>25</v>
      </c>
      <c r="Z110" s="26">
        <f t="shared" si="90"/>
        <v>13</v>
      </c>
      <c r="AA110" s="26">
        <f t="shared" si="90"/>
        <v>172</v>
      </c>
      <c r="AB110" s="26">
        <f t="shared" si="90"/>
        <v>159</v>
      </c>
      <c r="AC110" s="26">
        <f t="shared" si="90"/>
        <v>331</v>
      </c>
      <c r="AD110" s="26">
        <f t="shared" si="90"/>
        <v>17</v>
      </c>
      <c r="AE110" s="26">
        <f t="shared" si="90"/>
        <v>84</v>
      </c>
      <c r="AF110" s="26">
        <f t="shared" si="90"/>
        <v>101</v>
      </c>
      <c r="AG110" s="18">
        <f t="shared" si="90"/>
        <v>189</v>
      </c>
      <c r="AH110" s="18">
        <f t="shared" si="90"/>
        <v>243</v>
      </c>
      <c r="AI110" s="18">
        <f t="shared" si="90"/>
        <v>432</v>
      </c>
    </row>
    <row r="111" spans="1:35" s="5" customFormat="1" x14ac:dyDescent="0.2">
      <c r="A111" s="34" t="s">
        <v>11</v>
      </c>
      <c r="B111" s="31">
        <f t="shared" ref="B111:K111" si="91">SUM(B98:B110)</f>
        <v>98</v>
      </c>
      <c r="C111" s="31">
        <f t="shared" si="91"/>
        <v>3994</v>
      </c>
      <c r="D111" s="31">
        <f t="shared" si="91"/>
        <v>2453</v>
      </c>
      <c r="E111" s="31">
        <f t="shared" si="91"/>
        <v>6447</v>
      </c>
      <c r="F111" s="31">
        <f t="shared" si="91"/>
        <v>69</v>
      </c>
      <c r="G111" s="31">
        <f t="shared" si="91"/>
        <v>196</v>
      </c>
      <c r="H111" s="31">
        <f t="shared" si="91"/>
        <v>265</v>
      </c>
      <c r="I111" s="31">
        <f t="shared" si="91"/>
        <v>4063</v>
      </c>
      <c r="J111" s="31">
        <f t="shared" si="91"/>
        <v>2649</v>
      </c>
      <c r="K111" s="31">
        <f t="shared" si="91"/>
        <v>6712</v>
      </c>
      <c r="M111" s="34" t="s">
        <v>11</v>
      </c>
      <c r="N111" s="14">
        <f t="shared" ref="N111:W111" si="92">SUM(N98:N110)</f>
        <v>49</v>
      </c>
      <c r="O111" s="14">
        <f t="shared" si="92"/>
        <v>2647</v>
      </c>
      <c r="P111" s="14">
        <f t="shared" si="92"/>
        <v>1990</v>
      </c>
      <c r="Q111" s="14">
        <f t="shared" si="92"/>
        <v>4637</v>
      </c>
      <c r="R111" s="14">
        <f t="shared" si="92"/>
        <v>61</v>
      </c>
      <c r="S111" s="14">
        <f t="shared" si="92"/>
        <v>210</v>
      </c>
      <c r="T111" s="14">
        <f t="shared" si="92"/>
        <v>271</v>
      </c>
      <c r="U111" s="14">
        <f t="shared" si="92"/>
        <v>2708</v>
      </c>
      <c r="V111" s="14">
        <f t="shared" si="92"/>
        <v>2200</v>
      </c>
      <c r="W111" s="14">
        <f t="shared" si="92"/>
        <v>4908</v>
      </c>
      <c r="Y111" s="35" t="s">
        <v>11</v>
      </c>
      <c r="Z111" s="26">
        <f t="shared" si="90"/>
        <v>147</v>
      </c>
      <c r="AA111" s="26">
        <f t="shared" si="90"/>
        <v>6641</v>
      </c>
      <c r="AB111" s="26">
        <f t="shared" si="90"/>
        <v>4443</v>
      </c>
      <c r="AC111" s="26">
        <f t="shared" si="90"/>
        <v>11084</v>
      </c>
      <c r="AD111" s="26">
        <f t="shared" si="90"/>
        <v>130</v>
      </c>
      <c r="AE111" s="26">
        <f t="shared" si="90"/>
        <v>406</v>
      </c>
      <c r="AF111" s="26">
        <f t="shared" si="90"/>
        <v>536</v>
      </c>
      <c r="AG111" s="18">
        <f t="shared" si="90"/>
        <v>6771</v>
      </c>
      <c r="AH111" s="18">
        <f t="shared" si="90"/>
        <v>4849</v>
      </c>
      <c r="AI111" s="18">
        <f t="shared" si="90"/>
        <v>11620</v>
      </c>
    </row>
    <row r="112" spans="1:35" s="5" customFormat="1" x14ac:dyDescent="0.2">
      <c r="A112" s="13" t="s">
        <v>99</v>
      </c>
      <c r="B112" s="31"/>
      <c r="C112" s="31"/>
      <c r="D112" s="31"/>
      <c r="E112" s="31"/>
      <c r="F112" s="31"/>
      <c r="G112" s="31"/>
      <c r="H112" s="31"/>
      <c r="I112" s="19"/>
      <c r="J112" s="19"/>
      <c r="K112" s="19"/>
      <c r="M112" s="13" t="s">
        <v>99</v>
      </c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Y112" s="16" t="s">
        <v>99</v>
      </c>
      <c r="Z112" s="26">
        <f t="shared" si="90"/>
        <v>0</v>
      </c>
      <c r="AA112" s="26">
        <f t="shared" si="90"/>
        <v>0</v>
      </c>
      <c r="AB112" s="26">
        <f t="shared" si="90"/>
        <v>0</v>
      </c>
      <c r="AC112" s="26">
        <f t="shared" si="90"/>
        <v>0</v>
      </c>
      <c r="AD112" s="26">
        <f t="shared" si="90"/>
        <v>0</v>
      </c>
      <c r="AE112" s="26">
        <f t="shared" si="90"/>
        <v>0</v>
      </c>
      <c r="AF112" s="26">
        <f t="shared" si="90"/>
        <v>0</v>
      </c>
      <c r="AG112" s="18">
        <f t="shared" si="90"/>
        <v>0</v>
      </c>
      <c r="AH112" s="18">
        <f t="shared" si="90"/>
        <v>0</v>
      </c>
      <c r="AI112" s="18">
        <f t="shared" si="90"/>
        <v>0</v>
      </c>
    </row>
    <row r="113" spans="1:35" s="5" customFormat="1" ht="15" x14ac:dyDescent="0.25">
      <c r="A113" s="36" t="s">
        <v>100</v>
      </c>
      <c r="B113" s="20">
        <v>5</v>
      </c>
      <c r="C113" s="20">
        <v>1401</v>
      </c>
      <c r="D113" s="20">
        <v>418</v>
      </c>
      <c r="E113" s="21">
        <f t="shared" ref="E113:E120" si="93">C113+D113</f>
        <v>1819</v>
      </c>
      <c r="F113" s="22">
        <v>0</v>
      </c>
      <c r="G113" s="22">
        <v>3</v>
      </c>
      <c r="H113" s="21">
        <f t="shared" ref="H113:H120" si="94">F113+G113</f>
        <v>3</v>
      </c>
      <c r="I113" s="21">
        <f t="shared" ref="I113:J120" si="95">C113+F113</f>
        <v>1401</v>
      </c>
      <c r="J113" s="21">
        <f t="shared" si="95"/>
        <v>421</v>
      </c>
      <c r="K113" s="21">
        <f t="shared" ref="K113:K120" si="96">SUM(I113:J113)</f>
        <v>1822</v>
      </c>
      <c r="M113" s="36" t="s">
        <v>100</v>
      </c>
      <c r="N113" s="27">
        <v>16</v>
      </c>
      <c r="O113" s="27">
        <v>195</v>
      </c>
      <c r="P113" s="27">
        <v>141</v>
      </c>
      <c r="Q113" s="24">
        <f t="shared" ref="Q113:Q120" si="97">O113+P113</f>
        <v>336</v>
      </c>
      <c r="R113" s="28">
        <v>12</v>
      </c>
      <c r="S113" s="28">
        <v>17</v>
      </c>
      <c r="T113" s="24">
        <f t="shared" ref="T113:T120" si="98">R113+S113</f>
        <v>29</v>
      </c>
      <c r="U113" s="24">
        <f t="shared" ref="U113:V120" si="99">O113+R113</f>
        <v>207</v>
      </c>
      <c r="V113" s="24">
        <f t="shared" si="99"/>
        <v>158</v>
      </c>
      <c r="W113" s="24">
        <f t="shared" ref="W113:W120" si="100">SUM(U113:V113)</f>
        <v>365</v>
      </c>
      <c r="Y113" s="37" t="s">
        <v>100</v>
      </c>
      <c r="Z113" s="26">
        <f t="shared" si="90"/>
        <v>21</v>
      </c>
      <c r="AA113" s="26">
        <f t="shared" si="90"/>
        <v>1596</v>
      </c>
      <c r="AB113" s="26">
        <f t="shared" si="90"/>
        <v>559</v>
      </c>
      <c r="AC113" s="26">
        <f t="shared" si="90"/>
        <v>2155</v>
      </c>
      <c r="AD113" s="26">
        <f t="shared" si="90"/>
        <v>12</v>
      </c>
      <c r="AE113" s="26">
        <f t="shared" si="90"/>
        <v>20</v>
      </c>
      <c r="AF113" s="26">
        <f t="shared" si="90"/>
        <v>32</v>
      </c>
      <c r="AG113" s="18">
        <f t="shared" si="90"/>
        <v>1608</v>
      </c>
      <c r="AH113" s="18">
        <f t="shared" si="90"/>
        <v>579</v>
      </c>
      <c r="AI113" s="18">
        <f t="shared" si="90"/>
        <v>2187</v>
      </c>
    </row>
    <row r="114" spans="1:35" s="5" customFormat="1" ht="24" x14ac:dyDescent="0.25">
      <c r="A114" s="19" t="s">
        <v>101</v>
      </c>
      <c r="B114" s="20">
        <v>4</v>
      </c>
      <c r="C114" s="20">
        <v>82</v>
      </c>
      <c r="D114" s="20">
        <v>43</v>
      </c>
      <c r="E114" s="21">
        <f t="shared" si="93"/>
        <v>125</v>
      </c>
      <c r="F114" s="22">
        <v>24</v>
      </c>
      <c r="G114" s="22">
        <v>15</v>
      </c>
      <c r="H114" s="21">
        <f t="shared" si="94"/>
        <v>39</v>
      </c>
      <c r="I114" s="21">
        <f t="shared" si="95"/>
        <v>106</v>
      </c>
      <c r="J114" s="21">
        <f t="shared" si="95"/>
        <v>58</v>
      </c>
      <c r="K114" s="21">
        <f t="shared" si="96"/>
        <v>164</v>
      </c>
      <c r="M114" s="19" t="s">
        <v>101</v>
      </c>
      <c r="N114" s="27">
        <v>5</v>
      </c>
      <c r="O114" s="27">
        <v>165</v>
      </c>
      <c r="P114" s="27">
        <v>83</v>
      </c>
      <c r="Q114" s="24">
        <f t="shared" si="97"/>
        <v>248</v>
      </c>
      <c r="R114" s="28">
        <v>0</v>
      </c>
      <c r="S114" s="28">
        <v>0</v>
      </c>
      <c r="T114" s="24">
        <f t="shared" si="98"/>
        <v>0</v>
      </c>
      <c r="U114" s="24">
        <f t="shared" si="99"/>
        <v>165</v>
      </c>
      <c r="V114" s="24">
        <f t="shared" si="99"/>
        <v>83</v>
      </c>
      <c r="W114" s="24">
        <f t="shared" si="100"/>
        <v>248</v>
      </c>
      <c r="Y114" s="25" t="s">
        <v>101</v>
      </c>
      <c r="Z114" s="26">
        <f t="shared" si="90"/>
        <v>9</v>
      </c>
      <c r="AA114" s="26">
        <f t="shared" si="90"/>
        <v>247</v>
      </c>
      <c r="AB114" s="26">
        <f t="shared" si="90"/>
        <v>126</v>
      </c>
      <c r="AC114" s="26">
        <f t="shared" si="90"/>
        <v>373</v>
      </c>
      <c r="AD114" s="26">
        <f t="shared" si="90"/>
        <v>24</v>
      </c>
      <c r="AE114" s="26">
        <f t="shared" si="90"/>
        <v>15</v>
      </c>
      <c r="AF114" s="26">
        <f t="shared" si="90"/>
        <v>39</v>
      </c>
      <c r="AG114" s="18">
        <f t="shared" si="90"/>
        <v>271</v>
      </c>
      <c r="AH114" s="18">
        <f t="shared" si="90"/>
        <v>141</v>
      </c>
      <c r="AI114" s="18">
        <f t="shared" si="90"/>
        <v>412</v>
      </c>
    </row>
    <row r="115" spans="1:35" s="5" customFormat="1" ht="15" x14ac:dyDescent="0.25">
      <c r="A115" s="19" t="s">
        <v>102</v>
      </c>
      <c r="B115" s="20">
        <v>1</v>
      </c>
      <c r="C115" s="20">
        <v>5</v>
      </c>
      <c r="D115" s="20">
        <v>2</v>
      </c>
      <c r="E115" s="21">
        <f t="shared" si="93"/>
        <v>7</v>
      </c>
      <c r="F115" s="22">
        <v>0</v>
      </c>
      <c r="G115" s="22">
        <v>0</v>
      </c>
      <c r="H115" s="21">
        <f t="shared" si="94"/>
        <v>0</v>
      </c>
      <c r="I115" s="21">
        <f t="shared" si="95"/>
        <v>5</v>
      </c>
      <c r="J115" s="21">
        <f t="shared" si="95"/>
        <v>2</v>
      </c>
      <c r="K115" s="21">
        <f t="shared" si="96"/>
        <v>7</v>
      </c>
      <c r="M115" s="19" t="s">
        <v>102</v>
      </c>
      <c r="N115" s="27">
        <v>2</v>
      </c>
      <c r="O115" s="27">
        <v>26</v>
      </c>
      <c r="P115" s="27">
        <v>3</v>
      </c>
      <c r="Q115" s="24">
        <f t="shared" si="97"/>
        <v>29</v>
      </c>
      <c r="R115" s="28">
        <v>0</v>
      </c>
      <c r="S115" s="28">
        <v>0</v>
      </c>
      <c r="T115" s="24">
        <f t="shared" si="98"/>
        <v>0</v>
      </c>
      <c r="U115" s="24">
        <f t="shared" si="99"/>
        <v>26</v>
      </c>
      <c r="V115" s="24">
        <f t="shared" si="99"/>
        <v>3</v>
      </c>
      <c r="W115" s="24">
        <f t="shared" si="100"/>
        <v>29</v>
      </c>
      <c r="Y115" s="25" t="s">
        <v>102</v>
      </c>
      <c r="Z115" s="26">
        <f t="shared" si="90"/>
        <v>3</v>
      </c>
      <c r="AA115" s="26">
        <f t="shared" si="90"/>
        <v>31</v>
      </c>
      <c r="AB115" s="26">
        <f t="shared" si="90"/>
        <v>5</v>
      </c>
      <c r="AC115" s="26">
        <f t="shared" si="90"/>
        <v>36</v>
      </c>
      <c r="AD115" s="26">
        <f t="shared" si="90"/>
        <v>0</v>
      </c>
      <c r="AE115" s="26">
        <f t="shared" si="90"/>
        <v>0</v>
      </c>
      <c r="AF115" s="26">
        <f t="shared" si="90"/>
        <v>0</v>
      </c>
      <c r="AG115" s="18">
        <f t="shared" si="90"/>
        <v>31</v>
      </c>
      <c r="AH115" s="18">
        <f t="shared" si="90"/>
        <v>5</v>
      </c>
      <c r="AI115" s="18">
        <f t="shared" si="90"/>
        <v>36</v>
      </c>
    </row>
    <row r="116" spans="1:35" s="5" customFormat="1" ht="15" x14ac:dyDescent="0.25">
      <c r="A116" s="19" t="s">
        <v>103</v>
      </c>
      <c r="B116" s="30">
        <v>0</v>
      </c>
      <c r="C116" s="30">
        <v>0</v>
      </c>
      <c r="D116" s="30">
        <v>0</v>
      </c>
      <c r="E116" s="21">
        <f t="shared" si="93"/>
        <v>0</v>
      </c>
      <c r="F116" s="30">
        <v>0</v>
      </c>
      <c r="G116" s="30">
        <v>0</v>
      </c>
      <c r="H116" s="21">
        <f t="shared" si="94"/>
        <v>0</v>
      </c>
      <c r="I116" s="21">
        <f t="shared" si="95"/>
        <v>0</v>
      </c>
      <c r="J116" s="21">
        <f t="shared" si="95"/>
        <v>0</v>
      </c>
      <c r="K116" s="21">
        <f t="shared" si="96"/>
        <v>0</v>
      </c>
      <c r="M116" s="19" t="s">
        <v>103</v>
      </c>
      <c r="N116" s="27">
        <v>0</v>
      </c>
      <c r="O116" s="27">
        <v>0</v>
      </c>
      <c r="P116" s="27">
        <v>0</v>
      </c>
      <c r="Q116" s="24">
        <f t="shared" si="97"/>
        <v>0</v>
      </c>
      <c r="R116" s="28">
        <v>0</v>
      </c>
      <c r="S116" s="28">
        <v>0</v>
      </c>
      <c r="T116" s="24">
        <f t="shared" si="98"/>
        <v>0</v>
      </c>
      <c r="U116" s="24">
        <f t="shared" si="99"/>
        <v>0</v>
      </c>
      <c r="V116" s="24">
        <f t="shared" si="99"/>
        <v>0</v>
      </c>
      <c r="W116" s="24">
        <f t="shared" si="100"/>
        <v>0</v>
      </c>
      <c r="Y116" s="25" t="s">
        <v>103</v>
      </c>
      <c r="Z116" s="26">
        <f t="shared" si="90"/>
        <v>0</v>
      </c>
      <c r="AA116" s="26">
        <f t="shared" si="90"/>
        <v>0</v>
      </c>
      <c r="AB116" s="26">
        <f t="shared" si="90"/>
        <v>0</v>
      </c>
      <c r="AC116" s="26">
        <f t="shared" si="90"/>
        <v>0</v>
      </c>
      <c r="AD116" s="26">
        <f t="shared" si="90"/>
        <v>0</v>
      </c>
      <c r="AE116" s="26">
        <f t="shared" si="90"/>
        <v>0</v>
      </c>
      <c r="AF116" s="26">
        <f t="shared" si="90"/>
        <v>0</v>
      </c>
      <c r="AG116" s="18">
        <f t="shared" si="90"/>
        <v>0</v>
      </c>
      <c r="AH116" s="18">
        <f t="shared" si="90"/>
        <v>0</v>
      </c>
      <c r="AI116" s="18">
        <f t="shared" si="90"/>
        <v>0</v>
      </c>
    </row>
    <row r="117" spans="1:35" s="5" customFormat="1" ht="24" x14ac:dyDescent="0.25">
      <c r="A117" s="19" t="s">
        <v>104</v>
      </c>
      <c r="B117" s="20">
        <v>0</v>
      </c>
      <c r="C117" s="20">
        <v>0</v>
      </c>
      <c r="D117" s="20">
        <v>0</v>
      </c>
      <c r="E117" s="21">
        <f t="shared" si="93"/>
        <v>0</v>
      </c>
      <c r="F117" s="22">
        <v>0</v>
      </c>
      <c r="G117" s="22">
        <v>0</v>
      </c>
      <c r="H117" s="21">
        <f t="shared" si="94"/>
        <v>0</v>
      </c>
      <c r="I117" s="21">
        <f t="shared" si="95"/>
        <v>0</v>
      </c>
      <c r="J117" s="21">
        <f t="shared" si="95"/>
        <v>0</v>
      </c>
      <c r="K117" s="21">
        <f t="shared" si="96"/>
        <v>0</v>
      </c>
      <c r="M117" s="19" t="s">
        <v>104</v>
      </c>
      <c r="N117" s="23">
        <v>0</v>
      </c>
      <c r="O117" s="23">
        <v>0</v>
      </c>
      <c r="P117" s="23">
        <v>0</v>
      </c>
      <c r="Q117" s="24">
        <f t="shared" si="97"/>
        <v>0</v>
      </c>
      <c r="R117" s="23">
        <v>0</v>
      </c>
      <c r="S117" s="23">
        <v>0</v>
      </c>
      <c r="T117" s="24">
        <f t="shared" si="98"/>
        <v>0</v>
      </c>
      <c r="U117" s="24">
        <f t="shared" si="99"/>
        <v>0</v>
      </c>
      <c r="V117" s="24">
        <f t="shared" si="99"/>
        <v>0</v>
      </c>
      <c r="W117" s="24">
        <f t="shared" si="100"/>
        <v>0</v>
      </c>
      <c r="Y117" s="25" t="s">
        <v>104</v>
      </c>
      <c r="Z117" s="26">
        <f t="shared" si="90"/>
        <v>0</v>
      </c>
      <c r="AA117" s="26">
        <f t="shared" si="90"/>
        <v>0</v>
      </c>
      <c r="AB117" s="26">
        <f t="shared" si="90"/>
        <v>0</v>
      </c>
      <c r="AC117" s="26">
        <f t="shared" si="90"/>
        <v>0</v>
      </c>
      <c r="AD117" s="26">
        <f t="shared" si="90"/>
        <v>0</v>
      </c>
      <c r="AE117" s="26">
        <f t="shared" si="90"/>
        <v>0</v>
      </c>
      <c r="AF117" s="26">
        <f t="shared" si="90"/>
        <v>0</v>
      </c>
      <c r="AG117" s="18">
        <f t="shared" si="90"/>
        <v>0</v>
      </c>
      <c r="AH117" s="18">
        <f t="shared" si="90"/>
        <v>0</v>
      </c>
      <c r="AI117" s="18">
        <f t="shared" si="90"/>
        <v>0</v>
      </c>
    </row>
    <row r="118" spans="1:35" s="5" customFormat="1" ht="15" x14ac:dyDescent="0.25">
      <c r="A118" s="19" t="s">
        <v>105</v>
      </c>
      <c r="B118" s="20">
        <v>0</v>
      </c>
      <c r="C118" s="20">
        <v>0</v>
      </c>
      <c r="D118" s="20">
        <v>0</v>
      </c>
      <c r="E118" s="21">
        <f t="shared" si="93"/>
        <v>0</v>
      </c>
      <c r="F118" s="22">
        <v>0</v>
      </c>
      <c r="G118" s="22">
        <v>0</v>
      </c>
      <c r="H118" s="21">
        <f t="shared" si="94"/>
        <v>0</v>
      </c>
      <c r="I118" s="21">
        <f t="shared" si="95"/>
        <v>0</v>
      </c>
      <c r="J118" s="21">
        <f t="shared" si="95"/>
        <v>0</v>
      </c>
      <c r="K118" s="21">
        <f t="shared" si="96"/>
        <v>0</v>
      </c>
      <c r="M118" s="19" t="s">
        <v>105</v>
      </c>
      <c r="N118" s="27">
        <v>0</v>
      </c>
      <c r="O118" s="27">
        <v>0</v>
      </c>
      <c r="P118" s="27">
        <v>0</v>
      </c>
      <c r="Q118" s="24">
        <f t="shared" si="97"/>
        <v>0</v>
      </c>
      <c r="R118" s="28">
        <v>0</v>
      </c>
      <c r="S118" s="28">
        <v>0</v>
      </c>
      <c r="T118" s="24">
        <f t="shared" si="98"/>
        <v>0</v>
      </c>
      <c r="U118" s="24">
        <f t="shared" si="99"/>
        <v>0</v>
      </c>
      <c r="V118" s="24">
        <f t="shared" si="99"/>
        <v>0</v>
      </c>
      <c r="W118" s="24">
        <f t="shared" si="100"/>
        <v>0</v>
      </c>
      <c r="Y118" s="25" t="s">
        <v>105</v>
      </c>
      <c r="Z118" s="26">
        <f t="shared" si="90"/>
        <v>0</v>
      </c>
      <c r="AA118" s="26">
        <f t="shared" si="90"/>
        <v>0</v>
      </c>
      <c r="AB118" s="26">
        <f t="shared" si="90"/>
        <v>0</v>
      </c>
      <c r="AC118" s="26">
        <f t="shared" si="90"/>
        <v>0</v>
      </c>
      <c r="AD118" s="26">
        <f t="shared" si="90"/>
        <v>0</v>
      </c>
      <c r="AE118" s="26">
        <f t="shared" si="90"/>
        <v>0</v>
      </c>
      <c r="AF118" s="26">
        <f t="shared" si="90"/>
        <v>0</v>
      </c>
      <c r="AG118" s="18">
        <f t="shared" si="90"/>
        <v>0</v>
      </c>
      <c r="AH118" s="18">
        <f t="shared" si="90"/>
        <v>0</v>
      </c>
      <c r="AI118" s="18">
        <f t="shared" si="90"/>
        <v>0</v>
      </c>
    </row>
    <row r="119" spans="1:35" s="5" customFormat="1" ht="15" x14ac:dyDescent="0.25">
      <c r="A119" s="19" t="s">
        <v>106</v>
      </c>
      <c r="B119" s="20">
        <v>3</v>
      </c>
      <c r="C119" s="20">
        <v>17916</v>
      </c>
      <c r="D119" s="20">
        <v>0</v>
      </c>
      <c r="E119" s="21">
        <f t="shared" si="93"/>
        <v>17916</v>
      </c>
      <c r="F119" s="22">
        <v>0</v>
      </c>
      <c r="G119" s="22">
        <v>0</v>
      </c>
      <c r="H119" s="21">
        <f t="shared" si="94"/>
        <v>0</v>
      </c>
      <c r="I119" s="21">
        <f t="shared" si="95"/>
        <v>17916</v>
      </c>
      <c r="J119" s="21">
        <f t="shared" si="95"/>
        <v>0</v>
      </c>
      <c r="K119" s="21">
        <f t="shared" si="96"/>
        <v>17916</v>
      </c>
      <c r="M119" s="19" t="s">
        <v>106</v>
      </c>
      <c r="N119" s="27">
        <v>0</v>
      </c>
      <c r="O119" s="27">
        <v>0</v>
      </c>
      <c r="P119" s="27">
        <v>0</v>
      </c>
      <c r="Q119" s="24">
        <f t="shared" si="97"/>
        <v>0</v>
      </c>
      <c r="R119" s="28">
        <v>0</v>
      </c>
      <c r="S119" s="28">
        <v>0</v>
      </c>
      <c r="T119" s="24">
        <f t="shared" si="98"/>
        <v>0</v>
      </c>
      <c r="U119" s="24">
        <f t="shared" si="99"/>
        <v>0</v>
      </c>
      <c r="V119" s="24">
        <f t="shared" si="99"/>
        <v>0</v>
      </c>
      <c r="W119" s="24">
        <f t="shared" si="100"/>
        <v>0</v>
      </c>
      <c r="Y119" s="25" t="s">
        <v>106</v>
      </c>
      <c r="Z119" s="26">
        <f t="shared" si="90"/>
        <v>3</v>
      </c>
      <c r="AA119" s="26">
        <f t="shared" si="90"/>
        <v>17916</v>
      </c>
      <c r="AB119" s="26">
        <f t="shared" si="90"/>
        <v>0</v>
      </c>
      <c r="AC119" s="26">
        <f t="shared" si="90"/>
        <v>17916</v>
      </c>
      <c r="AD119" s="26">
        <f t="shared" si="90"/>
        <v>0</v>
      </c>
      <c r="AE119" s="26">
        <f t="shared" si="90"/>
        <v>0</v>
      </c>
      <c r="AF119" s="26">
        <f t="shared" si="90"/>
        <v>0</v>
      </c>
      <c r="AG119" s="18">
        <f t="shared" si="90"/>
        <v>17916</v>
      </c>
      <c r="AH119" s="18">
        <f t="shared" si="90"/>
        <v>0</v>
      </c>
      <c r="AI119" s="18">
        <f t="shared" si="90"/>
        <v>17916</v>
      </c>
    </row>
    <row r="120" spans="1:35" s="5" customFormat="1" ht="15" x14ac:dyDescent="0.25">
      <c r="A120" s="19" t="s">
        <v>25</v>
      </c>
      <c r="B120" s="20">
        <v>12</v>
      </c>
      <c r="C120" s="20">
        <v>5620</v>
      </c>
      <c r="D120" s="20">
        <v>34</v>
      </c>
      <c r="E120" s="21">
        <f t="shared" si="93"/>
        <v>5654</v>
      </c>
      <c r="F120" s="22">
        <v>21</v>
      </c>
      <c r="G120" s="22">
        <v>20</v>
      </c>
      <c r="H120" s="21">
        <f t="shared" si="94"/>
        <v>41</v>
      </c>
      <c r="I120" s="21">
        <f t="shared" si="95"/>
        <v>5641</v>
      </c>
      <c r="J120" s="21">
        <f t="shared" si="95"/>
        <v>54</v>
      </c>
      <c r="K120" s="21">
        <f t="shared" si="96"/>
        <v>5695</v>
      </c>
      <c r="M120" s="19" t="s">
        <v>25</v>
      </c>
      <c r="N120" s="27">
        <v>6</v>
      </c>
      <c r="O120" s="27">
        <v>182</v>
      </c>
      <c r="P120" s="27">
        <v>65</v>
      </c>
      <c r="Q120" s="24">
        <f t="shared" si="97"/>
        <v>247</v>
      </c>
      <c r="R120" s="28">
        <v>0</v>
      </c>
      <c r="S120" s="28">
        <v>0</v>
      </c>
      <c r="T120" s="24">
        <f t="shared" si="98"/>
        <v>0</v>
      </c>
      <c r="U120" s="24">
        <f t="shared" si="99"/>
        <v>182</v>
      </c>
      <c r="V120" s="24">
        <f t="shared" si="99"/>
        <v>65</v>
      </c>
      <c r="W120" s="24">
        <f t="shared" si="100"/>
        <v>247</v>
      </c>
      <c r="Y120" s="25" t="s">
        <v>25</v>
      </c>
      <c r="Z120" s="26">
        <f t="shared" si="90"/>
        <v>18</v>
      </c>
      <c r="AA120" s="26">
        <f t="shared" si="90"/>
        <v>5802</v>
      </c>
      <c r="AB120" s="26">
        <f t="shared" si="90"/>
        <v>99</v>
      </c>
      <c r="AC120" s="26">
        <f t="shared" si="90"/>
        <v>5901</v>
      </c>
      <c r="AD120" s="26">
        <f t="shared" si="90"/>
        <v>21</v>
      </c>
      <c r="AE120" s="26">
        <f t="shared" si="90"/>
        <v>20</v>
      </c>
      <c r="AF120" s="26">
        <f t="shared" si="90"/>
        <v>41</v>
      </c>
      <c r="AG120" s="18">
        <f t="shared" si="90"/>
        <v>5823</v>
      </c>
      <c r="AH120" s="18">
        <f t="shared" si="90"/>
        <v>119</v>
      </c>
      <c r="AI120" s="18">
        <f t="shared" si="90"/>
        <v>5942</v>
      </c>
    </row>
    <row r="121" spans="1:35" s="5" customFormat="1" x14ac:dyDescent="0.2">
      <c r="A121" s="34" t="s">
        <v>11</v>
      </c>
      <c r="B121" s="31">
        <f t="shared" ref="B121:K121" si="101">SUM(B113:B120)</f>
        <v>25</v>
      </c>
      <c r="C121" s="31">
        <f t="shared" si="101"/>
        <v>25024</v>
      </c>
      <c r="D121" s="31">
        <f t="shared" si="101"/>
        <v>497</v>
      </c>
      <c r="E121" s="31">
        <f t="shared" si="101"/>
        <v>25521</v>
      </c>
      <c r="F121" s="31">
        <f t="shared" si="101"/>
        <v>45</v>
      </c>
      <c r="G121" s="31">
        <f t="shared" si="101"/>
        <v>38</v>
      </c>
      <c r="H121" s="31">
        <f t="shared" si="101"/>
        <v>83</v>
      </c>
      <c r="I121" s="31">
        <f t="shared" si="101"/>
        <v>25069</v>
      </c>
      <c r="J121" s="31">
        <f t="shared" si="101"/>
        <v>535</v>
      </c>
      <c r="K121" s="31">
        <f t="shared" si="101"/>
        <v>25604</v>
      </c>
      <c r="M121" s="34" t="s">
        <v>11</v>
      </c>
      <c r="N121" s="14">
        <f t="shared" ref="N121:W121" si="102">SUM(N113:N120)</f>
        <v>29</v>
      </c>
      <c r="O121" s="14">
        <f t="shared" si="102"/>
        <v>568</v>
      </c>
      <c r="P121" s="14">
        <f t="shared" si="102"/>
        <v>292</v>
      </c>
      <c r="Q121" s="14">
        <f t="shared" si="102"/>
        <v>860</v>
      </c>
      <c r="R121" s="14">
        <f t="shared" si="102"/>
        <v>12</v>
      </c>
      <c r="S121" s="14">
        <f t="shared" si="102"/>
        <v>17</v>
      </c>
      <c r="T121" s="14">
        <f t="shared" si="102"/>
        <v>29</v>
      </c>
      <c r="U121" s="14">
        <f t="shared" si="102"/>
        <v>580</v>
      </c>
      <c r="V121" s="14">
        <f t="shared" si="102"/>
        <v>309</v>
      </c>
      <c r="W121" s="14">
        <f t="shared" si="102"/>
        <v>889</v>
      </c>
      <c r="Y121" s="35" t="s">
        <v>11</v>
      </c>
      <c r="Z121" s="26">
        <f t="shared" ref="Z121:AI121" si="103">B121+N121</f>
        <v>54</v>
      </c>
      <c r="AA121" s="26">
        <f t="shared" si="103"/>
        <v>25592</v>
      </c>
      <c r="AB121" s="26">
        <f t="shared" si="103"/>
        <v>789</v>
      </c>
      <c r="AC121" s="26">
        <f t="shared" si="103"/>
        <v>26381</v>
      </c>
      <c r="AD121" s="26">
        <f t="shared" si="103"/>
        <v>57</v>
      </c>
      <c r="AE121" s="26">
        <f t="shared" si="103"/>
        <v>55</v>
      </c>
      <c r="AF121" s="26">
        <f t="shared" si="103"/>
        <v>112</v>
      </c>
      <c r="AG121" s="18">
        <f t="shared" si="103"/>
        <v>25649</v>
      </c>
      <c r="AH121" s="18">
        <f t="shared" si="103"/>
        <v>844</v>
      </c>
      <c r="AI121" s="18">
        <f t="shared" si="103"/>
        <v>26493</v>
      </c>
    </row>
    <row r="122" spans="1:35" s="5" customFormat="1" x14ac:dyDescent="0.2">
      <c r="A122" s="13" t="s">
        <v>107</v>
      </c>
      <c r="B122" s="31"/>
      <c r="C122" s="31"/>
      <c r="D122" s="31"/>
      <c r="E122" s="31"/>
      <c r="F122" s="31"/>
      <c r="G122" s="31"/>
      <c r="H122" s="31"/>
      <c r="I122" s="19"/>
      <c r="J122" s="19"/>
      <c r="K122" s="19"/>
      <c r="M122" s="13" t="s">
        <v>107</v>
      </c>
      <c r="N122" s="14"/>
      <c r="O122" s="14"/>
      <c r="P122" s="14"/>
      <c r="Q122" s="14"/>
      <c r="R122" s="14"/>
      <c r="S122" s="14"/>
      <c r="T122" s="14"/>
      <c r="U122" s="15"/>
      <c r="V122" s="15"/>
      <c r="W122" s="15"/>
      <c r="Y122" s="16" t="s">
        <v>107</v>
      </c>
      <c r="Z122" s="17"/>
      <c r="AA122" s="17"/>
      <c r="AB122" s="17"/>
      <c r="AC122" s="17"/>
      <c r="AD122" s="17"/>
      <c r="AE122" s="17"/>
      <c r="AF122" s="17"/>
      <c r="AG122" s="18"/>
      <c r="AH122" s="18"/>
      <c r="AI122" s="18"/>
    </row>
    <row r="123" spans="1:35" s="5" customFormat="1" ht="15" x14ac:dyDescent="0.25">
      <c r="A123" s="19" t="s">
        <v>108</v>
      </c>
      <c r="B123" s="20">
        <v>29</v>
      </c>
      <c r="C123" s="20">
        <v>3514</v>
      </c>
      <c r="D123" s="20">
        <v>254</v>
      </c>
      <c r="E123" s="21">
        <f>C123+D123</f>
        <v>3768</v>
      </c>
      <c r="F123" s="22">
        <v>38</v>
      </c>
      <c r="G123" s="22">
        <v>22</v>
      </c>
      <c r="H123" s="21">
        <f>F123+G123</f>
        <v>60</v>
      </c>
      <c r="I123" s="21">
        <f t="shared" ref="I123:J127" si="104">C123+F123</f>
        <v>3552</v>
      </c>
      <c r="J123" s="21">
        <f t="shared" si="104"/>
        <v>276</v>
      </c>
      <c r="K123" s="21">
        <f>SUM(I123:J123)</f>
        <v>3828</v>
      </c>
      <c r="M123" s="19" t="s">
        <v>108</v>
      </c>
      <c r="N123" s="27">
        <v>22</v>
      </c>
      <c r="O123" s="27">
        <v>910</v>
      </c>
      <c r="P123" s="27">
        <v>408</v>
      </c>
      <c r="Q123" s="24">
        <f>O123+P123</f>
        <v>1318</v>
      </c>
      <c r="R123" s="28">
        <v>38</v>
      </c>
      <c r="S123" s="28">
        <v>20</v>
      </c>
      <c r="T123" s="24">
        <f>R123+S123</f>
        <v>58</v>
      </c>
      <c r="U123" s="24">
        <f t="shared" ref="U123:V127" si="105">O123+R123</f>
        <v>948</v>
      </c>
      <c r="V123" s="24">
        <f t="shared" si="105"/>
        <v>428</v>
      </c>
      <c r="W123" s="24">
        <f>SUM(U123:V123)</f>
        <v>1376</v>
      </c>
      <c r="Y123" s="25" t="s">
        <v>108</v>
      </c>
      <c r="Z123" s="26">
        <f t="shared" ref="Z123:AI128" si="106">B123+N123</f>
        <v>51</v>
      </c>
      <c r="AA123" s="26">
        <f t="shared" si="106"/>
        <v>4424</v>
      </c>
      <c r="AB123" s="26">
        <f t="shared" si="106"/>
        <v>662</v>
      </c>
      <c r="AC123" s="26">
        <f t="shared" si="106"/>
        <v>5086</v>
      </c>
      <c r="AD123" s="26">
        <f t="shared" si="106"/>
        <v>76</v>
      </c>
      <c r="AE123" s="26">
        <f t="shared" si="106"/>
        <v>42</v>
      </c>
      <c r="AF123" s="26">
        <f t="shared" si="106"/>
        <v>118</v>
      </c>
      <c r="AG123" s="18">
        <f t="shared" si="106"/>
        <v>4500</v>
      </c>
      <c r="AH123" s="18">
        <f t="shared" si="106"/>
        <v>704</v>
      </c>
      <c r="AI123" s="18">
        <f t="shared" si="106"/>
        <v>5204</v>
      </c>
    </row>
    <row r="124" spans="1:35" s="5" customFormat="1" ht="15" x14ac:dyDescent="0.25">
      <c r="A124" s="19" t="s">
        <v>109</v>
      </c>
      <c r="B124" s="20">
        <v>27</v>
      </c>
      <c r="C124" s="20">
        <v>1740</v>
      </c>
      <c r="D124" s="20">
        <v>199</v>
      </c>
      <c r="E124" s="21">
        <f>C124+D124</f>
        <v>1939</v>
      </c>
      <c r="F124" s="22">
        <v>31</v>
      </c>
      <c r="G124" s="22">
        <v>24</v>
      </c>
      <c r="H124" s="21">
        <f>F124+G124</f>
        <v>55</v>
      </c>
      <c r="I124" s="21">
        <f t="shared" si="104"/>
        <v>1771</v>
      </c>
      <c r="J124" s="21">
        <f t="shared" si="104"/>
        <v>223</v>
      </c>
      <c r="K124" s="21">
        <f>SUM(I124:J124)</f>
        <v>1994</v>
      </c>
      <c r="M124" s="19" t="s">
        <v>109</v>
      </c>
      <c r="N124" s="27">
        <v>9</v>
      </c>
      <c r="O124" s="27">
        <v>482</v>
      </c>
      <c r="P124" s="27">
        <v>52</v>
      </c>
      <c r="Q124" s="24">
        <f>O124+P124</f>
        <v>534</v>
      </c>
      <c r="R124" s="28">
        <v>31</v>
      </c>
      <c r="S124" s="28">
        <v>14</v>
      </c>
      <c r="T124" s="24">
        <f>R124+S124</f>
        <v>45</v>
      </c>
      <c r="U124" s="24">
        <f t="shared" si="105"/>
        <v>513</v>
      </c>
      <c r="V124" s="24">
        <f t="shared" si="105"/>
        <v>66</v>
      </c>
      <c r="W124" s="24">
        <f>SUM(U124:V124)</f>
        <v>579</v>
      </c>
      <c r="Y124" s="25" t="s">
        <v>109</v>
      </c>
      <c r="Z124" s="26">
        <f t="shared" si="106"/>
        <v>36</v>
      </c>
      <c r="AA124" s="26">
        <f t="shared" si="106"/>
        <v>2222</v>
      </c>
      <c r="AB124" s="26">
        <f t="shared" si="106"/>
        <v>251</v>
      </c>
      <c r="AC124" s="26">
        <f t="shared" si="106"/>
        <v>2473</v>
      </c>
      <c r="AD124" s="26">
        <f t="shared" si="106"/>
        <v>62</v>
      </c>
      <c r="AE124" s="26">
        <f t="shared" si="106"/>
        <v>38</v>
      </c>
      <c r="AF124" s="26">
        <f t="shared" si="106"/>
        <v>100</v>
      </c>
      <c r="AG124" s="18">
        <f t="shared" si="106"/>
        <v>2284</v>
      </c>
      <c r="AH124" s="18">
        <f t="shared" si="106"/>
        <v>289</v>
      </c>
      <c r="AI124" s="18">
        <f t="shared" si="106"/>
        <v>2573</v>
      </c>
    </row>
    <row r="125" spans="1:35" s="5" customFormat="1" ht="15" x14ac:dyDescent="0.25">
      <c r="A125" s="19" t="s">
        <v>110</v>
      </c>
      <c r="B125" s="20">
        <v>13</v>
      </c>
      <c r="C125" s="20">
        <v>1060</v>
      </c>
      <c r="D125" s="20">
        <v>335</v>
      </c>
      <c r="E125" s="21">
        <f>C125+D125</f>
        <v>1395</v>
      </c>
      <c r="F125" s="22">
        <v>22</v>
      </c>
      <c r="G125" s="22">
        <v>18</v>
      </c>
      <c r="H125" s="21">
        <f>F125+G125</f>
        <v>40</v>
      </c>
      <c r="I125" s="21">
        <f t="shared" si="104"/>
        <v>1082</v>
      </c>
      <c r="J125" s="21">
        <f t="shared" si="104"/>
        <v>353</v>
      </c>
      <c r="K125" s="21">
        <f>SUM(I125:J125)</f>
        <v>1435</v>
      </c>
      <c r="M125" s="19" t="s">
        <v>110</v>
      </c>
      <c r="N125" s="27">
        <v>12</v>
      </c>
      <c r="O125" s="27">
        <v>281</v>
      </c>
      <c r="P125" s="27">
        <v>46</v>
      </c>
      <c r="Q125" s="24">
        <f>O125+P125</f>
        <v>327</v>
      </c>
      <c r="R125" s="28">
        <v>16</v>
      </c>
      <c r="S125" s="28">
        <v>15</v>
      </c>
      <c r="T125" s="24">
        <f>R125+S125</f>
        <v>31</v>
      </c>
      <c r="U125" s="24">
        <f t="shared" si="105"/>
        <v>297</v>
      </c>
      <c r="V125" s="24">
        <f t="shared" si="105"/>
        <v>61</v>
      </c>
      <c r="W125" s="24">
        <f>SUM(U125:V125)</f>
        <v>358</v>
      </c>
      <c r="Y125" s="25" t="s">
        <v>110</v>
      </c>
      <c r="Z125" s="26">
        <f t="shared" si="106"/>
        <v>25</v>
      </c>
      <c r="AA125" s="26">
        <f t="shared" si="106"/>
        <v>1341</v>
      </c>
      <c r="AB125" s="26">
        <f t="shared" si="106"/>
        <v>381</v>
      </c>
      <c r="AC125" s="26">
        <f t="shared" si="106"/>
        <v>1722</v>
      </c>
      <c r="AD125" s="26">
        <f t="shared" si="106"/>
        <v>38</v>
      </c>
      <c r="AE125" s="26">
        <f t="shared" si="106"/>
        <v>33</v>
      </c>
      <c r="AF125" s="26">
        <f t="shared" si="106"/>
        <v>71</v>
      </c>
      <c r="AG125" s="18">
        <f t="shared" si="106"/>
        <v>1379</v>
      </c>
      <c r="AH125" s="18">
        <f t="shared" si="106"/>
        <v>414</v>
      </c>
      <c r="AI125" s="18">
        <f t="shared" si="106"/>
        <v>1793</v>
      </c>
    </row>
    <row r="126" spans="1:35" s="5" customFormat="1" ht="24" x14ac:dyDescent="0.2">
      <c r="A126" s="19" t="s">
        <v>111</v>
      </c>
      <c r="B126" s="30">
        <v>7</v>
      </c>
      <c r="C126" s="30">
        <v>1413</v>
      </c>
      <c r="D126" s="30">
        <v>197</v>
      </c>
      <c r="E126" s="21">
        <f>C126+D126</f>
        <v>1610</v>
      </c>
      <c r="F126" s="30">
        <v>1</v>
      </c>
      <c r="G126" s="30">
        <v>48</v>
      </c>
      <c r="H126" s="21">
        <f>F126+G126</f>
        <v>49</v>
      </c>
      <c r="I126" s="21">
        <f t="shared" si="104"/>
        <v>1414</v>
      </c>
      <c r="J126" s="21">
        <f t="shared" si="104"/>
        <v>245</v>
      </c>
      <c r="K126" s="21">
        <f>SUM(I126:J126)</f>
        <v>1659</v>
      </c>
      <c r="M126" s="19" t="s">
        <v>111</v>
      </c>
      <c r="N126" s="23">
        <v>6</v>
      </c>
      <c r="O126" s="23">
        <v>574</v>
      </c>
      <c r="P126" s="23">
        <v>62</v>
      </c>
      <c r="Q126" s="24">
        <f>O126+P126</f>
        <v>636</v>
      </c>
      <c r="R126" s="23">
        <v>10</v>
      </c>
      <c r="S126" s="23">
        <v>15</v>
      </c>
      <c r="T126" s="24">
        <f>R126+S126</f>
        <v>25</v>
      </c>
      <c r="U126" s="24">
        <f t="shared" si="105"/>
        <v>584</v>
      </c>
      <c r="V126" s="24">
        <f t="shared" si="105"/>
        <v>77</v>
      </c>
      <c r="W126" s="24">
        <f>SUM(U126:V126)</f>
        <v>661</v>
      </c>
      <c r="Y126" s="25" t="s">
        <v>111</v>
      </c>
      <c r="Z126" s="26">
        <f t="shared" si="106"/>
        <v>13</v>
      </c>
      <c r="AA126" s="26">
        <f t="shared" si="106"/>
        <v>1987</v>
      </c>
      <c r="AB126" s="26">
        <f t="shared" si="106"/>
        <v>259</v>
      </c>
      <c r="AC126" s="26">
        <f t="shared" si="106"/>
        <v>2246</v>
      </c>
      <c r="AD126" s="26">
        <f t="shared" si="106"/>
        <v>11</v>
      </c>
      <c r="AE126" s="26">
        <f t="shared" si="106"/>
        <v>63</v>
      </c>
      <c r="AF126" s="26">
        <f t="shared" si="106"/>
        <v>74</v>
      </c>
      <c r="AG126" s="18">
        <f t="shared" si="106"/>
        <v>1998</v>
      </c>
      <c r="AH126" s="18">
        <f t="shared" si="106"/>
        <v>322</v>
      </c>
      <c r="AI126" s="18">
        <f t="shared" si="106"/>
        <v>2320</v>
      </c>
    </row>
    <row r="127" spans="1:35" s="5" customFormat="1" ht="15" x14ac:dyDescent="0.25">
      <c r="A127" s="19" t="s">
        <v>25</v>
      </c>
      <c r="B127" s="20">
        <v>10</v>
      </c>
      <c r="C127" s="20">
        <v>96</v>
      </c>
      <c r="D127" s="20">
        <v>28</v>
      </c>
      <c r="E127" s="21">
        <f>C127+D127</f>
        <v>124</v>
      </c>
      <c r="F127" s="22">
        <v>2</v>
      </c>
      <c r="G127" s="22">
        <v>2</v>
      </c>
      <c r="H127" s="21">
        <f>F127+G127</f>
        <v>4</v>
      </c>
      <c r="I127" s="21">
        <f t="shared" si="104"/>
        <v>98</v>
      </c>
      <c r="J127" s="21">
        <f t="shared" si="104"/>
        <v>30</v>
      </c>
      <c r="K127" s="21">
        <f>SUM(I127:J127)</f>
        <v>128</v>
      </c>
      <c r="M127" s="19" t="s">
        <v>25</v>
      </c>
      <c r="N127" s="27">
        <v>4</v>
      </c>
      <c r="O127" s="27">
        <v>491</v>
      </c>
      <c r="P127" s="27">
        <v>114</v>
      </c>
      <c r="Q127" s="24">
        <f>O127+P127</f>
        <v>605</v>
      </c>
      <c r="R127" s="28">
        <v>8</v>
      </c>
      <c r="S127" s="28">
        <v>3</v>
      </c>
      <c r="T127" s="24">
        <f>R127+S127</f>
        <v>11</v>
      </c>
      <c r="U127" s="24">
        <f t="shared" si="105"/>
        <v>499</v>
      </c>
      <c r="V127" s="24">
        <f t="shared" si="105"/>
        <v>117</v>
      </c>
      <c r="W127" s="24">
        <f>SUM(U127:V127)</f>
        <v>616</v>
      </c>
      <c r="Y127" s="25" t="s">
        <v>25</v>
      </c>
      <c r="Z127" s="26">
        <f t="shared" si="106"/>
        <v>14</v>
      </c>
      <c r="AA127" s="26">
        <f t="shared" si="106"/>
        <v>587</v>
      </c>
      <c r="AB127" s="26">
        <f t="shared" si="106"/>
        <v>142</v>
      </c>
      <c r="AC127" s="26">
        <f t="shared" si="106"/>
        <v>729</v>
      </c>
      <c r="AD127" s="26">
        <f t="shared" si="106"/>
        <v>10</v>
      </c>
      <c r="AE127" s="26">
        <f t="shared" si="106"/>
        <v>5</v>
      </c>
      <c r="AF127" s="26">
        <f t="shared" si="106"/>
        <v>15</v>
      </c>
      <c r="AG127" s="18">
        <f t="shared" si="106"/>
        <v>597</v>
      </c>
      <c r="AH127" s="18">
        <f t="shared" si="106"/>
        <v>147</v>
      </c>
      <c r="AI127" s="18">
        <f t="shared" si="106"/>
        <v>744</v>
      </c>
    </row>
    <row r="128" spans="1:35" s="5" customFormat="1" x14ac:dyDescent="0.2">
      <c r="A128" s="34" t="s">
        <v>11</v>
      </c>
      <c r="B128" s="31">
        <f t="shared" ref="B128:K128" si="107">SUM(B123:B127)</f>
        <v>86</v>
      </c>
      <c r="C128" s="31">
        <f t="shared" si="107"/>
        <v>7823</v>
      </c>
      <c r="D128" s="31">
        <f t="shared" si="107"/>
        <v>1013</v>
      </c>
      <c r="E128" s="31">
        <f t="shared" si="107"/>
        <v>8836</v>
      </c>
      <c r="F128" s="31">
        <f t="shared" si="107"/>
        <v>94</v>
      </c>
      <c r="G128" s="31">
        <f t="shared" si="107"/>
        <v>114</v>
      </c>
      <c r="H128" s="31">
        <f t="shared" si="107"/>
        <v>208</v>
      </c>
      <c r="I128" s="31">
        <f t="shared" si="107"/>
        <v>7917</v>
      </c>
      <c r="J128" s="31">
        <f t="shared" si="107"/>
        <v>1127</v>
      </c>
      <c r="K128" s="31">
        <f t="shared" si="107"/>
        <v>9044</v>
      </c>
      <c r="M128" s="34" t="s">
        <v>11</v>
      </c>
      <c r="N128" s="14">
        <f t="shared" ref="N128:W128" si="108">SUM(N123:N127)</f>
        <v>53</v>
      </c>
      <c r="O128" s="14">
        <f t="shared" si="108"/>
        <v>2738</v>
      </c>
      <c r="P128" s="14">
        <f t="shared" si="108"/>
        <v>682</v>
      </c>
      <c r="Q128" s="14">
        <f t="shared" si="108"/>
        <v>3420</v>
      </c>
      <c r="R128" s="14">
        <f t="shared" si="108"/>
        <v>103</v>
      </c>
      <c r="S128" s="14">
        <f t="shared" si="108"/>
        <v>67</v>
      </c>
      <c r="T128" s="14">
        <f t="shared" si="108"/>
        <v>170</v>
      </c>
      <c r="U128" s="14">
        <f t="shared" si="108"/>
        <v>2841</v>
      </c>
      <c r="V128" s="14">
        <f t="shared" si="108"/>
        <v>749</v>
      </c>
      <c r="W128" s="14">
        <f t="shared" si="108"/>
        <v>3590</v>
      </c>
      <c r="Y128" s="35" t="s">
        <v>11</v>
      </c>
      <c r="Z128" s="26">
        <f t="shared" si="106"/>
        <v>139</v>
      </c>
      <c r="AA128" s="26">
        <f t="shared" si="106"/>
        <v>10561</v>
      </c>
      <c r="AB128" s="26">
        <f t="shared" si="106"/>
        <v>1695</v>
      </c>
      <c r="AC128" s="26">
        <f t="shared" si="106"/>
        <v>12256</v>
      </c>
      <c r="AD128" s="26">
        <f t="shared" si="106"/>
        <v>197</v>
      </c>
      <c r="AE128" s="26">
        <f t="shared" si="106"/>
        <v>181</v>
      </c>
      <c r="AF128" s="26">
        <f t="shared" si="106"/>
        <v>378</v>
      </c>
      <c r="AG128" s="18">
        <f t="shared" si="106"/>
        <v>10758</v>
      </c>
      <c r="AH128" s="18">
        <f t="shared" si="106"/>
        <v>1876</v>
      </c>
      <c r="AI128" s="18">
        <f t="shared" si="106"/>
        <v>12634</v>
      </c>
    </row>
    <row r="129" spans="1:35" s="5" customFormat="1" x14ac:dyDescent="0.2">
      <c r="A129" s="13" t="s">
        <v>112</v>
      </c>
      <c r="B129" s="31"/>
      <c r="C129" s="31"/>
      <c r="D129" s="31"/>
      <c r="E129" s="31"/>
      <c r="F129" s="31"/>
      <c r="G129" s="31"/>
      <c r="H129" s="31"/>
      <c r="I129" s="19"/>
      <c r="J129" s="19"/>
      <c r="K129" s="19"/>
      <c r="M129" s="13" t="s">
        <v>112</v>
      </c>
      <c r="N129" s="14"/>
      <c r="O129" s="14"/>
      <c r="P129" s="14"/>
      <c r="Q129" s="14"/>
      <c r="R129" s="14"/>
      <c r="S129" s="14"/>
      <c r="T129" s="14"/>
      <c r="U129" s="15"/>
      <c r="V129" s="15"/>
      <c r="W129" s="15"/>
      <c r="Y129" s="16" t="s">
        <v>112</v>
      </c>
      <c r="Z129" s="17"/>
      <c r="AA129" s="17"/>
      <c r="AB129" s="17"/>
      <c r="AC129" s="17"/>
      <c r="AD129" s="17"/>
      <c r="AE129" s="17"/>
      <c r="AF129" s="17"/>
      <c r="AG129" s="18"/>
      <c r="AH129" s="18"/>
      <c r="AI129" s="18"/>
    </row>
    <row r="130" spans="1:35" s="5" customFormat="1" ht="15" x14ac:dyDescent="0.25">
      <c r="A130" s="19" t="s">
        <v>113</v>
      </c>
      <c r="B130" s="20">
        <v>0</v>
      </c>
      <c r="C130" s="20">
        <v>0</v>
      </c>
      <c r="D130" s="20">
        <v>0</v>
      </c>
      <c r="E130" s="21">
        <f t="shared" ref="E130:E142" si="109">C130+D130</f>
        <v>0</v>
      </c>
      <c r="F130" s="30">
        <v>0</v>
      </c>
      <c r="G130" s="30">
        <v>0</v>
      </c>
      <c r="H130" s="21">
        <f t="shared" ref="H130:H142" si="110">F130+G130</f>
        <v>0</v>
      </c>
      <c r="I130" s="21">
        <f t="shared" ref="I130:J142" si="111">C130+F130</f>
        <v>0</v>
      </c>
      <c r="J130" s="21">
        <f t="shared" si="111"/>
        <v>0</v>
      </c>
      <c r="K130" s="21">
        <f t="shared" ref="K130:K142" si="112">SUM(I130:J130)</f>
        <v>0</v>
      </c>
      <c r="M130" s="19" t="s">
        <v>113</v>
      </c>
      <c r="N130" s="27">
        <v>0</v>
      </c>
      <c r="O130" s="27">
        <v>0</v>
      </c>
      <c r="P130" s="27">
        <v>0</v>
      </c>
      <c r="Q130" s="24">
        <f t="shared" ref="Q130:Q142" si="113">O130+P130</f>
        <v>0</v>
      </c>
      <c r="R130" s="28">
        <v>0</v>
      </c>
      <c r="S130" s="28">
        <v>0</v>
      </c>
      <c r="T130" s="24">
        <f t="shared" ref="T130:T142" si="114">R130+S130</f>
        <v>0</v>
      </c>
      <c r="U130" s="24">
        <f t="shared" ref="U130:V142" si="115">O130+R130</f>
        <v>0</v>
      </c>
      <c r="V130" s="24">
        <f t="shared" si="115"/>
        <v>0</v>
      </c>
      <c r="W130" s="24">
        <f t="shared" ref="W130:W142" si="116">SUM(U130:V130)</f>
        <v>0</v>
      </c>
      <c r="Y130" s="25" t="s">
        <v>113</v>
      </c>
      <c r="Z130" s="26">
        <f t="shared" ref="Z130:AI143" si="117">B130+N130</f>
        <v>0</v>
      </c>
      <c r="AA130" s="26">
        <f t="shared" si="117"/>
        <v>0</v>
      </c>
      <c r="AB130" s="26">
        <f t="shared" si="117"/>
        <v>0</v>
      </c>
      <c r="AC130" s="26">
        <f t="shared" si="117"/>
        <v>0</v>
      </c>
      <c r="AD130" s="26">
        <f t="shared" si="117"/>
        <v>0</v>
      </c>
      <c r="AE130" s="26">
        <f t="shared" si="117"/>
        <v>0</v>
      </c>
      <c r="AF130" s="26">
        <f t="shared" si="117"/>
        <v>0</v>
      </c>
      <c r="AG130" s="18">
        <f t="shared" si="117"/>
        <v>0</v>
      </c>
      <c r="AH130" s="18">
        <f t="shared" si="117"/>
        <v>0</v>
      </c>
      <c r="AI130" s="18">
        <f t="shared" si="117"/>
        <v>0</v>
      </c>
    </row>
    <row r="131" spans="1:35" s="5" customFormat="1" ht="15" x14ac:dyDescent="0.25">
      <c r="A131" s="19" t="s">
        <v>114</v>
      </c>
      <c r="B131" s="20">
        <v>0</v>
      </c>
      <c r="C131" s="20">
        <v>0</v>
      </c>
      <c r="D131" s="20">
        <v>0</v>
      </c>
      <c r="E131" s="21">
        <f t="shared" si="109"/>
        <v>0</v>
      </c>
      <c r="F131" s="22">
        <v>0</v>
      </c>
      <c r="G131" s="22">
        <v>0</v>
      </c>
      <c r="H131" s="21">
        <f t="shared" si="110"/>
        <v>0</v>
      </c>
      <c r="I131" s="21">
        <f t="shared" si="111"/>
        <v>0</v>
      </c>
      <c r="J131" s="21">
        <f t="shared" si="111"/>
        <v>0</v>
      </c>
      <c r="K131" s="21">
        <f t="shared" si="112"/>
        <v>0</v>
      </c>
      <c r="M131" s="19" t="s">
        <v>114</v>
      </c>
      <c r="N131" s="27">
        <v>0</v>
      </c>
      <c r="O131" s="27">
        <v>0</v>
      </c>
      <c r="P131" s="27">
        <v>0</v>
      </c>
      <c r="Q131" s="24">
        <f t="shared" si="113"/>
        <v>0</v>
      </c>
      <c r="R131" s="28">
        <v>0</v>
      </c>
      <c r="S131" s="28">
        <v>0</v>
      </c>
      <c r="T131" s="24">
        <f t="shared" si="114"/>
        <v>0</v>
      </c>
      <c r="U131" s="24">
        <f t="shared" si="115"/>
        <v>0</v>
      </c>
      <c r="V131" s="24">
        <f t="shared" si="115"/>
        <v>0</v>
      </c>
      <c r="W131" s="24">
        <f t="shared" si="116"/>
        <v>0</v>
      </c>
      <c r="Y131" s="25" t="s">
        <v>114</v>
      </c>
      <c r="Z131" s="26">
        <f t="shared" si="117"/>
        <v>0</v>
      </c>
      <c r="AA131" s="26">
        <f t="shared" si="117"/>
        <v>0</v>
      </c>
      <c r="AB131" s="26">
        <f t="shared" si="117"/>
        <v>0</v>
      </c>
      <c r="AC131" s="26">
        <f t="shared" si="117"/>
        <v>0</v>
      </c>
      <c r="AD131" s="26">
        <f t="shared" si="117"/>
        <v>0</v>
      </c>
      <c r="AE131" s="26">
        <f t="shared" si="117"/>
        <v>0</v>
      </c>
      <c r="AF131" s="26">
        <f t="shared" si="117"/>
        <v>0</v>
      </c>
      <c r="AG131" s="18">
        <f t="shared" si="117"/>
        <v>0</v>
      </c>
      <c r="AH131" s="18">
        <f t="shared" si="117"/>
        <v>0</v>
      </c>
      <c r="AI131" s="18">
        <f t="shared" si="117"/>
        <v>0</v>
      </c>
    </row>
    <row r="132" spans="1:35" s="5" customFormat="1" x14ac:dyDescent="0.2">
      <c r="A132" s="19" t="s">
        <v>115</v>
      </c>
      <c r="B132" s="30">
        <v>0</v>
      </c>
      <c r="C132" s="30">
        <v>0</v>
      </c>
      <c r="D132" s="30">
        <v>0</v>
      </c>
      <c r="E132" s="21">
        <f t="shared" si="109"/>
        <v>0</v>
      </c>
      <c r="F132" s="30">
        <v>0</v>
      </c>
      <c r="G132" s="30">
        <v>0</v>
      </c>
      <c r="H132" s="21">
        <f t="shared" si="110"/>
        <v>0</v>
      </c>
      <c r="I132" s="21">
        <f t="shared" si="111"/>
        <v>0</v>
      </c>
      <c r="J132" s="21">
        <f t="shared" si="111"/>
        <v>0</v>
      </c>
      <c r="K132" s="21">
        <f t="shared" si="112"/>
        <v>0</v>
      </c>
      <c r="M132" s="19" t="s">
        <v>115</v>
      </c>
      <c r="N132" s="23">
        <v>0</v>
      </c>
      <c r="O132" s="23">
        <v>0</v>
      </c>
      <c r="P132" s="23">
        <v>0</v>
      </c>
      <c r="Q132" s="24">
        <f t="shared" si="113"/>
        <v>0</v>
      </c>
      <c r="R132" s="23">
        <v>0</v>
      </c>
      <c r="S132" s="23">
        <v>0</v>
      </c>
      <c r="T132" s="24">
        <f t="shared" si="114"/>
        <v>0</v>
      </c>
      <c r="U132" s="24">
        <f t="shared" si="115"/>
        <v>0</v>
      </c>
      <c r="V132" s="24">
        <f t="shared" si="115"/>
        <v>0</v>
      </c>
      <c r="W132" s="24">
        <f t="shared" si="116"/>
        <v>0</v>
      </c>
      <c r="Y132" s="25" t="s">
        <v>115</v>
      </c>
      <c r="Z132" s="26">
        <f t="shared" si="117"/>
        <v>0</v>
      </c>
      <c r="AA132" s="26">
        <f t="shared" si="117"/>
        <v>0</v>
      </c>
      <c r="AB132" s="26">
        <f t="shared" si="117"/>
        <v>0</v>
      </c>
      <c r="AC132" s="26">
        <f t="shared" si="117"/>
        <v>0</v>
      </c>
      <c r="AD132" s="26">
        <f t="shared" si="117"/>
        <v>0</v>
      </c>
      <c r="AE132" s="26">
        <f t="shared" si="117"/>
        <v>0</v>
      </c>
      <c r="AF132" s="26">
        <f t="shared" si="117"/>
        <v>0</v>
      </c>
      <c r="AG132" s="18">
        <f t="shared" si="117"/>
        <v>0</v>
      </c>
      <c r="AH132" s="18">
        <f t="shared" si="117"/>
        <v>0</v>
      </c>
      <c r="AI132" s="18">
        <f t="shared" si="117"/>
        <v>0</v>
      </c>
    </row>
    <row r="133" spans="1:35" s="5" customFormat="1" ht="15" x14ac:dyDescent="0.25">
      <c r="A133" s="19" t="s">
        <v>116</v>
      </c>
      <c r="B133" s="20">
        <v>0</v>
      </c>
      <c r="C133" s="20">
        <v>0</v>
      </c>
      <c r="D133" s="20">
        <v>0</v>
      </c>
      <c r="E133" s="21">
        <f t="shared" si="109"/>
        <v>0</v>
      </c>
      <c r="F133" s="22">
        <v>0</v>
      </c>
      <c r="G133" s="22">
        <v>0</v>
      </c>
      <c r="H133" s="21">
        <f t="shared" si="110"/>
        <v>0</v>
      </c>
      <c r="I133" s="21">
        <f t="shared" si="111"/>
        <v>0</v>
      </c>
      <c r="J133" s="21">
        <f t="shared" si="111"/>
        <v>0</v>
      </c>
      <c r="K133" s="21">
        <f t="shared" si="112"/>
        <v>0</v>
      </c>
      <c r="M133" s="19" t="s">
        <v>116</v>
      </c>
      <c r="N133" s="27">
        <v>0</v>
      </c>
      <c r="O133" s="27">
        <v>0</v>
      </c>
      <c r="P133" s="27">
        <v>0</v>
      </c>
      <c r="Q133" s="24">
        <f t="shared" si="113"/>
        <v>0</v>
      </c>
      <c r="R133" s="28">
        <v>0</v>
      </c>
      <c r="S133" s="28">
        <v>0</v>
      </c>
      <c r="T133" s="24">
        <f t="shared" si="114"/>
        <v>0</v>
      </c>
      <c r="U133" s="24">
        <f t="shared" si="115"/>
        <v>0</v>
      </c>
      <c r="V133" s="24">
        <f t="shared" si="115"/>
        <v>0</v>
      </c>
      <c r="W133" s="24">
        <f t="shared" si="116"/>
        <v>0</v>
      </c>
      <c r="Y133" s="25" t="s">
        <v>116</v>
      </c>
      <c r="Z133" s="26">
        <f t="shared" si="117"/>
        <v>0</v>
      </c>
      <c r="AA133" s="26">
        <f t="shared" si="117"/>
        <v>0</v>
      </c>
      <c r="AB133" s="26">
        <f t="shared" si="117"/>
        <v>0</v>
      </c>
      <c r="AC133" s="26">
        <f t="shared" si="117"/>
        <v>0</v>
      </c>
      <c r="AD133" s="26">
        <f t="shared" si="117"/>
        <v>0</v>
      </c>
      <c r="AE133" s="26">
        <f t="shared" si="117"/>
        <v>0</v>
      </c>
      <c r="AF133" s="26">
        <f t="shared" si="117"/>
        <v>0</v>
      </c>
      <c r="AG133" s="18">
        <f t="shared" si="117"/>
        <v>0</v>
      </c>
      <c r="AH133" s="18">
        <f t="shared" si="117"/>
        <v>0</v>
      </c>
      <c r="AI133" s="18">
        <f t="shared" si="117"/>
        <v>0</v>
      </c>
    </row>
    <row r="134" spans="1:35" s="5" customFormat="1" ht="24" x14ac:dyDescent="0.25">
      <c r="A134" s="19" t="s">
        <v>117</v>
      </c>
      <c r="B134" s="20">
        <v>0</v>
      </c>
      <c r="C134" s="20">
        <v>0</v>
      </c>
      <c r="D134" s="20">
        <v>0</v>
      </c>
      <c r="E134" s="21">
        <f t="shared" si="109"/>
        <v>0</v>
      </c>
      <c r="F134" s="22">
        <v>0</v>
      </c>
      <c r="G134" s="22">
        <v>0</v>
      </c>
      <c r="H134" s="21">
        <f t="shared" si="110"/>
        <v>0</v>
      </c>
      <c r="I134" s="21">
        <f t="shared" si="111"/>
        <v>0</v>
      </c>
      <c r="J134" s="21">
        <f t="shared" si="111"/>
        <v>0</v>
      </c>
      <c r="K134" s="21">
        <f t="shared" si="112"/>
        <v>0</v>
      </c>
      <c r="M134" s="19" t="s">
        <v>117</v>
      </c>
      <c r="N134" s="23">
        <v>0</v>
      </c>
      <c r="O134" s="23">
        <v>0</v>
      </c>
      <c r="P134" s="23">
        <v>0</v>
      </c>
      <c r="Q134" s="24">
        <f t="shared" si="113"/>
        <v>0</v>
      </c>
      <c r="R134" s="23">
        <v>0</v>
      </c>
      <c r="S134" s="23">
        <v>0</v>
      </c>
      <c r="T134" s="24">
        <f t="shared" si="114"/>
        <v>0</v>
      </c>
      <c r="U134" s="24">
        <f t="shared" si="115"/>
        <v>0</v>
      </c>
      <c r="V134" s="24">
        <f t="shared" si="115"/>
        <v>0</v>
      </c>
      <c r="W134" s="24">
        <f t="shared" si="116"/>
        <v>0</v>
      </c>
      <c r="Y134" s="25" t="s">
        <v>117</v>
      </c>
      <c r="Z134" s="26">
        <f t="shared" si="117"/>
        <v>0</v>
      </c>
      <c r="AA134" s="26">
        <f t="shared" si="117"/>
        <v>0</v>
      </c>
      <c r="AB134" s="26">
        <f t="shared" si="117"/>
        <v>0</v>
      </c>
      <c r="AC134" s="26">
        <f t="shared" si="117"/>
        <v>0</v>
      </c>
      <c r="AD134" s="26">
        <f t="shared" si="117"/>
        <v>0</v>
      </c>
      <c r="AE134" s="26">
        <f t="shared" si="117"/>
        <v>0</v>
      </c>
      <c r="AF134" s="26">
        <f t="shared" si="117"/>
        <v>0</v>
      </c>
      <c r="AG134" s="18">
        <f t="shared" si="117"/>
        <v>0</v>
      </c>
      <c r="AH134" s="18">
        <f t="shared" si="117"/>
        <v>0</v>
      </c>
      <c r="AI134" s="18">
        <f t="shared" si="117"/>
        <v>0</v>
      </c>
    </row>
    <row r="135" spans="1:35" s="5" customFormat="1" ht="15" x14ac:dyDescent="0.25">
      <c r="A135" s="19" t="s">
        <v>118</v>
      </c>
      <c r="B135" s="20">
        <v>0</v>
      </c>
      <c r="C135" s="20">
        <v>0</v>
      </c>
      <c r="D135" s="20">
        <v>0</v>
      </c>
      <c r="E135" s="21">
        <f t="shared" si="109"/>
        <v>0</v>
      </c>
      <c r="F135" s="30">
        <v>0</v>
      </c>
      <c r="G135" s="30">
        <v>0</v>
      </c>
      <c r="H135" s="21">
        <f t="shared" si="110"/>
        <v>0</v>
      </c>
      <c r="I135" s="21">
        <f t="shared" si="111"/>
        <v>0</v>
      </c>
      <c r="J135" s="21">
        <f t="shared" si="111"/>
        <v>0</v>
      </c>
      <c r="K135" s="21">
        <f t="shared" si="112"/>
        <v>0</v>
      </c>
      <c r="M135" s="19" t="s">
        <v>118</v>
      </c>
      <c r="N135" s="27">
        <v>0</v>
      </c>
      <c r="O135" s="27">
        <v>0</v>
      </c>
      <c r="P135" s="27">
        <v>0</v>
      </c>
      <c r="Q135" s="24">
        <f t="shared" si="113"/>
        <v>0</v>
      </c>
      <c r="R135" s="28">
        <v>0</v>
      </c>
      <c r="S135" s="28">
        <v>0</v>
      </c>
      <c r="T135" s="24">
        <f t="shared" si="114"/>
        <v>0</v>
      </c>
      <c r="U135" s="24">
        <f t="shared" si="115"/>
        <v>0</v>
      </c>
      <c r="V135" s="24">
        <f t="shared" si="115"/>
        <v>0</v>
      </c>
      <c r="W135" s="24">
        <f t="shared" si="116"/>
        <v>0</v>
      </c>
      <c r="Y135" s="25" t="s">
        <v>118</v>
      </c>
      <c r="Z135" s="26">
        <f t="shared" si="117"/>
        <v>0</v>
      </c>
      <c r="AA135" s="26">
        <f t="shared" si="117"/>
        <v>0</v>
      </c>
      <c r="AB135" s="26">
        <f t="shared" si="117"/>
        <v>0</v>
      </c>
      <c r="AC135" s="26">
        <f t="shared" si="117"/>
        <v>0</v>
      </c>
      <c r="AD135" s="26">
        <f t="shared" si="117"/>
        <v>0</v>
      </c>
      <c r="AE135" s="26">
        <f t="shared" si="117"/>
        <v>0</v>
      </c>
      <c r="AF135" s="26">
        <f t="shared" si="117"/>
        <v>0</v>
      </c>
      <c r="AG135" s="18">
        <f t="shared" si="117"/>
        <v>0</v>
      </c>
      <c r="AH135" s="18">
        <f t="shared" si="117"/>
        <v>0</v>
      </c>
      <c r="AI135" s="18">
        <f t="shared" si="117"/>
        <v>0</v>
      </c>
    </row>
    <row r="136" spans="1:35" s="5" customFormat="1" ht="15" x14ac:dyDescent="0.25">
      <c r="A136" s="19" t="s">
        <v>119</v>
      </c>
      <c r="B136" s="20">
        <v>0</v>
      </c>
      <c r="C136" s="20">
        <v>0</v>
      </c>
      <c r="D136" s="30">
        <v>0</v>
      </c>
      <c r="E136" s="21">
        <f t="shared" si="109"/>
        <v>0</v>
      </c>
      <c r="F136" s="22">
        <v>0</v>
      </c>
      <c r="G136" s="22">
        <v>0</v>
      </c>
      <c r="H136" s="21">
        <f t="shared" si="110"/>
        <v>0</v>
      </c>
      <c r="I136" s="21">
        <f t="shared" si="111"/>
        <v>0</v>
      </c>
      <c r="J136" s="21">
        <f t="shared" si="111"/>
        <v>0</v>
      </c>
      <c r="K136" s="21">
        <f t="shared" si="112"/>
        <v>0</v>
      </c>
      <c r="M136" s="19" t="s">
        <v>119</v>
      </c>
      <c r="N136" s="27">
        <v>0</v>
      </c>
      <c r="O136" s="27">
        <v>0</v>
      </c>
      <c r="P136" s="27">
        <v>0</v>
      </c>
      <c r="Q136" s="24">
        <f t="shared" si="113"/>
        <v>0</v>
      </c>
      <c r="R136" s="28">
        <v>0</v>
      </c>
      <c r="S136" s="28">
        <v>0</v>
      </c>
      <c r="T136" s="24">
        <f t="shared" si="114"/>
        <v>0</v>
      </c>
      <c r="U136" s="24">
        <f t="shared" si="115"/>
        <v>0</v>
      </c>
      <c r="V136" s="24">
        <f t="shared" si="115"/>
        <v>0</v>
      </c>
      <c r="W136" s="24">
        <f t="shared" si="116"/>
        <v>0</v>
      </c>
      <c r="Y136" s="25" t="s">
        <v>119</v>
      </c>
      <c r="Z136" s="26">
        <f t="shared" si="117"/>
        <v>0</v>
      </c>
      <c r="AA136" s="26">
        <f t="shared" si="117"/>
        <v>0</v>
      </c>
      <c r="AB136" s="26">
        <f t="shared" si="117"/>
        <v>0</v>
      </c>
      <c r="AC136" s="26">
        <f t="shared" si="117"/>
        <v>0</v>
      </c>
      <c r="AD136" s="26">
        <f t="shared" si="117"/>
        <v>0</v>
      </c>
      <c r="AE136" s="26">
        <f t="shared" si="117"/>
        <v>0</v>
      </c>
      <c r="AF136" s="26">
        <f t="shared" si="117"/>
        <v>0</v>
      </c>
      <c r="AG136" s="18">
        <f t="shared" si="117"/>
        <v>0</v>
      </c>
      <c r="AH136" s="18">
        <f t="shared" si="117"/>
        <v>0</v>
      </c>
      <c r="AI136" s="18">
        <f t="shared" si="117"/>
        <v>0</v>
      </c>
    </row>
    <row r="137" spans="1:35" s="5" customFormat="1" ht="15" x14ac:dyDescent="0.25">
      <c r="A137" s="19" t="s">
        <v>120</v>
      </c>
      <c r="B137" s="20">
        <v>0</v>
      </c>
      <c r="C137" s="20">
        <v>0</v>
      </c>
      <c r="D137" s="20">
        <v>0</v>
      </c>
      <c r="E137" s="21">
        <f t="shared" si="109"/>
        <v>0</v>
      </c>
      <c r="F137" s="30">
        <v>0</v>
      </c>
      <c r="G137" s="30">
        <v>0</v>
      </c>
      <c r="H137" s="21">
        <f t="shared" si="110"/>
        <v>0</v>
      </c>
      <c r="I137" s="21">
        <f t="shared" si="111"/>
        <v>0</v>
      </c>
      <c r="J137" s="21">
        <f t="shared" si="111"/>
        <v>0</v>
      </c>
      <c r="K137" s="21">
        <f t="shared" si="112"/>
        <v>0</v>
      </c>
      <c r="M137" s="19" t="s">
        <v>120</v>
      </c>
      <c r="N137" s="27">
        <v>0</v>
      </c>
      <c r="O137" s="27">
        <v>0</v>
      </c>
      <c r="P137" s="27">
        <v>0</v>
      </c>
      <c r="Q137" s="24">
        <f t="shared" si="113"/>
        <v>0</v>
      </c>
      <c r="R137" s="28">
        <v>0</v>
      </c>
      <c r="S137" s="28">
        <v>0</v>
      </c>
      <c r="T137" s="24">
        <f t="shared" si="114"/>
        <v>0</v>
      </c>
      <c r="U137" s="24">
        <f t="shared" si="115"/>
        <v>0</v>
      </c>
      <c r="V137" s="24">
        <f t="shared" si="115"/>
        <v>0</v>
      </c>
      <c r="W137" s="24">
        <f t="shared" si="116"/>
        <v>0</v>
      </c>
      <c r="Y137" s="25" t="s">
        <v>120</v>
      </c>
      <c r="Z137" s="26">
        <f t="shared" si="117"/>
        <v>0</v>
      </c>
      <c r="AA137" s="26">
        <f t="shared" si="117"/>
        <v>0</v>
      </c>
      <c r="AB137" s="26">
        <f t="shared" si="117"/>
        <v>0</v>
      </c>
      <c r="AC137" s="26">
        <f t="shared" si="117"/>
        <v>0</v>
      </c>
      <c r="AD137" s="26">
        <f t="shared" si="117"/>
        <v>0</v>
      </c>
      <c r="AE137" s="26">
        <f t="shared" si="117"/>
        <v>0</v>
      </c>
      <c r="AF137" s="26">
        <f t="shared" si="117"/>
        <v>0</v>
      </c>
      <c r="AG137" s="18">
        <f t="shared" si="117"/>
        <v>0</v>
      </c>
      <c r="AH137" s="18">
        <f t="shared" si="117"/>
        <v>0</v>
      </c>
      <c r="AI137" s="18">
        <f t="shared" si="117"/>
        <v>0</v>
      </c>
    </row>
    <row r="138" spans="1:35" s="5" customFormat="1" x14ac:dyDescent="0.2">
      <c r="A138" s="19" t="s">
        <v>121</v>
      </c>
      <c r="B138" s="20">
        <v>0</v>
      </c>
      <c r="C138" s="20">
        <v>0</v>
      </c>
      <c r="D138" s="20">
        <v>0</v>
      </c>
      <c r="E138" s="21">
        <f t="shared" si="109"/>
        <v>0</v>
      </c>
      <c r="F138" s="30">
        <v>0</v>
      </c>
      <c r="G138" s="30">
        <v>0</v>
      </c>
      <c r="H138" s="21">
        <f t="shared" si="110"/>
        <v>0</v>
      </c>
      <c r="I138" s="21">
        <f t="shared" si="111"/>
        <v>0</v>
      </c>
      <c r="J138" s="21">
        <f t="shared" si="111"/>
        <v>0</v>
      </c>
      <c r="K138" s="21">
        <f t="shared" si="112"/>
        <v>0</v>
      </c>
      <c r="M138" s="19" t="s">
        <v>121</v>
      </c>
      <c r="N138" s="23">
        <v>0</v>
      </c>
      <c r="O138" s="23">
        <v>0</v>
      </c>
      <c r="P138" s="23">
        <v>0</v>
      </c>
      <c r="Q138" s="24">
        <f t="shared" si="113"/>
        <v>0</v>
      </c>
      <c r="R138" s="23">
        <v>0</v>
      </c>
      <c r="S138" s="23">
        <v>0</v>
      </c>
      <c r="T138" s="24">
        <f t="shared" si="114"/>
        <v>0</v>
      </c>
      <c r="U138" s="24">
        <f t="shared" si="115"/>
        <v>0</v>
      </c>
      <c r="V138" s="24">
        <f t="shared" si="115"/>
        <v>0</v>
      </c>
      <c r="W138" s="24">
        <f t="shared" si="116"/>
        <v>0</v>
      </c>
      <c r="Y138" s="25" t="s">
        <v>121</v>
      </c>
      <c r="Z138" s="26">
        <f t="shared" si="117"/>
        <v>0</v>
      </c>
      <c r="AA138" s="26">
        <f t="shared" si="117"/>
        <v>0</v>
      </c>
      <c r="AB138" s="26">
        <f t="shared" si="117"/>
        <v>0</v>
      </c>
      <c r="AC138" s="26">
        <f t="shared" si="117"/>
        <v>0</v>
      </c>
      <c r="AD138" s="26">
        <f t="shared" si="117"/>
        <v>0</v>
      </c>
      <c r="AE138" s="26">
        <f t="shared" si="117"/>
        <v>0</v>
      </c>
      <c r="AF138" s="26">
        <f t="shared" si="117"/>
        <v>0</v>
      </c>
      <c r="AG138" s="18">
        <f t="shared" si="117"/>
        <v>0</v>
      </c>
      <c r="AH138" s="18">
        <f t="shared" si="117"/>
        <v>0</v>
      </c>
      <c r="AI138" s="18">
        <f t="shared" si="117"/>
        <v>0</v>
      </c>
    </row>
    <row r="139" spans="1:35" s="5" customFormat="1" x14ac:dyDescent="0.2">
      <c r="A139" s="19" t="s">
        <v>122</v>
      </c>
      <c r="B139" s="30">
        <v>0</v>
      </c>
      <c r="C139" s="30">
        <v>0</v>
      </c>
      <c r="D139" s="30">
        <v>0</v>
      </c>
      <c r="E139" s="21">
        <f t="shared" si="109"/>
        <v>0</v>
      </c>
      <c r="F139" s="30">
        <v>0</v>
      </c>
      <c r="G139" s="30">
        <v>0</v>
      </c>
      <c r="H139" s="21">
        <f t="shared" si="110"/>
        <v>0</v>
      </c>
      <c r="I139" s="21">
        <f t="shared" si="111"/>
        <v>0</v>
      </c>
      <c r="J139" s="21">
        <f t="shared" si="111"/>
        <v>0</v>
      </c>
      <c r="K139" s="21">
        <f t="shared" si="112"/>
        <v>0</v>
      </c>
      <c r="M139" s="19" t="s">
        <v>122</v>
      </c>
      <c r="N139" s="23">
        <v>0</v>
      </c>
      <c r="O139" s="23">
        <v>0</v>
      </c>
      <c r="P139" s="23">
        <v>0</v>
      </c>
      <c r="Q139" s="24">
        <f t="shared" si="113"/>
        <v>0</v>
      </c>
      <c r="R139" s="23">
        <v>0</v>
      </c>
      <c r="S139" s="23">
        <v>0</v>
      </c>
      <c r="T139" s="24">
        <f t="shared" si="114"/>
        <v>0</v>
      </c>
      <c r="U139" s="24">
        <f t="shared" si="115"/>
        <v>0</v>
      </c>
      <c r="V139" s="24">
        <f t="shared" si="115"/>
        <v>0</v>
      </c>
      <c r="W139" s="24">
        <f t="shared" si="116"/>
        <v>0</v>
      </c>
      <c r="Y139" s="25" t="s">
        <v>122</v>
      </c>
      <c r="Z139" s="26">
        <f t="shared" si="117"/>
        <v>0</v>
      </c>
      <c r="AA139" s="26">
        <f t="shared" si="117"/>
        <v>0</v>
      </c>
      <c r="AB139" s="26">
        <f t="shared" si="117"/>
        <v>0</v>
      </c>
      <c r="AC139" s="26">
        <f t="shared" si="117"/>
        <v>0</v>
      </c>
      <c r="AD139" s="26">
        <f t="shared" si="117"/>
        <v>0</v>
      </c>
      <c r="AE139" s="26">
        <f t="shared" si="117"/>
        <v>0</v>
      </c>
      <c r="AF139" s="26">
        <f t="shared" si="117"/>
        <v>0</v>
      </c>
      <c r="AG139" s="18">
        <f t="shared" si="117"/>
        <v>0</v>
      </c>
      <c r="AH139" s="18">
        <f t="shared" si="117"/>
        <v>0</v>
      </c>
      <c r="AI139" s="18">
        <f t="shared" si="117"/>
        <v>0</v>
      </c>
    </row>
    <row r="140" spans="1:35" s="5" customFormat="1" ht="15" x14ac:dyDescent="0.25">
      <c r="A140" s="19" t="s">
        <v>123</v>
      </c>
      <c r="B140" s="20">
        <v>0</v>
      </c>
      <c r="C140" s="20">
        <v>0</v>
      </c>
      <c r="D140" s="20">
        <v>0</v>
      </c>
      <c r="E140" s="21">
        <f t="shared" si="109"/>
        <v>0</v>
      </c>
      <c r="F140" s="22">
        <v>0</v>
      </c>
      <c r="G140" s="22">
        <v>0</v>
      </c>
      <c r="H140" s="21">
        <f t="shared" si="110"/>
        <v>0</v>
      </c>
      <c r="I140" s="21">
        <f t="shared" si="111"/>
        <v>0</v>
      </c>
      <c r="J140" s="21">
        <f t="shared" si="111"/>
        <v>0</v>
      </c>
      <c r="K140" s="21">
        <f t="shared" si="112"/>
        <v>0</v>
      </c>
      <c r="M140" s="19" t="s">
        <v>123</v>
      </c>
      <c r="N140" s="27">
        <v>0</v>
      </c>
      <c r="O140" s="27">
        <v>0</v>
      </c>
      <c r="P140" s="27">
        <v>0</v>
      </c>
      <c r="Q140" s="24">
        <f t="shared" si="113"/>
        <v>0</v>
      </c>
      <c r="R140" s="28">
        <v>0</v>
      </c>
      <c r="S140" s="28">
        <v>0</v>
      </c>
      <c r="T140" s="24">
        <f t="shared" si="114"/>
        <v>0</v>
      </c>
      <c r="U140" s="24">
        <f t="shared" si="115"/>
        <v>0</v>
      </c>
      <c r="V140" s="24">
        <f t="shared" si="115"/>
        <v>0</v>
      </c>
      <c r="W140" s="24">
        <f t="shared" si="116"/>
        <v>0</v>
      </c>
      <c r="Y140" s="25" t="s">
        <v>123</v>
      </c>
      <c r="Z140" s="26">
        <f t="shared" si="117"/>
        <v>0</v>
      </c>
      <c r="AA140" s="26">
        <f t="shared" si="117"/>
        <v>0</v>
      </c>
      <c r="AB140" s="26">
        <f t="shared" si="117"/>
        <v>0</v>
      </c>
      <c r="AC140" s="26">
        <f t="shared" si="117"/>
        <v>0</v>
      </c>
      <c r="AD140" s="26">
        <f t="shared" si="117"/>
        <v>0</v>
      </c>
      <c r="AE140" s="26">
        <f t="shared" si="117"/>
        <v>0</v>
      </c>
      <c r="AF140" s="26">
        <f t="shared" si="117"/>
        <v>0</v>
      </c>
      <c r="AG140" s="18">
        <f t="shared" si="117"/>
        <v>0</v>
      </c>
      <c r="AH140" s="18">
        <f t="shared" si="117"/>
        <v>0</v>
      </c>
      <c r="AI140" s="18">
        <f t="shared" si="117"/>
        <v>0</v>
      </c>
    </row>
    <row r="141" spans="1:35" s="5" customFormat="1" ht="15" x14ac:dyDescent="0.25">
      <c r="A141" s="19" t="s">
        <v>124</v>
      </c>
      <c r="B141" s="20">
        <v>1</v>
      </c>
      <c r="C141" s="20">
        <v>12</v>
      </c>
      <c r="D141" s="20">
        <v>12</v>
      </c>
      <c r="E141" s="21">
        <f t="shared" si="109"/>
        <v>24</v>
      </c>
      <c r="F141" s="22">
        <v>2</v>
      </c>
      <c r="G141" s="22">
        <v>4</v>
      </c>
      <c r="H141" s="21">
        <f t="shared" si="110"/>
        <v>6</v>
      </c>
      <c r="I141" s="21">
        <f t="shared" si="111"/>
        <v>14</v>
      </c>
      <c r="J141" s="21">
        <f t="shared" si="111"/>
        <v>16</v>
      </c>
      <c r="K141" s="21">
        <f t="shared" si="112"/>
        <v>30</v>
      </c>
      <c r="M141" s="19" t="s">
        <v>124</v>
      </c>
      <c r="N141" s="23">
        <v>0</v>
      </c>
      <c r="O141" s="23">
        <v>0</v>
      </c>
      <c r="P141" s="23">
        <v>0</v>
      </c>
      <c r="Q141" s="24">
        <f t="shared" si="113"/>
        <v>0</v>
      </c>
      <c r="R141" s="23">
        <v>0</v>
      </c>
      <c r="S141" s="23">
        <v>0</v>
      </c>
      <c r="T141" s="24">
        <f t="shared" si="114"/>
        <v>0</v>
      </c>
      <c r="U141" s="24">
        <f t="shared" si="115"/>
        <v>0</v>
      </c>
      <c r="V141" s="24">
        <f t="shared" si="115"/>
        <v>0</v>
      </c>
      <c r="W141" s="24">
        <f t="shared" si="116"/>
        <v>0</v>
      </c>
      <c r="Y141" s="25" t="s">
        <v>124</v>
      </c>
      <c r="Z141" s="26">
        <f t="shared" si="117"/>
        <v>1</v>
      </c>
      <c r="AA141" s="26">
        <f t="shared" si="117"/>
        <v>12</v>
      </c>
      <c r="AB141" s="26">
        <f t="shared" si="117"/>
        <v>12</v>
      </c>
      <c r="AC141" s="26">
        <f t="shared" si="117"/>
        <v>24</v>
      </c>
      <c r="AD141" s="26">
        <f t="shared" si="117"/>
        <v>2</v>
      </c>
      <c r="AE141" s="26">
        <f t="shared" si="117"/>
        <v>4</v>
      </c>
      <c r="AF141" s="26">
        <f t="shared" si="117"/>
        <v>6</v>
      </c>
      <c r="AG141" s="18">
        <f t="shared" si="117"/>
        <v>14</v>
      </c>
      <c r="AH141" s="18">
        <f t="shared" si="117"/>
        <v>16</v>
      </c>
      <c r="AI141" s="18">
        <f t="shared" si="117"/>
        <v>30</v>
      </c>
    </row>
    <row r="142" spans="1:35" s="5" customFormat="1" ht="15" x14ac:dyDescent="0.25">
      <c r="A142" s="19" t="s">
        <v>25</v>
      </c>
      <c r="B142" s="20">
        <v>2</v>
      </c>
      <c r="C142" s="20">
        <v>770</v>
      </c>
      <c r="D142" s="20">
        <v>31</v>
      </c>
      <c r="E142" s="21">
        <f t="shared" si="109"/>
        <v>801</v>
      </c>
      <c r="F142" s="30">
        <v>0</v>
      </c>
      <c r="G142" s="30">
        <v>0</v>
      </c>
      <c r="H142" s="21">
        <f t="shared" si="110"/>
        <v>0</v>
      </c>
      <c r="I142" s="21">
        <f t="shared" si="111"/>
        <v>770</v>
      </c>
      <c r="J142" s="21">
        <f t="shared" si="111"/>
        <v>31</v>
      </c>
      <c r="K142" s="21">
        <f t="shared" si="112"/>
        <v>801</v>
      </c>
      <c r="M142" s="19" t="s">
        <v>25</v>
      </c>
      <c r="N142" s="27">
        <v>1</v>
      </c>
      <c r="O142" s="27">
        <v>20</v>
      </c>
      <c r="P142" s="27">
        <v>37</v>
      </c>
      <c r="Q142" s="24">
        <f t="shared" si="113"/>
        <v>57</v>
      </c>
      <c r="R142" s="28">
        <v>5</v>
      </c>
      <c r="S142" s="28">
        <v>6</v>
      </c>
      <c r="T142" s="24">
        <f t="shared" si="114"/>
        <v>11</v>
      </c>
      <c r="U142" s="24">
        <f t="shared" si="115"/>
        <v>25</v>
      </c>
      <c r="V142" s="24">
        <f t="shared" si="115"/>
        <v>43</v>
      </c>
      <c r="W142" s="24">
        <f t="shared" si="116"/>
        <v>68</v>
      </c>
      <c r="Y142" s="25" t="s">
        <v>25</v>
      </c>
      <c r="Z142" s="26">
        <f t="shared" si="117"/>
        <v>3</v>
      </c>
      <c r="AA142" s="26">
        <f t="shared" si="117"/>
        <v>790</v>
      </c>
      <c r="AB142" s="26">
        <f t="shared" si="117"/>
        <v>68</v>
      </c>
      <c r="AC142" s="26">
        <f t="shared" si="117"/>
        <v>858</v>
      </c>
      <c r="AD142" s="26">
        <f t="shared" si="117"/>
        <v>5</v>
      </c>
      <c r="AE142" s="26">
        <f t="shared" si="117"/>
        <v>6</v>
      </c>
      <c r="AF142" s="26">
        <f t="shared" si="117"/>
        <v>11</v>
      </c>
      <c r="AG142" s="18">
        <f t="shared" si="117"/>
        <v>795</v>
      </c>
      <c r="AH142" s="18">
        <f t="shared" si="117"/>
        <v>74</v>
      </c>
      <c r="AI142" s="18">
        <f t="shared" si="117"/>
        <v>869</v>
      </c>
    </row>
    <row r="143" spans="1:35" s="5" customFormat="1" x14ac:dyDescent="0.2">
      <c r="A143" s="34" t="s">
        <v>11</v>
      </c>
      <c r="B143" s="31">
        <f t="shared" ref="B143:K143" si="118">SUM(B130:B142)</f>
        <v>3</v>
      </c>
      <c r="C143" s="31">
        <f t="shared" si="118"/>
        <v>782</v>
      </c>
      <c r="D143" s="31">
        <f t="shared" si="118"/>
        <v>43</v>
      </c>
      <c r="E143" s="31">
        <f t="shared" si="118"/>
        <v>825</v>
      </c>
      <c r="F143" s="31">
        <f t="shared" si="118"/>
        <v>2</v>
      </c>
      <c r="G143" s="31">
        <f t="shared" si="118"/>
        <v>4</v>
      </c>
      <c r="H143" s="31">
        <f t="shared" si="118"/>
        <v>6</v>
      </c>
      <c r="I143" s="31">
        <f t="shared" si="118"/>
        <v>784</v>
      </c>
      <c r="J143" s="31">
        <f t="shared" si="118"/>
        <v>47</v>
      </c>
      <c r="K143" s="31">
        <f t="shared" si="118"/>
        <v>831</v>
      </c>
      <c r="M143" s="34" t="s">
        <v>11</v>
      </c>
      <c r="N143" s="14">
        <f t="shared" ref="N143:W143" si="119">SUM(N130:N142)</f>
        <v>1</v>
      </c>
      <c r="O143" s="14">
        <f t="shared" si="119"/>
        <v>20</v>
      </c>
      <c r="P143" s="14">
        <f t="shared" si="119"/>
        <v>37</v>
      </c>
      <c r="Q143" s="14">
        <f t="shared" si="119"/>
        <v>57</v>
      </c>
      <c r="R143" s="14">
        <f t="shared" si="119"/>
        <v>5</v>
      </c>
      <c r="S143" s="14">
        <f t="shared" si="119"/>
        <v>6</v>
      </c>
      <c r="T143" s="14">
        <f t="shared" si="119"/>
        <v>11</v>
      </c>
      <c r="U143" s="14">
        <f t="shared" si="119"/>
        <v>25</v>
      </c>
      <c r="V143" s="14">
        <f t="shared" si="119"/>
        <v>43</v>
      </c>
      <c r="W143" s="14">
        <f t="shared" si="119"/>
        <v>68</v>
      </c>
      <c r="Y143" s="35" t="s">
        <v>11</v>
      </c>
      <c r="Z143" s="26">
        <f t="shared" si="117"/>
        <v>4</v>
      </c>
      <c r="AA143" s="26">
        <f t="shared" si="117"/>
        <v>802</v>
      </c>
      <c r="AB143" s="26">
        <f t="shared" si="117"/>
        <v>80</v>
      </c>
      <c r="AC143" s="26">
        <f t="shared" si="117"/>
        <v>882</v>
      </c>
      <c r="AD143" s="26">
        <f t="shared" si="117"/>
        <v>7</v>
      </c>
      <c r="AE143" s="26">
        <f t="shared" si="117"/>
        <v>10</v>
      </c>
      <c r="AF143" s="26">
        <f t="shared" si="117"/>
        <v>17</v>
      </c>
      <c r="AG143" s="18">
        <f t="shared" si="117"/>
        <v>809</v>
      </c>
      <c r="AH143" s="18">
        <f t="shared" si="117"/>
        <v>90</v>
      </c>
      <c r="AI143" s="18">
        <f t="shared" si="117"/>
        <v>899</v>
      </c>
    </row>
    <row r="144" spans="1:35" s="5" customFormat="1" x14ac:dyDescent="0.2">
      <c r="A144" s="13" t="s">
        <v>125</v>
      </c>
      <c r="B144" s="31"/>
      <c r="C144" s="31"/>
      <c r="D144" s="31"/>
      <c r="E144" s="31"/>
      <c r="F144" s="31"/>
      <c r="G144" s="31"/>
      <c r="H144" s="31"/>
      <c r="I144" s="19"/>
      <c r="J144" s="19"/>
      <c r="K144" s="19"/>
      <c r="M144" s="13" t="s">
        <v>125</v>
      </c>
      <c r="N144" s="14"/>
      <c r="O144" s="14"/>
      <c r="P144" s="14"/>
      <c r="Q144" s="14"/>
      <c r="R144" s="14"/>
      <c r="S144" s="14"/>
      <c r="T144" s="14"/>
      <c r="U144" s="15"/>
      <c r="V144" s="15"/>
      <c r="W144" s="15"/>
      <c r="Y144" s="16" t="s">
        <v>125</v>
      </c>
      <c r="Z144" s="17"/>
      <c r="AA144" s="17"/>
      <c r="AB144" s="17"/>
      <c r="AC144" s="17"/>
      <c r="AD144" s="17"/>
      <c r="AE144" s="17"/>
      <c r="AF144" s="17"/>
      <c r="AG144" s="18"/>
      <c r="AH144" s="18"/>
      <c r="AI144" s="18"/>
    </row>
    <row r="145" spans="1:35" s="5" customFormat="1" ht="15" x14ac:dyDescent="0.25">
      <c r="A145" s="19" t="s">
        <v>126</v>
      </c>
      <c r="B145" s="20">
        <v>1</v>
      </c>
      <c r="C145" s="20">
        <v>0</v>
      </c>
      <c r="D145" s="20">
        <v>15</v>
      </c>
      <c r="E145" s="21">
        <f t="shared" ref="E145:E159" si="120">C145+D145</f>
        <v>15</v>
      </c>
      <c r="F145" s="22">
        <v>0</v>
      </c>
      <c r="G145" s="22">
        <v>5</v>
      </c>
      <c r="H145" s="21">
        <f t="shared" ref="H145:H159" si="121">F145+G145</f>
        <v>5</v>
      </c>
      <c r="I145" s="21">
        <f t="shared" ref="I145:J159" si="122">C145+F145</f>
        <v>0</v>
      </c>
      <c r="J145" s="21">
        <f t="shared" si="122"/>
        <v>20</v>
      </c>
      <c r="K145" s="21">
        <f t="shared" ref="K145:K159" si="123">SUM(I145:J145)</f>
        <v>20</v>
      </c>
      <c r="M145" s="19" t="s">
        <v>126</v>
      </c>
      <c r="N145" s="27">
        <v>0</v>
      </c>
      <c r="O145" s="27">
        <v>0</v>
      </c>
      <c r="P145" s="27">
        <v>0</v>
      </c>
      <c r="Q145" s="24">
        <f t="shared" ref="Q145:Q159" si="124">O145+P145</f>
        <v>0</v>
      </c>
      <c r="R145" s="28">
        <v>0</v>
      </c>
      <c r="S145" s="28">
        <v>0</v>
      </c>
      <c r="T145" s="24">
        <f>R145+S145</f>
        <v>0</v>
      </c>
      <c r="U145" s="24">
        <f t="shared" ref="U145:V159" si="125">O145+R145</f>
        <v>0</v>
      </c>
      <c r="V145" s="24">
        <f t="shared" si="125"/>
        <v>0</v>
      </c>
      <c r="W145" s="24">
        <f t="shared" ref="W145:W159" si="126">SUM(U145:V145)</f>
        <v>0</v>
      </c>
      <c r="Y145" s="25" t="s">
        <v>126</v>
      </c>
      <c r="Z145" s="26">
        <f t="shared" ref="Z145:AI160" si="127">B145+N145</f>
        <v>1</v>
      </c>
      <c r="AA145" s="26">
        <f t="shared" si="127"/>
        <v>0</v>
      </c>
      <c r="AB145" s="26">
        <f t="shared" si="127"/>
        <v>15</v>
      </c>
      <c r="AC145" s="26">
        <f t="shared" si="127"/>
        <v>15</v>
      </c>
      <c r="AD145" s="26">
        <f t="shared" si="127"/>
        <v>0</v>
      </c>
      <c r="AE145" s="26">
        <f t="shared" si="127"/>
        <v>5</v>
      </c>
      <c r="AF145" s="26">
        <f t="shared" si="127"/>
        <v>5</v>
      </c>
      <c r="AG145" s="18">
        <f t="shared" si="127"/>
        <v>0</v>
      </c>
      <c r="AH145" s="18">
        <f t="shared" si="127"/>
        <v>20</v>
      </c>
      <c r="AI145" s="18">
        <f t="shared" si="127"/>
        <v>20</v>
      </c>
    </row>
    <row r="146" spans="1:35" s="5" customFormat="1" ht="15" x14ac:dyDescent="0.25">
      <c r="A146" s="19" t="s">
        <v>127</v>
      </c>
      <c r="B146" s="20">
        <v>0</v>
      </c>
      <c r="C146" s="20">
        <v>0</v>
      </c>
      <c r="D146" s="20">
        <v>0</v>
      </c>
      <c r="E146" s="21">
        <f t="shared" si="120"/>
        <v>0</v>
      </c>
      <c r="F146" s="22">
        <v>0</v>
      </c>
      <c r="G146" s="22">
        <v>0</v>
      </c>
      <c r="H146" s="21">
        <f t="shared" si="121"/>
        <v>0</v>
      </c>
      <c r="I146" s="21">
        <f t="shared" si="122"/>
        <v>0</v>
      </c>
      <c r="J146" s="21">
        <f t="shared" si="122"/>
        <v>0</v>
      </c>
      <c r="K146" s="21">
        <f t="shared" si="123"/>
        <v>0</v>
      </c>
      <c r="M146" s="19" t="s">
        <v>127</v>
      </c>
      <c r="N146" s="27">
        <v>0</v>
      </c>
      <c r="O146" s="27">
        <v>0</v>
      </c>
      <c r="P146" s="27">
        <v>0</v>
      </c>
      <c r="Q146" s="24">
        <f t="shared" si="124"/>
        <v>0</v>
      </c>
      <c r="R146" s="28">
        <v>0</v>
      </c>
      <c r="S146" s="28">
        <v>0</v>
      </c>
      <c r="T146" s="24">
        <f t="shared" ref="T146:T159" si="128">R146+S146</f>
        <v>0</v>
      </c>
      <c r="U146" s="24">
        <f t="shared" si="125"/>
        <v>0</v>
      </c>
      <c r="V146" s="24">
        <f t="shared" si="125"/>
        <v>0</v>
      </c>
      <c r="W146" s="24">
        <f t="shared" si="126"/>
        <v>0</v>
      </c>
      <c r="Y146" s="25" t="s">
        <v>127</v>
      </c>
      <c r="Z146" s="26">
        <f t="shared" si="127"/>
        <v>0</v>
      </c>
      <c r="AA146" s="26">
        <f t="shared" si="127"/>
        <v>0</v>
      </c>
      <c r="AB146" s="26">
        <f t="shared" si="127"/>
        <v>0</v>
      </c>
      <c r="AC146" s="26">
        <f t="shared" si="127"/>
        <v>0</v>
      </c>
      <c r="AD146" s="26">
        <f t="shared" si="127"/>
        <v>0</v>
      </c>
      <c r="AE146" s="26">
        <f t="shared" si="127"/>
        <v>0</v>
      </c>
      <c r="AF146" s="26">
        <f t="shared" si="127"/>
        <v>0</v>
      </c>
      <c r="AG146" s="18">
        <f t="shared" si="127"/>
        <v>0</v>
      </c>
      <c r="AH146" s="18">
        <f t="shared" si="127"/>
        <v>0</v>
      </c>
      <c r="AI146" s="18">
        <f t="shared" si="127"/>
        <v>0</v>
      </c>
    </row>
    <row r="147" spans="1:35" s="5" customFormat="1" ht="15" x14ac:dyDescent="0.25">
      <c r="A147" s="19" t="s">
        <v>128</v>
      </c>
      <c r="B147" s="20">
        <v>2</v>
      </c>
      <c r="C147" s="20">
        <v>1599</v>
      </c>
      <c r="D147" s="20">
        <v>0</v>
      </c>
      <c r="E147" s="21">
        <f t="shared" si="120"/>
        <v>1599</v>
      </c>
      <c r="F147" s="22">
        <v>0</v>
      </c>
      <c r="G147" s="22">
        <v>0</v>
      </c>
      <c r="H147" s="21">
        <f t="shared" si="121"/>
        <v>0</v>
      </c>
      <c r="I147" s="21">
        <f t="shared" si="122"/>
        <v>1599</v>
      </c>
      <c r="J147" s="21">
        <f t="shared" si="122"/>
        <v>0</v>
      </c>
      <c r="K147" s="21">
        <f t="shared" si="123"/>
        <v>1599</v>
      </c>
      <c r="M147" s="19" t="s">
        <v>128</v>
      </c>
      <c r="N147" s="27">
        <v>0</v>
      </c>
      <c r="O147" s="27">
        <v>0</v>
      </c>
      <c r="P147" s="27">
        <v>0</v>
      </c>
      <c r="Q147" s="24">
        <f t="shared" si="124"/>
        <v>0</v>
      </c>
      <c r="R147" s="28">
        <v>0</v>
      </c>
      <c r="S147" s="28">
        <v>0</v>
      </c>
      <c r="T147" s="24">
        <f t="shared" si="128"/>
        <v>0</v>
      </c>
      <c r="U147" s="24">
        <f t="shared" si="125"/>
        <v>0</v>
      </c>
      <c r="V147" s="24">
        <f t="shared" si="125"/>
        <v>0</v>
      </c>
      <c r="W147" s="24">
        <f t="shared" si="126"/>
        <v>0</v>
      </c>
      <c r="Y147" s="25" t="s">
        <v>128</v>
      </c>
      <c r="Z147" s="26">
        <f t="shared" si="127"/>
        <v>2</v>
      </c>
      <c r="AA147" s="26">
        <f t="shared" si="127"/>
        <v>1599</v>
      </c>
      <c r="AB147" s="26">
        <f t="shared" si="127"/>
        <v>0</v>
      </c>
      <c r="AC147" s="26">
        <f t="shared" si="127"/>
        <v>1599</v>
      </c>
      <c r="AD147" s="26">
        <f t="shared" si="127"/>
        <v>0</v>
      </c>
      <c r="AE147" s="26">
        <f t="shared" si="127"/>
        <v>0</v>
      </c>
      <c r="AF147" s="26">
        <f t="shared" si="127"/>
        <v>0</v>
      </c>
      <c r="AG147" s="18">
        <f t="shared" si="127"/>
        <v>1599</v>
      </c>
      <c r="AH147" s="18">
        <f t="shared" si="127"/>
        <v>0</v>
      </c>
      <c r="AI147" s="18">
        <f t="shared" si="127"/>
        <v>1599</v>
      </c>
    </row>
    <row r="148" spans="1:35" s="5" customFormat="1" x14ac:dyDescent="0.2">
      <c r="A148" s="19" t="s">
        <v>129</v>
      </c>
      <c r="B148" s="30">
        <v>0</v>
      </c>
      <c r="C148" s="30">
        <v>0</v>
      </c>
      <c r="D148" s="30">
        <v>0</v>
      </c>
      <c r="E148" s="21">
        <f t="shared" si="120"/>
        <v>0</v>
      </c>
      <c r="F148" s="30">
        <v>0</v>
      </c>
      <c r="G148" s="30">
        <v>0</v>
      </c>
      <c r="H148" s="21">
        <f t="shared" si="121"/>
        <v>0</v>
      </c>
      <c r="I148" s="21">
        <f t="shared" si="122"/>
        <v>0</v>
      </c>
      <c r="J148" s="21">
        <f t="shared" si="122"/>
        <v>0</v>
      </c>
      <c r="K148" s="21">
        <f t="shared" si="123"/>
        <v>0</v>
      </c>
      <c r="M148" s="19" t="s">
        <v>129</v>
      </c>
      <c r="N148" s="23">
        <v>0</v>
      </c>
      <c r="O148" s="23">
        <v>0</v>
      </c>
      <c r="P148" s="23">
        <v>0</v>
      </c>
      <c r="Q148" s="24">
        <f t="shared" si="124"/>
        <v>0</v>
      </c>
      <c r="R148" s="23">
        <v>0</v>
      </c>
      <c r="S148" s="23">
        <v>0</v>
      </c>
      <c r="T148" s="24">
        <f t="shared" si="128"/>
        <v>0</v>
      </c>
      <c r="U148" s="24">
        <f t="shared" si="125"/>
        <v>0</v>
      </c>
      <c r="V148" s="24">
        <f t="shared" si="125"/>
        <v>0</v>
      </c>
      <c r="W148" s="24">
        <f t="shared" si="126"/>
        <v>0</v>
      </c>
      <c r="Y148" s="25" t="s">
        <v>129</v>
      </c>
      <c r="Z148" s="26">
        <f t="shared" si="127"/>
        <v>0</v>
      </c>
      <c r="AA148" s="26">
        <f t="shared" si="127"/>
        <v>0</v>
      </c>
      <c r="AB148" s="26">
        <f t="shared" si="127"/>
        <v>0</v>
      </c>
      <c r="AC148" s="26">
        <f t="shared" si="127"/>
        <v>0</v>
      </c>
      <c r="AD148" s="26">
        <f t="shared" si="127"/>
        <v>0</v>
      </c>
      <c r="AE148" s="26">
        <f t="shared" si="127"/>
        <v>0</v>
      </c>
      <c r="AF148" s="26">
        <f t="shared" si="127"/>
        <v>0</v>
      </c>
      <c r="AG148" s="18">
        <f t="shared" si="127"/>
        <v>0</v>
      </c>
      <c r="AH148" s="18">
        <f t="shared" si="127"/>
        <v>0</v>
      </c>
      <c r="AI148" s="18">
        <f t="shared" si="127"/>
        <v>0</v>
      </c>
    </row>
    <row r="149" spans="1:35" s="5" customFormat="1" ht="15" x14ac:dyDescent="0.25">
      <c r="A149" s="19" t="s">
        <v>130</v>
      </c>
      <c r="B149" s="20">
        <v>2</v>
      </c>
      <c r="C149" s="20">
        <v>63</v>
      </c>
      <c r="D149" s="20">
        <v>0</v>
      </c>
      <c r="E149" s="21">
        <f t="shared" si="120"/>
        <v>63</v>
      </c>
      <c r="F149" s="22">
        <v>0</v>
      </c>
      <c r="G149" s="22">
        <v>0</v>
      </c>
      <c r="H149" s="21">
        <f t="shared" si="121"/>
        <v>0</v>
      </c>
      <c r="I149" s="21">
        <f t="shared" si="122"/>
        <v>63</v>
      </c>
      <c r="J149" s="21">
        <f t="shared" si="122"/>
        <v>0</v>
      </c>
      <c r="K149" s="21">
        <f t="shared" si="123"/>
        <v>63</v>
      </c>
      <c r="M149" s="19" t="s">
        <v>130</v>
      </c>
      <c r="N149" s="27">
        <v>0</v>
      </c>
      <c r="O149" s="27">
        <v>0</v>
      </c>
      <c r="P149" s="27">
        <v>0</v>
      </c>
      <c r="Q149" s="24">
        <f t="shared" si="124"/>
        <v>0</v>
      </c>
      <c r="R149" s="28">
        <v>0</v>
      </c>
      <c r="S149" s="28">
        <v>0</v>
      </c>
      <c r="T149" s="24">
        <f t="shared" si="128"/>
        <v>0</v>
      </c>
      <c r="U149" s="24">
        <f t="shared" si="125"/>
        <v>0</v>
      </c>
      <c r="V149" s="24">
        <f t="shared" si="125"/>
        <v>0</v>
      </c>
      <c r="W149" s="24">
        <f t="shared" si="126"/>
        <v>0</v>
      </c>
      <c r="Y149" s="25" t="s">
        <v>130</v>
      </c>
      <c r="Z149" s="26">
        <f t="shared" si="127"/>
        <v>2</v>
      </c>
      <c r="AA149" s="26">
        <f t="shared" si="127"/>
        <v>63</v>
      </c>
      <c r="AB149" s="26">
        <f t="shared" si="127"/>
        <v>0</v>
      </c>
      <c r="AC149" s="26">
        <f t="shared" si="127"/>
        <v>63</v>
      </c>
      <c r="AD149" s="26">
        <f t="shared" si="127"/>
        <v>0</v>
      </c>
      <c r="AE149" s="26">
        <f t="shared" si="127"/>
        <v>0</v>
      </c>
      <c r="AF149" s="26">
        <f t="shared" si="127"/>
        <v>0</v>
      </c>
      <c r="AG149" s="18">
        <f t="shared" si="127"/>
        <v>63</v>
      </c>
      <c r="AH149" s="18">
        <f t="shared" si="127"/>
        <v>0</v>
      </c>
      <c r="AI149" s="18">
        <f t="shared" si="127"/>
        <v>63</v>
      </c>
    </row>
    <row r="150" spans="1:35" s="5" customFormat="1" ht="15" x14ac:dyDescent="0.25">
      <c r="A150" s="19" t="s">
        <v>131</v>
      </c>
      <c r="B150" s="20">
        <v>16</v>
      </c>
      <c r="C150" s="20">
        <v>189</v>
      </c>
      <c r="D150" s="20">
        <v>320</v>
      </c>
      <c r="E150" s="21">
        <f t="shared" si="120"/>
        <v>509</v>
      </c>
      <c r="F150" s="22">
        <v>6</v>
      </c>
      <c r="G150" s="22">
        <v>12</v>
      </c>
      <c r="H150" s="21">
        <f t="shared" si="121"/>
        <v>18</v>
      </c>
      <c r="I150" s="21">
        <f t="shared" si="122"/>
        <v>195</v>
      </c>
      <c r="J150" s="21">
        <f t="shared" si="122"/>
        <v>332</v>
      </c>
      <c r="K150" s="21">
        <f t="shared" si="123"/>
        <v>527</v>
      </c>
      <c r="M150" s="19" t="s">
        <v>131</v>
      </c>
      <c r="N150" s="27">
        <v>6</v>
      </c>
      <c r="O150" s="27">
        <v>40</v>
      </c>
      <c r="P150" s="27">
        <v>46</v>
      </c>
      <c r="Q150" s="24">
        <f t="shared" si="124"/>
        <v>86</v>
      </c>
      <c r="R150" s="28">
        <v>20</v>
      </c>
      <c r="S150" s="28">
        <v>14</v>
      </c>
      <c r="T150" s="24">
        <f t="shared" si="128"/>
        <v>34</v>
      </c>
      <c r="U150" s="24">
        <f t="shared" si="125"/>
        <v>60</v>
      </c>
      <c r="V150" s="24">
        <f t="shared" si="125"/>
        <v>60</v>
      </c>
      <c r="W150" s="24">
        <f t="shared" si="126"/>
        <v>120</v>
      </c>
      <c r="Y150" s="25" t="s">
        <v>131</v>
      </c>
      <c r="Z150" s="26">
        <f t="shared" si="127"/>
        <v>22</v>
      </c>
      <c r="AA150" s="26">
        <f t="shared" si="127"/>
        <v>229</v>
      </c>
      <c r="AB150" s="26">
        <f t="shared" si="127"/>
        <v>366</v>
      </c>
      <c r="AC150" s="26">
        <f t="shared" si="127"/>
        <v>595</v>
      </c>
      <c r="AD150" s="26">
        <f t="shared" si="127"/>
        <v>26</v>
      </c>
      <c r="AE150" s="26">
        <f t="shared" si="127"/>
        <v>26</v>
      </c>
      <c r="AF150" s="26">
        <f t="shared" si="127"/>
        <v>52</v>
      </c>
      <c r="AG150" s="18">
        <f t="shared" si="127"/>
        <v>255</v>
      </c>
      <c r="AH150" s="18">
        <f t="shared" si="127"/>
        <v>392</v>
      </c>
      <c r="AI150" s="18">
        <f t="shared" si="127"/>
        <v>647</v>
      </c>
    </row>
    <row r="151" spans="1:35" s="5" customFormat="1" ht="15" x14ac:dyDescent="0.25">
      <c r="A151" s="19" t="s">
        <v>132</v>
      </c>
      <c r="B151" s="20">
        <v>5</v>
      </c>
      <c r="C151" s="20">
        <v>68</v>
      </c>
      <c r="D151" s="20">
        <v>84</v>
      </c>
      <c r="E151" s="21">
        <f t="shared" si="120"/>
        <v>152</v>
      </c>
      <c r="F151" s="22">
        <v>3</v>
      </c>
      <c r="G151" s="22">
        <v>7</v>
      </c>
      <c r="H151" s="21">
        <f t="shared" si="121"/>
        <v>10</v>
      </c>
      <c r="I151" s="21">
        <f t="shared" si="122"/>
        <v>71</v>
      </c>
      <c r="J151" s="21">
        <f t="shared" si="122"/>
        <v>91</v>
      </c>
      <c r="K151" s="21">
        <f t="shared" si="123"/>
        <v>162</v>
      </c>
      <c r="M151" s="19" t="s">
        <v>132</v>
      </c>
      <c r="N151" s="27">
        <v>0</v>
      </c>
      <c r="O151" s="27">
        <v>0</v>
      </c>
      <c r="P151" s="27">
        <v>0</v>
      </c>
      <c r="Q151" s="24">
        <f t="shared" si="124"/>
        <v>0</v>
      </c>
      <c r="R151" s="28">
        <v>0</v>
      </c>
      <c r="S151" s="28">
        <v>0</v>
      </c>
      <c r="T151" s="24">
        <f t="shared" si="128"/>
        <v>0</v>
      </c>
      <c r="U151" s="24">
        <f t="shared" si="125"/>
        <v>0</v>
      </c>
      <c r="V151" s="24">
        <f t="shared" si="125"/>
        <v>0</v>
      </c>
      <c r="W151" s="24">
        <f t="shared" si="126"/>
        <v>0</v>
      </c>
      <c r="Y151" s="25" t="s">
        <v>132</v>
      </c>
      <c r="Z151" s="26">
        <f t="shared" si="127"/>
        <v>5</v>
      </c>
      <c r="AA151" s="26">
        <f t="shared" si="127"/>
        <v>68</v>
      </c>
      <c r="AB151" s="26">
        <f t="shared" si="127"/>
        <v>84</v>
      </c>
      <c r="AC151" s="26">
        <f t="shared" si="127"/>
        <v>152</v>
      </c>
      <c r="AD151" s="26">
        <f t="shared" si="127"/>
        <v>3</v>
      </c>
      <c r="AE151" s="26">
        <f t="shared" si="127"/>
        <v>7</v>
      </c>
      <c r="AF151" s="26">
        <f t="shared" si="127"/>
        <v>10</v>
      </c>
      <c r="AG151" s="18">
        <f t="shared" si="127"/>
        <v>71</v>
      </c>
      <c r="AH151" s="18">
        <f t="shared" si="127"/>
        <v>91</v>
      </c>
      <c r="AI151" s="18">
        <f t="shared" si="127"/>
        <v>162</v>
      </c>
    </row>
    <row r="152" spans="1:35" s="5" customFormat="1" x14ac:dyDescent="0.2">
      <c r="A152" s="19" t="s">
        <v>133</v>
      </c>
      <c r="B152" s="30">
        <v>0</v>
      </c>
      <c r="C152" s="30">
        <v>0</v>
      </c>
      <c r="D152" s="30">
        <v>0</v>
      </c>
      <c r="E152" s="21">
        <f t="shared" si="120"/>
        <v>0</v>
      </c>
      <c r="F152" s="30">
        <v>0</v>
      </c>
      <c r="G152" s="30">
        <v>0</v>
      </c>
      <c r="H152" s="21">
        <f t="shared" si="121"/>
        <v>0</v>
      </c>
      <c r="I152" s="21">
        <f t="shared" si="122"/>
        <v>0</v>
      </c>
      <c r="J152" s="21">
        <f t="shared" si="122"/>
        <v>0</v>
      </c>
      <c r="K152" s="21">
        <f t="shared" si="123"/>
        <v>0</v>
      </c>
      <c r="M152" s="19" t="s">
        <v>133</v>
      </c>
      <c r="N152" s="23">
        <v>0</v>
      </c>
      <c r="O152" s="23">
        <v>0</v>
      </c>
      <c r="P152" s="23">
        <v>0</v>
      </c>
      <c r="Q152" s="24">
        <f t="shared" si="124"/>
        <v>0</v>
      </c>
      <c r="R152" s="23">
        <v>0</v>
      </c>
      <c r="S152" s="23">
        <v>0</v>
      </c>
      <c r="T152" s="24">
        <f t="shared" si="128"/>
        <v>0</v>
      </c>
      <c r="U152" s="24">
        <f t="shared" si="125"/>
        <v>0</v>
      </c>
      <c r="V152" s="24">
        <f t="shared" si="125"/>
        <v>0</v>
      </c>
      <c r="W152" s="24">
        <f t="shared" si="126"/>
        <v>0</v>
      </c>
      <c r="Y152" s="25" t="s">
        <v>133</v>
      </c>
      <c r="Z152" s="26">
        <f t="shared" si="127"/>
        <v>0</v>
      </c>
      <c r="AA152" s="26">
        <f t="shared" si="127"/>
        <v>0</v>
      </c>
      <c r="AB152" s="26">
        <f t="shared" si="127"/>
        <v>0</v>
      </c>
      <c r="AC152" s="26">
        <f t="shared" si="127"/>
        <v>0</v>
      </c>
      <c r="AD152" s="26">
        <f t="shared" si="127"/>
        <v>0</v>
      </c>
      <c r="AE152" s="26">
        <f t="shared" si="127"/>
        <v>0</v>
      </c>
      <c r="AF152" s="26">
        <f t="shared" si="127"/>
        <v>0</v>
      </c>
      <c r="AG152" s="18">
        <f t="shared" si="127"/>
        <v>0</v>
      </c>
      <c r="AH152" s="18">
        <f t="shared" si="127"/>
        <v>0</v>
      </c>
      <c r="AI152" s="18">
        <f t="shared" si="127"/>
        <v>0</v>
      </c>
    </row>
    <row r="153" spans="1:35" s="5" customFormat="1" ht="24" x14ac:dyDescent="0.2">
      <c r="A153" s="19" t="s">
        <v>134</v>
      </c>
      <c r="B153" s="30">
        <v>0</v>
      </c>
      <c r="C153" s="30">
        <v>0</v>
      </c>
      <c r="D153" s="30">
        <v>0</v>
      </c>
      <c r="E153" s="21">
        <f t="shared" si="120"/>
        <v>0</v>
      </c>
      <c r="F153" s="30">
        <v>0</v>
      </c>
      <c r="G153" s="30">
        <v>0</v>
      </c>
      <c r="H153" s="21">
        <f t="shared" si="121"/>
        <v>0</v>
      </c>
      <c r="I153" s="21">
        <f t="shared" si="122"/>
        <v>0</v>
      </c>
      <c r="J153" s="21">
        <f t="shared" si="122"/>
        <v>0</v>
      </c>
      <c r="K153" s="21">
        <f t="shared" si="123"/>
        <v>0</v>
      </c>
      <c r="M153" s="19" t="s">
        <v>134</v>
      </c>
      <c r="N153" s="23">
        <v>0</v>
      </c>
      <c r="O153" s="23">
        <v>0</v>
      </c>
      <c r="P153" s="23">
        <v>0</v>
      </c>
      <c r="Q153" s="24">
        <f t="shared" si="124"/>
        <v>0</v>
      </c>
      <c r="R153" s="23">
        <v>0</v>
      </c>
      <c r="S153" s="23">
        <v>0</v>
      </c>
      <c r="T153" s="24">
        <f t="shared" si="128"/>
        <v>0</v>
      </c>
      <c r="U153" s="24">
        <f t="shared" si="125"/>
        <v>0</v>
      </c>
      <c r="V153" s="24">
        <f t="shared" si="125"/>
        <v>0</v>
      </c>
      <c r="W153" s="24">
        <f t="shared" si="126"/>
        <v>0</v>
      </c>
      <c r="Y153" s="25" t="s">
        <v>134</v>
      </c>
      <c r="Z153" s="26">
        <f t="shared" si="127"/>
        <v>0</v>
      </c>
      <c r="AA153" s="26">
        <f t="shared" si="127"/>
        <v>0</v>
      </c>
      <c r="AB153" s="26">
        <f t="shared" si="127"/>
        <v>0</v>
      </c>
      <c r="AC153" s="26">
        <f t="shared" si="127"/>
        <v>0</v>
      </c>
      <c r="AD153" s="26">
        <f t="shared" si="127"/>
        <v>0</v>
      </c>
      <c r="AE153" s="26">
        <f t="shared" si="127"/>
        <v>0</v>
      </c>
      <c r="AF153" s="26">
        <f t="shared" si="127"/>
        <v>0</v>
      </c>
      <c r="AG153" s="18">
        <f t="shared" si="127"/>
        <v>0</v>
      </c>
      <c r="AH153" s="18">
        <f t="shared" si="127"/>
        <v>0</v>
      </c>
      <c r="AI153" s="18">
        <f t="shared" si="127"/>
        <v>0</v>
      </c>
    </row>
    <row r="154" spans="1:35" s="5" customFormat="1" x14ac:dyDescent="0.2">
      <c r="A154" s="19" t="s">
        <v>135</v>
      </c>
      <c r="B154" s="30">
        <v>0</v>
      </c>
      <c r="C154" s="30">
        <v>0</v>
      </c>
      <c r="D154" s="30">
        <v>0</v>
      </c>
      <c r="E154" s="21">
        <f t="shared" si="120"/>
        <v>0</v>
      </c>
      <c r="F154" s="30">
        <v>0</v>
      </c>
      <c r="G154" s="30">
        <v>0</v>
      </c>
      <c r="H154" s="21">
        <f t="shared" si="121"/>
        <v>0</v>
      </c>
      <c r="I154" s="21">
        <f t="shared" si="122"/>
        <v>0</v>
      </c>
      <c r="J154" s="21">
        <f t="shared" si="122"/>
        <v>0</v>
      </c>
      <c r="K154" s="21">
        <f t="shared" si="123"/>
        <v>0</v>
      </c>
      <c r="M154" s="19" t="s">
        <v>135</v>
      </c>
      <c r="N154" s="23">
        <v>0</v>
      </c>
      <c r="O154" s="23">
        <v>0</v>
      </c>
      <c r="P154" s="23">
        <v>0</v>
      </c>
      <c r="Q154" s="24">
        <f t="shared" si="124"/>
        <v>0</v>
      </c>
      <c r="R154" s="23">
        <v>0</v>
      </c>
      <c r="S154" s="23">
        <v>0</v>
      </c>
      <c r="T154" s="24">
        <f t="shared" si="128"/>
        <v>0</v>
      </c>
      <c r="U154" s="24">
        <f t="shared" si="125"/>
        <v>0</v>
      </c>
      <c r="V154" s="24">
        <f t="shared" si="125"/>
        <v>0</v>
      </c>
      <c r="W154" s="24">
        <f t="shared" si="126"/>
        <v>0</v>
      </c>
      <c r="Y154" s="25" t="s">
        <v>135</v>
      </c>
      <c r="Z154" s="26">
        <f t="shared" si="127"/>
        <v>0</v>
      </c>
      <c r="AA154" s="26">
        <f t="shared" si="127"/>
        <v>0</v>
      </c>
      <c r="AB154" s="26">
        <f t="shared" si="127"/>
        <v>0</v>
      </c>
      <c r="AC154" s="26">
        <f t="shared" si="127"/>
        <v>0</v>
      </c>
      <c r="AD154" s="26">
        <f t="shared" si="127"/>
        <v>0</v>
      </c>
      <c r="AE154" s="26">
        <f t="shared" si="127"/>
        <v>0</v>
      </c>
      <c r="AF154" s="26">
        <f t="shared" si="127"/>
        <v>0</v>
      </c>
      <c r="AG154" s="18">
        <f t="shared" si="127"/>
        <v>0</v>
      </c>
      <c r="AH154" s="18">
        <f t="shared" si="127"/>
        <v>0</v>
      </c>
      <c r="AI154" s="18">
        <f t="shared" si="127"/>
        <v>0</v>
      </c>
    </row>
    <row r="155" spans="1:35" s="5" customFormat="1" x14ac:dyDescent="0.2">
      <c r="A155" s="19" t="s">
        <v>136</v>
      </c>
      <c r="B155" s="30">
        <v>0</v>
      </c>
      <c r="C155" s="30">
        <v>0</v>
      </c>
      <c r="D155" s="30">
        <v>0</v>
      </c>
      <c r="E155" s="21">
        <f t="shared" si="120"/>
        <v>0</v>
      </c>
      <c r="F155" s="30">
        <v>0</v>
      </c>
      <c r="G155" s="30">
        <v>0</v>
      </c>
      <c r="H155" s="21">
        <f t="shared" si="121"/>
        <v>0</v>
      </c>
      <c r="I155" s="21">
        <f t="shared" si="122"/>
        <v>0</v>
      </c>
      <c r="J155" s="21">
        <f t="shared" si="122"/>
        <v>0</v>
      </c>
      <c r="K155" s="21">
        <f t="shared" si="123"/>
        <v>0</v>
      </c>
      <c r="M155" s="19" t="s">
        <v>136</v>
      </c>
      <c r="N155" s="23">
        <v>0</v>
      </c>
      <c r="O155" s="23">
        <v>0</v>
      </c>
      <c r="P155" s="23">
        <v>0</v>
      </c>
      <c r="Q155" s="24">
        <f t="shared" si="124"/>
        <v>0</v>
      </c>
      <c r="R155" s="23">
        <v>0</v>
      </c>
      <c r="S155" s="23">
        <v>0</v>
      </c>
      <c r="T155" s="24">
        <f t="shared" si="128"/>
        <v>0</v>
      </c>
      <c r="U155" s="24">
        <f t="shared" si="125"/>
        <v>0</v>
      </c>
      <c r="V155" s="24">
        <f t="shared" si="125"/>
        <v>0</v>
      </c>
      <c r="W155" s="24">
        <f t="shared" si="126"/>
        <v>0</v>
      </c>
      <c r="Y155" s="25" t="s">
        <v>136</v>
      </c>
      <c r="Z155" s="26">
        <f t="shared" si="127"/>
        <v>0</v>
      </c>
      <c r="AA155" s="26">
        <f t="shared" si="127"/>
        <v>0</v>
      </c>
      <c r="AB155" s="26">
        <f t="shared" si="127"/>
        <v>0</v>
      </c>
      <c r="AC155" s="26">
        <f t="shared" si="127"/>
        <v>0</v>
      </c>
      <c r="AD155" s="26">
        <f t="shared" si="127"/>
        <v>0</v>
      </c>
      <c r="AE155" s="26">
        <f t="shared" si="127"/>
        <v>0</v>
      </c>
      <c r="AF155" s="26">
        <f t="shared" si="127"/>
        <v>0</v>
      </c>
      <c r="AG155" s="18">
        <f t="shared" si="127"/>
        <v>0</v>
      </c>
      <c r="AH155" s="18">
        <f t="shared" si="127"/>
        <v>0</v>
      </c>
      <c r="AI155" s="18">
        <f t="shared" si="127"/>
        <v>0</v>
      </c>
    </row>
    <row r="156" spans="1:35" s="5" customFormat="1" x14ac:dyDescent="0.2">
      <c r="A156" s="19" t="s">
        <v>137</v>
      </c>
      <c r="B156" s="30">
        <v>0</v>
      </c>
      <c r="C156" s="30">
        <v>0</v>
      </c>
      <c r="D156" s="30">
        <v>0</v>
      </c>
      <c r="E156" s="21">
        <f t="shared" si="120"/>
        <v>0</v>
      </c>
      <c r="F156" s="30">
        <v>0</v>
      </c>
      <c r="G156" s="30">
        <v>0</v>
      </c>
      <c r="H156" s="21">
        <f t="shared" si="121"/>
        <v>0</v>
      </c>
      <c r="I156" s="21">
        <f t="shared" si="122"/>
        <v>0</v>
      </c>
      <c r="J156" s="21">
        <f t="shared" si="122"/>
        <v>0</v>
      </c>
      <c r="K156" s="21">
        <f t="shared" si="123"/>
        <v>0</v>
      </c>
      <c r="M156" s="19" t="s">
        <v>137</v>
      </c>
      <c r="N156" s="23">
        <v>0</v>
      </c>
      <c r="O156" s="23">
        <v>0</v>
      </c>
      <c r="P156" s="23">
        <v>0</v>
      </c>
      <c r="Q156" s="24">
        <f t="shared" si="124"/>
        <v>0</v>
      </c>
      <c r="R156" s="23">
        <v>0</v>
      </c>
      <c r="S156" s="23">
        <v>0</v>
      </c>
      <c r="T156" s="24">
        <f t="shared" si="128"/>
        <v>0</v>
      </c>
      <c r="U156" s="24">
        <f t="shared" si="125"/>
        <v>0</v>
      </c>
      <c r="V156" s="24">
        <f t="shared" si="125"/>
        <v>0</v>
      </c>
      <c r="W156" s="24">
        <f t="shared" si="126"/>
        <v>0</v>
      </c>
      <c r="Y156" s="25" t="s">
        <v>137</v>
      </c>
      <c r="Z156" s="26">
        <f t="shared" si="127"/>
        <v>0</v>
      </c>
      <c r="AA156" s="26">
        <f t="shared" si="127"/>
        <v>0</v>
      </c>
      <c r="AB156" s="26">
        <f t="shared" si="127"/>
        <v>0</v>
      </c>
      <c r="AC156" s="26">
        <f t="shared" si="127"/>
        <v>0</v>
      </c>
      <c r="AD156" s="26">
        <f t="shared" si="127"/>
        <v>0</v>
      </c>
      <c r="AE156" s="26">
        <f t="shared" si="127"/>
        <v>0</v>
      </c>
      <c r="AF156" s="26">
        <f t="shared" si="127"/>
        <v>0</v>
      </c>
      <c r="AG156" s="18">
        <f t="shared" si="127"/>
        <v>0</v>
      </c>
      <c r="AH156" s="18">
        <f t="shared" si="127"/>
        <v>0</v>
      </c>
      <c r="AI156" s="18">
        <f t="shared" si="127"/>
        <v>0</v>
      </c>
    </row>
    <row r="157" spans="1:35" s="5" customFormat="1" x14ac:dyDescent="0.2">
      <c r="A157" s="19" t="s">
        <v>138</v>
      </c>
      <c r="B157" s="30">
        <v>50</v>
      </c>
      <c r="C157" s="30">
        <v>549</v>
      </c>
      <c r="D157" s="30">
        <v>497</v>
      </c>
      <c r="E157" s="21">
        <f t="shared" si="120"/>
        <v>1046</v>
      </c>
      <c r="F157" s="30">
        <v>97</v>
      </c>
      <c r="G157" s="30">
        <v>92</v>
      </c>
      <c r="H157" s="21">
        <f t="shared" si="121"/>
        <v>189</v>
      </c>
      <c r="I157" s="21">
        <f t="shared" si="122"/>
        <v>646</v>
      </c>
      <c r="J157" s="21">
        <f t="shared" si="122"/>
        <v>589</v>
      </c>
      <c r="K157" s="21">
        <f t="shared" si="123"/>
        <v>1235</v>
      </c>
      <c r="M157" s="19" t="s">
        <v>138</v>
      </c>
      <c r="N157" s="23">
        <v>3</v>
      </c>
      <c r="O157" s="23">
        <v>1</v>
      </c>
      <c r="P157" s="23">
        <v>64</v>
      </c>
      <c r="Q157" s="24">
        <f t="shared" si="124"/>
        <v>65</v>
      </c>
      <c r="R157" s="23">
        <v>0</v>
      </c>
      <c r="S157" s="23">
        <v>50</v>
      </c>
      <c r="T157" s="24">
        <f t="shared" si="128"/>
        <v>50</v>
      </c>
      <c r="U157" s="24">
        <f t="shared" si="125"/>
        <v>1</v>
      </c>
      <c r="V157" s="24">
        <f t="shared" si="125"/>
        <v>114</v>
      </c>
      <c r="W157" s="24">
        <f t="shared" si="126"/>
        <v>115</v>
      </c>
      <c r="Y157" s="25" t="s">
        <v>138</v>
      </c>
      <c r="Z157" s="26">
        <f t="shared" si="127"/>
        <v>53</v>
      </c>
      <c r="AA157" s="26">
        <f t="shared" si="127"/>
        <v>550</v>
      </c>
      <c r="AB157" s="26">
        <f t="shared" si="127"/>
        <v>561</v>
      </c>
      <c r="AC157" s="26">
        <f t="shared" si="127"/>
        <v>1111</v>
      </c>
      <c r="AD157" s="26">
        <f t="shared" si="127"/>
        <v>97</v>
      </c>
      <c r="AE157" s="26">
        <f t="shared" si="127"/>
        <v>142</v>
      </c>
      <c r="AF157" s="26">
        <f t="shared" si="127"/>
        <v>239</v>
      </c>
      <c r="AG157" s="18">
        <f t="shared" si="127"/>
        <v>647</v>
      </c>
      <c r="AH157" s="18">
        <f t="shared" si="127"/>
        <v>703</v>
      </c>
      <c r="AI157" s="18">
        <f t="shared" si="127"/>
        <v>1350</v>
      </c>
    </row>
    <row r="158" spans="1:35" s="5" customFormat="1" x14ac:dyDescent="0.2">
      <c r="A158" s="19" t="s">
        <v>139</v>
      </c>
      <c r="B158" s="30">
        <v>10</v>
      </c>
      <c r="C158" s="30">
        <v>124</v>
      </c>
      <c r="D158" s="30">
        <v>60</v>
      </c>
      <c r="E158" s="21">
        <f t="shared" si="120"/>
        <v>184</v>
      </c>
      <c r="F158" s="30">
        <v>0</v>
      </c>
      <c r="G158" s="30">
        <v>0</v>
      </c>
      <c r="H158" s="21">
        <f t="shared" si="121"/>
        <v>0</v>
      </c>
      <c r="I158" s="21">
        <f t="shared" si="122"/>
        <v>124</v>
      </c>
      <c r="J158" s="21">
        <f t="shared" si="122"/>
        <v>60</v>
      </c>
      <c r="K158" s="21">
        <f t="shared" si="123"/>
        <v>184</v>
      </c>
      <c r="M158" s="19" t="s">
        <v>139</v>
      </c>
      <c r="N158" s="23">
        <v>4</v>
      </c>
      <c r="O158" s="23">
        <v>29</v>
      </c>
      <c r="P158" s="23">
        <v>35</v>
      </c>
      <c r="Q158" s="24">
        <f t="shared" si="124"/>
        <v>64</v>
      </c>
      <c r="R158" s="23">
        <v>0</v>
      </c>
      <c r="S158" s="23">
        <v>0</v>
      </c>
      <c r="T158" s="24">
        <f t="shared" si="128"/>
        <v>0</v>
      </c>
      <c r="U158" s="24">
        <f t="shared" si="125"/>
        <v>29</v>
      </c>
      <c r="V158" s="24">
        <f t="shared" si="125"/>
        <v>35</v>
      </c>
      <c r="W158" s="24">
        <f t="shared" si="126"/>
        <v>64</v>
      </c>
      <c r="Y158" s="25" t="s">
        <v>139</v>
      </c>
      <c r="Z158" s="26">
        <f t="shared" si="127"/>
        <v>14</v>
      </c>
      <c r="AA158" s="26">
        <f t="shared" si="127"/>
        <v>153</v>
      </c>
      <c r="AB158" s="26">
        <f t="shared" si="127"/>
        <v>95</v>
      </c>
      <c r="AC158" s="26">
        <f t="shared" si="127"/>
        <v>248</v>
      </c>
      <c r="AD158" s="26">
        <f t="shared" si="127"/>
        <v>0</v>
      </c>
      <c r="AE158" s="26">
        <f t="shared" si="127"/>
        <v>0</v>
      </c>
      <c r="AF158" s="26">
        <f t="shared" si="127"/>
        <v>0</v>
      </c>
      <c r="AG158" s="18">
        <f t="shared" si="127"/>
        <v>153</v>
      </c>
      <c r="AH158" s="18">
        <f t="shared" si="127"/>
        <v>95</v>
      </c>
      <c r="AI158" s="18">
        <f t="shared" si="127"/>
        <v>248</v>
      </c>
    </row>
    <row r="159" spans="1:35" s="5" customFormat="1" ht="15" x14ac:dyDescent="0.25">
      <c r="A159" s="19" t="s">
        <v>25</v>
      </c>
      <c r="B159" s="30">
        <v>1</v>
      </c>
      <c r="C159" s="30">
        <v>12</v>
      </c>
      <c r="D159" s="30">
        <v>16</v>
      </c>
      <c r="E159" s="21">
        <f t="shared" si="120"/>
        <v>28</v>
      </c>
      <c r="F159" s="30">
        <v>1</v>
      </c>
      <c r="G159" s="30">
        <v>0</v>
      </c>
      <c r="H159" s="21">
        <f t="shared" si="121"/>
        <v>1</v>
      </c>
      <c r="I159" s="21">
        <f t="shared" si="122"/>
        <v>13</v>
      </c>
      <c r="J159" s="21">
        <f t="shared" si="122"/>
        <v>16</v>
      </c>
      <c r="K159" s="21">
        <f t="shared" si="123"/>
        <v>29</v>
      </c>
      <c r="M159" s="19" t="s">
        <v>25</v>
      </c>
      <c r="N159" s="27">
        <v>1</v>
      </c>
      <c r="O159" s="27">
        <v>6</v>
      </c>
      <c r="P159" s="27">
        <v>6</v>
      </c>
      <c r="Q159" s="24">
        <f t="shared" si="124"/>
        <v>12</v>
      </c>
      <c r="R159" s="28">
        <v>3</v>
      </c>
      <c r="S159" s="28">
        <v>0</v>
      </c>
      <c r="T159" s="24">
        <f t="shared" si="128"/>
        <v>3</v>
      </c>
      <c r="U159" s="24">
        <f t="shared" si="125"/>
        <v>9</v>
      </c>
      <c r="V159" s="24">
        <f t="shared" si="125"/>
        <v>6</v>
      </c>
      <c r="W159" s="24">
        <f t="shared" si="126"/>
        <v>15</v>
      </c>
      <c r="Y159" s="25" t="s">
        <v>25</v>
      </c>
      <c r="Z159" s="26">
        <f t="shared" si="127"/>
        <v>2</v>
      </c>
      <c r="AA159" s="26">
        <f t="shared" si="127"/>
        <v>18</v>
      </c>
      <c r="AB159" s="26">
        <f t="shared" si="127"/>
        <v>22</v>
      </c>
      <c r="AC159" s="26">
        <f t="shared" si="127"/>
        <v>40</v>
      </c>
      <c r="AD159" s="26">
        <f t="shared" si="127"/>
        <v>4</v>
      </c>
      <c r="AE159" s="26">
        <f t="shared" si="127"/>
        <v>0</v>
      </c>
      <c r="AF159" s="26">
        <f t="shared" si="127"/>
        <v>4</v>
      </c>
      <c r="AG159" s="18">
        <f t="shared" si="127"/>
        <v>22</v>
      </c>
      <c r="AH159" s="18">
        <f t="shared" si="127"/>
        <v>22</v>
      </c>
      <c r="AI159" s="18">
        <f t="shared" si="127"/>
        <v>44</v>
      </c>
    </row>
    <row r="160" spans="1:35" s="5" customFormat="1" x14ac:dyDescent="0.2">
      <c r="A160" s="34" t="s">
        <v>11</v>
      </c>
      <c r="B160" s="31">
        <f t="shared" ref="B160:K160" si="129">SUM(B145:B159)</f>
        <v>87</v>
      </c>
      <c r="C160" s="31">
        <f t="shared" si="129"/>
        <v>2604</v>
      </c>
      <c r="D160" s="31">
        <f t="shared" si="129"/>
        <v>992</v>
      </c>
      <c r="E160" s="31">
        <f t="shared" si="129"/>
        <v>3596</v>
      </c>
      <c r="F160" s="31">
        <f t="shared" si="129"/>
        <v>107</v>
      </c>
      <c r="G160" s="31">
        <f t="shared" si="129"/>
        <v>116</v>
      </c>
      <c r="H160" s="31">
        <f t="shared" si="129"/>
        <v>223</v>
      </c>
      <c r="I160" s="31">
        <f t="shared" si="129"/>
        <v>2711</v>
      </c>
      <c r="J160" s="31">
        <f t="shared" si="129"/>
        <v>1108</v>
      </c>
      <c r="K160" s="31">
        <f t="shared" si="129"/>
        <v>3819</v>
      </c>
      <c r="M160" s="34" t="s">
        <v>11</v>
      </c>
      <c r="N160" s="14">
        <f t="shared" ref="N160:W160" si="130">SUM(N145:N159)</f>
        <v>14</v>
      </c>
      <c r="O160" s="14">
        <f t="shared" si="130"/>
        <v>76</v>
      </c>
      <c r="P160" s="14">
        <f t="shared" si="130"/>
        <v>151</v>
      </c>
      <c r="Q160" s="14">
        <f t="shared" si="130"/>
        <v>227</v>
      </c>
      <c r="R160" s="14">
        <f t="shared" si="130"/>
        <v>23</v>
      </c>
      <c r="S160" s="14">
        <f t="shared" si="130"/>
        <v>64</v>
      </c>
      <c r="T160" s="14">
        <f t="shared" si="130"/>
        <v>87</v>
      </c>
      <c r="U160" s="14">
        <f t="shared" si="130"/>
        <v>99</v>
      </c>
      <c r="V160" s="14">
        <f t="shared" si="130"/>
        <v>215</v>
      </c>
      <c r="W160" s="14">
        <f t="shared" si="130"/>
        <v>314</v>
      </c>
      <c r="Y160" s="35" t="s">
        <v>11</v>
      </c>
      <c r="Z160" s="26">
        <f t="shared" si="127"/>
        <v>101</v>
      </c>
      <c r="AA160" s="26">
        <f t="shared" si="127"/>
        <v>2680</v>
      </c>
      <c r="AB160" s="26">
        <f t="shared" si="127"/>
        <v>1143</v>
      </c>
      <c r="AC160" s="26">
        <f t="shared" si="127"/>
        <v>3823</v>
      </c>
      <c r="AD160" s="26">
        <f t="shared" si="127"/>
        <v>130</v>
      </c>
      <c r="AE160" s="26">
        <f t="shared" si="127"/>
        <v>180</v>
      </c>
      <c r="AF160" s="26">
        <f t="shared" si="127"/>
        <v>310</v>
      </c>
      <c r="AG160" s="18">
        <f t="shared" si="127"/>
        <v>2810</v>
      </c>
      <c r="AH160" s="18">
        <f t="shared" si="127"/>
        <v>1323</v>
      </c>
      <c r="AI160" s="18">
        <f t="shared" si="127"/>
        <v>4133</v>
      </c>
    </row>
    <row r="161" spans="1:35" s="5" customFormat="1" x14ac:dyDescent="0.2">
      <c r="A161" s="13" t="s">
        <v>140</v>
      </c>
      <c r="B161" s="31"/>
      <c r="C161" s="31"/>
      <c r="D161" s="31"/>
      <c r="E161" s="31"/>
      <c r="F161" s="31"/>
      <c r="G161" s="31"/>
      <c r="H161" s="31"/>
      <c r="I161" s="19"/>
      <c r="J161" s="19"/>
      <c r="K161" s="19"/>
      <c r="M161" s="13" t="s">
        <v>140</v>
      </c>
      <c r="N161" s="14"/>
      <c r="O161" s="14"/>
      <c r="P161" s="14"/>
      <c r="Q161" s="14"/>
      <c r="R161" s="14"/>
      <c r="S161" s="14"/>
      <c r="T161" s="14"/>
      <c r="U161" s="15"/>
      <c r="V161" s="15"/>
      <c r="W161" s="15"/>
      <c r="Y161" s="16" t="s">
        <v>140</v>
      </c>
      <c r="Z161" s="17"/>
      <c r="AA161" s="17"/>
      <c r="AB161" s="17"/>
      <c r="AC161" s="17"/>
      <c r="AD161" s="17"/>
      <c r="AE161" s="17"/>
      <c r="AF161" s="17"/>
      <c r="AG161" s="18"/>
      <c r="AH161" s="18"/>
      <c r="AI161" s="18"/>
    </row>
    <row r="162" spans="1:35" s="5" customFormat="1" ht="15" x14ac:dyDescent="0.25">
      <c r="A162" s="19" t="s">
        <v>141</v>
      </c>
      <c r="B162" s="20">
        <v>2</v>
      </c>
      <c r="C162" s="20">
        <v>42</v>
      </c>
      <c r="D162" s="20">
        <v>23</v>
      </c>
      <c r="E162" s="21">
        <f t="shared" ref="E162:E168" si="131">C162+D162</f>
        <v>65</v>
      </c>
      <c r="F162" s="22">
        <v>12</v>
      </c>
      <c r="G162" s="22">
        <v>6</v>
      </c>
      <c r="H162" s="21">
        <f t="shared" ref="H162:H168" si="132">F162+G162</f>
        <v>18</v>
      </c>
      <c r="I162" s="21">
        <f t="shared" ref="I162:J168" si="133">C162+F162</f>
        <v>54</v>
      </c>
      <c r="J162" s="21">
        <f t="shared" si="133"/>
        <v>29</v>
      </c>
      <c r="K162" s="21">
        <f t="shared" ref="K162:K168" si="134">SUM(I162:J162)</f>
        <v>83</v>
      </c>
      <c r="M162" s="19" t="s">
        <v>141</v>
      </c>
      <c r="N162" s="27">
        <v>1</v>
      </c>
      <c r="O162" s="27">
        <v>2</v>
      </c>
      <c r="P162" s="27">
        <v>4</v>
      </c>
      <c r="Q162" s="24">
        <f t="shared" ref="Q162:Q168" si="135">O162+P162</f>
        <v>6</v>
      </c>
      <c r="R162" s="28">
        <v>5</v>
      </c>
      <c r="S162" s="28">
        <v>3</v>
      </c>
      <c r="T162" s="24">
        <f t="shared" ref="T162:T168" si="136">R162+S162</f>
        <v>8</v>
      </c>
      <c r="U162" s="24">
        <f t="shared" ref="U162:V168" si="137">O162+R162</f>
        <v>7</v>
      </c>
      <c r="V162" s="24">
        <f t="shared" si="137"/>
        <v>7</v>
      </c>
      <c r="W162" s="24">
        <f t="shared" ref="W162:W168" si="138">SUM(U162:V162)</f>
        <v>14</v>
      </c>
      <c r="Y162" s="25" t="s">
        <v>141</v>
      </c>
      <c r="Z162" s="26">
        <f t="shared" ref="Z162:AI169" si="139">B162+N162</f>
        <v>3</v>
      </c>
      <c r="AA162" s="26">
        <f t="shared" si="139"/>
        <v>44</v>
      </c>
      <c r="AB162" s="26">
        <f t="shared" si="139"/>
        <v>27</v>
      </c>
      <c r="AC162" s="26">
        <f t="shared" si="139"/>
        <v>71</v>
      </c>
      <c r="AD162" s="26">
        <f t="shared" si="139"/>
        <v>17</v>
      </c>
      <c r="AE162" s="26">
        <f t="shared" si="139"/>
        <v>9</v>
      </c>
      <c r="AF162" s="26">
        <f t="shared" si="139"/>
        <v>26</v>
      </c>
      <c r="AG162" s="18">
        <f t="shared" si="139"/>
        <v>61</v>
      </c>
      <c r="AH162" s="18">
        <f t="shared" si="139"/>
        <v>36</v>
      </c>
      <c r="AI162" s="18">
        <f t="shared" si="139"/>
        <v>97</v>
      </c>
    </row>
    <row r="163" spans="1:35" s="5" customFormat="1" ht="15" x14ac:dyDescent="0.25">
      <c r="A163" s="19" t="s">
        <v>142</v>
      </c>
      <c r="B163" s="20">
        <v>1</v>
      </c>
      <c r="C163" s="20">
        <v>30</v>
      </c>
      <c r="D163" s="20">
        <v>20</v>
      </c>
      <c r="E163" s="21">
        <f t="shared" si="131"/>
        <v>50</v>
      </c>
      <c r="F163" s="22">
        <v>6</v>
      </c>
      <c r="G163" s="22">
        <v>4</v>
      </c>
      <c r="H163" s="21">
        <f t="shared" si="132"/>
        <v>10</v>
      </c>
      <c r="I163" s="21">
        <f t="shared" si="133"/>
        <v>36</v>
      </c>
      <c r="J163" s="21">
        <f t="shared" si="133"/>
        <v>24</v>
      </c>
      <c r="K163" s="21">
        <f t="shared" si="134"/>
        <v>60</v>
      </c>
      <c r="M163" s="19" t="s">
        <v>142</v>
      </c>
      <c r="N163" s="27">
        <v>3</v>
      </c>
      <c r="O163" s="27">
        <v>207</v>
      </c>
      <c r="P163" s="27">
        <v>68</v>
      </c>
      <c r="Q163" s="24">
        <f t="shared" si="135"/>
        <v>275</v>
      </c>
      <c r="R163" s="28">
        <v>0</v>
      </c>
      <c r="S163" s="28">
        <v>0</v>
      </c>
      <c r="T163" s="24">
        <f t="shared" si="136"/>
        <v>0</v>
      </c>
      <c r="U163" s="24">
        <f t="shared" si="137"/>
        <v>207</v>
      </c>
      <c r="V163" s="24">
        <f t="shared" si="137"/>
        <v>68</v>
      </c>
      <c r="W163" s="24">
        <f t="shared" si="138"/>
        <v>275</v>
      </c>
      <c r="Y163" s="25" t="s">
        <v>142</v>
      </c>
      <c r="Z163" s="26">
        <f t="shared" si="139"/>
        <v>4</v>
      </c>
      <c r="AA163" s="26">
        <f t="shared" si="139"/>
        <v>237</v>
      </c>
      <c r="AB163" s="26">
        <f t="shared" si="139"/>
        <v>88</v>
      </c>
      <c r="AC163" s="26">
        <f t="shared" si="139"/>
        <v>325</v>
      </c>
      <c r="AD163" s="26">
        <f t="shared" si="139"/>
        <v>6</v>
      </c>
      <c r="AE163" s="26">
        <f t="shared" si="139"/>
        <v>4</v>
      </c>
      <c r="AF163" s="26">
        <f t="shared" si="139"/>
        <v>10</v>
      </c>
      <c r="AG163" s="18">
        <f t="shared" si="139"/>
        <v>243</v>
      </c>
      <c r="AH163" s="18">
        <f t="shared" si="139"/>
        <v>92</v>
      </c>
      <c r="AI163" s="18">
        <f t="shared" si="139"/>
        <v>335</v>
      </c>
    </row>
    <row r="164" spans="1:35" s="5" customFormat="1" ht="15" x14ac:dyDescent="0.25">
      <c r="A164" s="19" t="s">
        <v>143</v>
      </c>
      <c r="B164" s="20">
        <v>0</v>
      </c>
      <c r="C164" s="20">
        <v>0</v>
      </c>
      <c r="D164" s="20">
        <v>0</v>
      </c>
      <c r="E164" s="21">
        <f t="shared" si="131"/>
        <v>0</v>
      </c>
      <c r="F164" s="22">
        <v>0</v>
      </c>
      <c r="G164" s="22">
        <v>0</v>
      </c>
      <c r="H164" s="21">
        <f t="shared" si="132"/>
        <v>0</v>
      </c>
      <c r="I164" s="21">
        <f t="shared" si="133"/>
        <v>0</v>
      </c>
      <c r="J164" s="21">
        <f t="shared" si="133"/>
        <v>0</v>
      </c>
      <c r="K164" s="21">
        <f t="shared" si="134"/>
        <v>0</v>
      </c>
      <c r="M164" s="19" t="s">
        <v>143</v>
      </c>
      <c r="N164" s="27">
        <v>0</v>
      </c>
      <c r="O164" s="27">
        <v>0</v>
      </c>
      <c r="P164" s="27">
        <v>0</v>
      </c>
      <c r="Q164" s="24">
        <f t="shared" si="135"/>
        <v>0</v>
      </c>
      <c r="R164" s="28">
        <v>0</v>
      </c>
      <c r="S164" s="28">
        <v>0</v>
      </c>
      <c r="T164" s="24">
        <f t="shared" si="136"/>
        <v>0</v>
      </c>
      <c r="U164" s="24">
        <f t="shared" si="137"/>
        <v>0</v>
      </c>
      <c r="V164" s="24">
        <f t="shared" si="137"/>
        <v>0</v>
      </c>
      <c r="W164" s="24">
        <f t="shared" si="138"/>
        <v>0</v>
      </c>
      <c r="Y164" s="25" t="s">
        <v>143</v>
      </c>
      <c r="Z164" s="26">
        <f t="shared" si="139"/>
        <v>0</v>
      </c>
      <c r="AA164" s="26">
        <f t="shared" si="139"/>
        <v>0</v>
      </c>
      <c r="AB164" s="26">
        <f t="shared" si="139"/>
        <v>0</v>
      </c>
      <c r="AC164" s="26">
        <f t="shared" si="139"/>
        <v>0</v>
      </c>
      <c r="AD164" s="26">
        <f t="shared" si="139"/>
        <v>0</v>
      </c>
      <c r="AE164" s="26">
        <f t="shared" si="139"/>
        <v>0</v>
      </c>
      <c r="AF164" s="26">
        <f t="shared" si="139"/>
        <v>0</v>
      </c>
      <c r="AG164" s="18">
        <f t="shared" si="139"/>
        <v>0</v>
      </c>
      <c r="AH164" s="18">
        <f t="shared" si="139"/>
        <v>0</v>
      </c>
      <c r="AI164" s="18">
        <f t="shared" si="139"/>
        <v>0</v>
      </c>
    </row>
    <row r="165" spans="1:35" s="5" customFormat="1" ht="15" x14ac:dyDescent="0.25">
      <c r="A165" s="19" t="s">
        <v>144</v>
      </c>
      <c r="B165" s="20">
        <v>0</v>
      </c>
      <c r="C165" s="20">
        <v>0</v>
      </c>
      <c r="D165" s="20">
        <v>0</v>
      </c>
      <c r="E165" s="21">
        <f t="shared" si="131"/>
        <v>0</v>
      </c>
      <c r="F165" s="22">
        <v>0</v>
      </c>
      <c r="G165" s="22">
        <v>0</v>
      </c>
      <c r="H165" s="21">
        <f t="shared" si="132"/>
        <v>0</v>
      </c>
      <c r="I165" s="21">
        <f t="shared" si="133"/>
        <v>0</v>
      </c>
      <c r="J165" s="21">
        <f t="shared" si="133"/>
        <v>0</v>
      </c>
      <c r="K165" s="21">
        <f t="shared" si="134"/>
        <v>0</v>
      </c>
      <c r="M165" s="19" t="s">
        <v>144</v>
      </c>
      <c r="N165" s="27">
        <v>0</v>
      </c>
      <c r="O165" s="27">
        <v>0</v>
      </c>
      <c r="P165" s="27">
        <v>0</v>
      </c>
      <c r="Q165" s="24">
        <f t="shared" si="135"/>
        <v>0</v>
      </c>
      <c r="R165" s="28">
        <v>0</v>
      </c>
      <c r="S165" s="28">
        <v>0</v>
      </c>
      <c r="T165" s="24">
        <f t="shared" si="136"/>
        <v>0</v>
      </c>
      <c r="U165" s="24">
        <f t="shared" si="137"/>
        <v>0</v>
      </c>
      <c r="V165" s="24">
        <f t="shared" si="137"/>
        <v>0</v>
      </c>
      <c r="W165" s="24">
        <f t="shared" si="138"/>
        <v>0</v>
      </c>
      <c r="Y165" s="25" t="s">
        <v>144</v>
      </c>
      <c r="Z165" s="26">
        <f t="shared" si="139"/>
        <v>0</v>
      </c>
      <c r="AA165" s="26">
        <f t="shared" si="139"/>
        <v>0</v>
      </c>
      <c r="AB165" s="26">
        <f t="shared" si="139"/>
        <v>0</v>
      </c>
      <c r="AC165" s="26">
        <f t="shared" si="139"/>
        <v>0</v>
      </c>
      <c r="AD165" s="26">
        <f t="shared" si="139"/>
        <v>0</v>
      </c>
      <c r="AE165" s="26">
        <f t="shared" si="139"/>
        <v>0</v>
      </c>
      <c r="AF165" s="26">
        <f t="shared" si="139"/>
        <v>0</v>
      </c>
      <c r="AG165" s="18">
        <f t="shared" si="139"/>
        <v>0</v>
      </c>
      <c r="AH165" s="18">
        <f t="shared" si="139"/>
        <v>0</v>
      </c>
      <c r="AI165" s="18">
        <f t="shared" si="139"/>
        <v>0</v>
      </c>
    </row>
    <row r="166" spans="1:35" s="5" customFormat="1" ht="24" x14ac:dyDescent="0.25">
      <c r="A166" s="19" t="s">
        <v>145</v>
      </c>
      <c r="B166" s="20">
        <v>10</v>
      </c>
      <c r="C166" s="20">
        <v>2484</v>
      </c>
      <c r="D166" s="20">
        <v>440</v>
      </c>
      <c r="E166" s="21">
        <f t="shared" si="131"/>
        <v>2924</v>
      </c>
      <c r="F166" s="22">
        <v>43</v>
      </c>
      <c r="G166" s="22">
        <v>24</v>
      </c>
      <c r="H166" s="21">
        <f t="shared" si="132"/>
        <v>67</v>
      </c>
      <c r="I166" s="21">
        <f t="shared" si="133"/>
        <v>2527</v>
      </c>
      <c r="J166" s="21">
        <f t="shared" si="133"/>
        <v>464</v>
      </c>
      <c r="K166" s="21">
        <f t="shared" si="134"/>
        <v>2991</v>
      </c>
      <c r="M166" s="19" t="s">
        <v>145</v>
      </c>
      <c r="N166" s="27">
        <v>15</v>
      </c>
      <c r="O166" s="27">
        <v>238</v>
      </c>
      <c r="P166" s="27">
        <v>211</v>
      </c>
      <c r="Q166" s="24">
        <f t="shared" si="135"/>
        <v>449</v>
      </c>
      <c r="R166" s="28">
        <v>11</v>
      </c>
      <c r="S166" s="28">
        <v>13</v>
      </c>
      <c r="T166" s="24">
        <f t="shared" si="136"/>
        <v>24</v>
      </c>
      <c r="U166" s="24">
        <f t="shared" si="137"/>
        <v>249</v>
      </c>
      <c r="V166" s="24">
        <f t="shared" si="137"/>
        <v>224</v>
      </c>
      <c r="W166" s="24">
        <f t="shared" si="138"/>
        <v>473</v>
      </c>
      <c r="Y166" s="25" t="s">
        <v>145</v>
      </c>
      <c r="Z166" s="26">
        <f t="shared" si="139"/>
        <v>25</v>
      </c>
      <c r="AA166" s="26">
        <f t="shared" si="139"/>
        <v>2722</v>
      </c>
      <c r="AB166" s="26">
        <f t="shared" si="139"/>
        <v>651</v>
      </c>
      <c r="AC166" s="26">
        <f t="shared" si="139"/>
        <v>3373</v>
      </c>
      <c r="AD166" s="26">
        <f t="shared" si="139"/>
        <v>54</v>
      </c>
      <c r="AE166" s="26">
        <f t="shared" si="139"/>
        <v>37</v>
      </c>
      <c r="AF166" s="26">
        <f t="shared" si="139"/>
        <v>91</v>
      </c>
      <c r="AG166" s="18">
        <f t="shared" si="139"/>
        <v>2776</v>
      </c>
      <c r="AH166" s="18">
        <f t="shared" si="139"/>
        <v>688</v>
      </c>
      <c r="AI166" s="18">
        <f t="shared" si="139"/>
        <v>3464</v>
      </c>
    </row>
    <row r="167" spans="1:35" s="5" customFormat="1" ht="15" x14ac:dyDescent="0.25">
      <c r="A167" s="19" t="s">
        <v>146</v>
      </c>
      <c r="B167" s="20"/>
      <c r="C167" s="20"/>
      <c r="D167" s="20"/>
      <c r="E167" s="21">
        <f t="shared" si="131"/>
        <v>0</v>
      </c>
      <c r="F167" s="30"/>
      <c r="G167" s="30"/>
      <c r="H167" s="21">
        <f t="shared" si="132"/>
        <v>0</v>
      </c>
      <c r="I167" s="21">
        <f t="shared" si="133"/>
        <v>0</v>
      </c>
      <c r="J167" s="21">
        <f t="shared" si="133"/>
        <v>0</v>
      </c>
      <c r="K167" s="21">
        <f t="shared" si="134"/>
        <v>0</v>
      </c>
      <c r="M167" s="19" t="s">
        <v>146</v>
      </c>
      <c r="N167" s="27"/>
      <c r="O167" s="27"/>
      <c r="P167" s="27"/>
      <c r="Q167" s="24">
        <f t="shared" si="135"/>
        <v>0</v>
      </c>
      <c r="R167" s="28"/>
      <c r="S167" s="28"/>
      <c r="T167" s="24">
        <f t="shared" si="136"/>
        <v>0</v>
      </c>
      <c r="U167" s="24">
        <f t="shared" si="137"/>
        <v>0</v>
      </c>
      <c r="V167" s="24">
        <f t="shared" si="137"/>
        <v>0</v>
      </c>
      <c r="W167" s="24">
        <f t="shared" si="138"/>
        <v>0</v>
      </c>
      <c r="Y167" s="25" t="s">
        <v>146</v>
      </c>
      <c r="Z167" s="26">
        <f t="shared" si="139"/>
        <v>0</v>
      </c>
      <c r="AA167" s="26">
        <f t="shared" si="139"/>
        <v>0</v>
      </c>
      <c r="AB167" s="26">
        <f t="shared" si="139"/>
        <v>0</v>
      </c>
      <c r="AC167" s="26">
        <f t="shared" si="139"/>
        <v>0</v>
      </c>
      <c r="AD167" s="26">
        <f t="shared" si="139"/>
        <v>0</v>
      </c>
      <c r="AE167" s="26">
        <f t="shared" si="139"/>
        <v>0</v>
      </c>
      <c r="AF167" s="26">
        <f t="shared" si="139"/>
        <v>0</v>
      </c>
      <c r="AG167" s="18">
        <f t="shared" si="139"/>
        <v>0</v>
      </c>
      <c r="AH167" s="18">
        <f t="shared" si="139"/>
        <v>0</v>
      </c>
      <c r="AI167" s="18">
        <f t="shared" si="139"/>
        <v>0</v>
      </c>
    </row>
    <row r="168" spans="1:35" s="5" customFormat="1" ht="15" x14ac:dyDescent="0.25">
      <c r="A168" s="19" t="s">
        <v>25</v>
      </c>
      <c r="B168" s="20">
        <v>10</v>
      </c>
      <c r="C168" s="20">
        <v>344</v>
      </c>
      <c r="D168" s="20">
        <v>102</v>
      </c>
      <c r="E168" s="21">
        <f t="shared" si="131"/>
        <v>446</v>
      </c>
      <c r="F168" s="30">
        <v>8</v>
      </c>
      <c r="G168" s="30">
        <v>5</v>
      </c>
      <c r="H168" s="21">
        <f t="shared" si="132"/>
        <v>13</v>
      </c>
      <c r="I168" s="21">
        <f t="shared" si="133"/>
        <v>352</v>
      </c>
      <c r="J168" s="21">
        <f t="shared" si="133"/>
        <v>107</v>
      </c>
      <c r="K168" s="21">
        <f t="shared" si="134"/>
        <v>459</v>
      </c>
      <c r="M168" s="19" t="s">
        <v>25</v>
      </c>
      <c r="N168" s="27">
        <v>1</v>
      </c>
      <c r="O168" s="27">
        <v>116</v>
      </c>
      <c r="P168" s="27">
        <v>0</v>
      </c>
      <c r="Q168" s="24">
        <f t="shared" si="135"/>
        <v>116</v>
      </c>
      <c r="R168" s="28">
        <v>0</v>
      </c>
      <c r="S168" s="28">
        <v>0</v>
      </c>
      <c r="T168" s="24">
        <f t="shared" si="136"/>
        <v>0</v>
      </c>
      <c r="U168" s="24">
        <f t="shared" si="137"/>
        <v>116</v>
      </c>
      <c r="V168" s="24">
        <f t="shared" si="137"/>
        <v>0</v>
      </c>
      <c r="W168" s="24">
        <f t="shared" si="138"/>
        <v>116</v>
      </c>
      <c r="Y168" s="25" t="s">
        <v>25</v>
      </c>
      <c r="Z168" s="26">
        <f t="shared" si="139"/>
        <v>11</v>
      </c>
      <c r="AA168" s="26">
        <f t="shared" si="139"/>
        <v>460</v>
      </c>
      <c r="AB168" s="26">
        <f t="shared" si="139"/>
        <v>102</v>
      </c>
      <c r="AC168" s="26">
        <f t="shared" si="139"/>
        <v>562</v>
      </c>
      <c r="AD168" s="26">
        <f t="shared" si="139"/>
        <v>8</v>
      </c>
      <c r="AE168" s="26">
        <f t="shared" si="139"/>
        <v>5</v>
      </c>
      <c r="AF168" s="26">
        <f t="shared" si="139"/>
        <v>13</v>
      </c>
      <c r="AG168" s="18">
        <f t="shared" si="139"/>
        <v>468</v>
      </c>
      <c r="AH168" s="18">
        <f t="shared" si="139"/>
        <v>107</v>
      </c>
      <c r="AI168" s="18">
        <f t="shared" si="139"/>
        <v>575</v>
      </c>
    </row>
    <row r="169" spans="1:35" s="5" customFormat="1" x14ac:dyDescent="0.2">
      <c r="A169" s="34" t="s">
        <v>11</v>
      </c>
      <c r="B169" s="31">
        <f t="shared" ref="B169:K169" si="140">SUM(B162:B168)</f>
        <v>23</v>
      </c>
      <c r="C169" s="31">
        <f t="shared" si="140"/>
        <v>2900</v>
      </c>
      <c r="D169" s="31">
        <f t="shared" si="140"/>
        <v>585</v>
      </c>
      <c r="E169" s="31">
        <f t="shared" si="140"/>
        <v>3485</v>
      </c>
      <c r="F169" s="31">
        <f t="shared" si="140"/>
        <v>69</v>
      </c>
      <c r="G169" s="31">
        <f t="shared" si="140"/>
        <v>39</v>
      </c>
      <c r="H169" s="31">
        <f t="shared" si="140"/>
        <v>108</v>
      </c>
      <c r="I169" s="31">
        <f t="shared" si="140"/>
        <v>2969</v>
      </c>
      <c r="J169" s="31">
        <f t="shared" si="140"/>
        <v>624</v>
      </c>
      <c r="K169" s="31">
        <f t="shared" si="140"/>
        <v>3593</v>
      </c>
      <c r="M169" s="34" t="s">
        <v>11</v>
      </c>
      <c r="N169" s="14">
        <f t="shared" ref="N169:W169" si="141">SUM(N162:N168)</f>
        <v>20</v>
      </c>
      <c r="O169" s="14">
        <f t="shared" si="141"/>
        <v>563</v>
      </c>
      <c r="P169" s="14">
        <f t="shared" si="141"/>
        <v>283</v>
      </c>
      <c r="Q169" s="14">
        <f t="shared" si="141"/>
        <v>846</v>
      </c>
      <c r="R169" s="14">
        <f t="shared" si="141"/>
        <v>16</v>
      </c>
      <c r="S169" s="14">
        <f t="shared" si="141"/>
        <v>16</v>
      </c>
      <c r="T169" s="14">
        <f t="shared" si="141"/>
        <v>32</v>
      </c>
      <c r="U169" s="14">
        <f t="shared" si="141"/>
        <v>579</v>
      </c>
      <c r="V169" s="14">
        <f t="shared" si="141"/>
        <v>299</v>
      </c>
      <c r="W169" s="14">
        <f t="shared" si="141"/>
        <v>878</v>
      </c>
      <c r="Y169" s="35" t="s">
        <v>11</v>
      </c>
      <c r="Z169" s="26">
        <f t="shared" si="139"/>
        <v>43</v>
      </c>
      <c r="AA169" s="26">
        <f t="shared" si="139"/>
        <v>3463</v>
      </c>
      <c r="AB169" s="26">
        <f t="shared" si="139"/>
        <v>868</v>
      </c>
      <c r="AC169" s="26">
        <f t="shared" si="139"/>
        <v>4331</v>
      </c>
      <c r="AD169" s="26">
        <f t="shared" si="139"/>
        <v>85</v>
      </c>
      <c r="AE169" s="26">
        <f t="shared" si="139"/>
        <v>55</v>
      </c>
      <c r="AF169" s="26">
        <f t="shared" si="139"/>
        <v>140</v>
      </c>
      <c r="AG169" s="18">
        <f t="shared" si="139"/>
        <v>3548</v>
      </c>
      <c r="AH169" s="18">
        <f t="shared" si="139"/>
        <v>923</v>
      </c>
      <c r="AI169" s="18">
        <f t="shared" si="139"/>
        <v>4471</v>
      </c>
    </row>
    <row r="170" spans="1:35" s="5" customFormat="1" x14ac:dyDescent="0.2">
      <c r="A170" s="13" t="s">
        <v>147</v>
      </c>
      <c r="B170" s="31"/>
      <c r="C170" s="31"/>
      <c r="D170" s="31"/>
      <c r="E170" s="31"/>
      <c r="F170" s="31"/>
      <c r="G170" s="31"/>
      <c r="H170" s="31"/>
      <c r="I170" s="19"/>
      <c r="J170" s="19"/>
      <c r="K170" s="19"/>
      <c r="M170" s="13" t="s">
        <v>147</v>
      </c>
      <c r="N170" s="14"/>
      <c r="O170" s="14"/>
      <c r="P170" s="14"/>
      <c r="Q170" s="14"/>
      <c r="R170" s="14"/>
      <c r="S170" s="14"/>
      <c r="T170" s="14"/>
      <c r="U170" s="15"/>
      <c r="V170" s="15"/>
      <c r="W170" s="15"/>
      <c r="Y170" s="16" t="s">
        <v>147</v>
      </c>
      <c r="Z170" s="17"/>
      <c r="AA170" s="17"/>
      <c r="AB170" s="17"/>
      <c r="AC170" s="17"/>
      <c r="AD170" s="17"/>
      <c r="AE170" s="17"/>
      <c r="AF170" s="17"/>
      <c r="AG170" s="18"/>
      <c r="AH170" s="18"/>
      <c r="AI170" s="18"/>
    </row>
    <row r="171" spans="1:35" s="5" customFormat="1" ht="15" x14ac:dyDescent="0.25">
      <c r="A171" s="19" t="s">
        <v>148</v>
      </c>
      <c r="B171" s="20">
        <v>0</v>
      </c>
      <c r="C171" s="20">
        <v>0</v>
      </c>
      <c r="D171" s="20">
        <v>0</v>
      </c>
      <c r="E171" s="21">
        <f>C171+D171</f>
        <v>0</v>
      </c>
      <c r="F171" s="22">
        <v>0</v>
      </c>
      <c r="G171" s="22">
        <v>0</v>
      </c>
      <c r="H171" s="21">
        <f>F171+G171</f>
        <v>0</v>
      </c>
      <c r="I171" s="21">
        <f t="shared" ref="I171:J174" si="142">C171+F171</f>
        <v>0</v>
      </c>
      <c r="J171" s="21">
        <f t="shared" si="142"/>
        <v>0</v>
      </c>
      <c r="K171" s="21">
        <f>SUM(I171:J171)</f>
        <v>0</v>
      </c>
      <c r="M171" s="19" t="s">
        <v>148</v>
      </c>
      <c r="N171" s="27">
        <v>0</v>
      </c>
      <c r="O171" s="27">
        <v>0</v>
      </c>
      <c r="P171" s="27">
        <v>0</v>
      </c>
      <c r="Q171" s="24">
        <f>O171+P171</f>
        <v>0</v>
      </c>
      <c r="R171" s="28">
        <v>0</v>
      </c>
      <c r="S171" s="28">
        <v>0</v>
      </c>
      <c r="T171" s="24">
        <f>R171+S171</f>
        <v>0</v>
      </c>
      <c r="U171" s="24">
        <f t="shared" ref="U171:V174" si="143">O171+R171</f>
        <v>0</v>
      </c>
      <c r="V171" s="24">
        <f t="shared" si="143"/>
        <v>0</v>
      </c>
      <c r="W171" s="24">
        <f>SUM(U171:V171)</f>
        <v>0</v>
      </c>
      <c r="Y171" s="25" t="s">
        <v>148</v>
      </c>
      <c r="Z171" s="26">
        <f t="shared" ref="Z171:AI176" si="144">B171+N171</f>
        <v>0</v>
      </c>
      <c r="AA171" s="26">
        <f t="shared" si="144"/>
        <v>0</v>
      </c>
      <c r="AB171" s="26">
        <f t="shared" si="144"/>
        <v>0</v>
      </c>
      <c r="AC171" s="26">
        <f t="shared" si="144"/>
        <v>0</v>
      </c>
      <c r="AD171" s="26">
        <f t="shared" si="144"/>
        <v>0</v>
      </c>
      <c r="AE171" s="26">
        <f t="shared" si="144"/>
        <v>0</v>
      </c>
      <c r="AF171" s="26">
        <f t="shared" si="144"/>
        <v>0</v>
      </c>
      <c r="AG171" s="18">
        <f t="shared" si="144"/>
        <v>0</v>
      </c>
      <c r="AH171" s="18">
        <f t="shared" si="144"/>
        <v>0</v>
      </c>
      <c r="AI171" s="18">
        <f t="shared" si="144"/>
        <v>0</v>
      </c>
    </row>
    <row r="172" spans="1:35" s="5" customFormat="1" ht="15" x14ac:dyDescent="0.25">
      <c r="A172" s="19" t="s">
        <v>61</v>
      </c>
      <c r="B172" s="20">
        <v>0</v>
      </c>
      <c r="C172" s="20">
        <v>0</v>
      </c>
      <c r="D172" s="20">
        <v>0</v>
      </c>
      <c r="E172" s="21">
        <f>C172+D172</f>
        <v>0</v>
      </c>
      <c r="F172" s="22">
        <v>0</v>
      </c>
      <c r="G172" s="22">
        <v>0</v>
      </c>
      <c r="H172" s="21">
        <f>F172+G172</f>
        <v>0</v>
      </c>
      <c r="I172" s="21">
        <f t="shared" si="142"/>
        <v>0</v>
      </c>
      <c r="J172" s="21">
        <f t="shared" si="142"/>
        <v>0</v>
      </c>
      <c r="K172" s="21">
        <f>SUM(I172:J172)</f>
        <v>0</v>
      </c>
      <c r="M172" s="19" t="s">
        <v>61</v>
      </c>
      <c r="N172" s="27">
        <v>0</v>
      </c>
      <c r="O172" s="27">
        <v>0</v>
      </c>
      <c r="P172" s="27">
        <v>0</v>
      </c>
      <c r="Q172" s="24">
        <f>O172+P172</f>
        <v>0</v>
      </c>
      <c r="R172" s="28">
        <v>0</v>
      </c>
      <c r="S172" s="28">
        <v>0</v>
      </c>
      <c r="T172" s="24">
        <f>R172+S172</f>
        <v>0</v>
      </c>
      <c r="U172" s="24">
        <f t="shared" si="143"/>
        <v>0</v>
      </c>
      <c r="V172" s="24">
        <f t="shared" si="143"/>
        <v>0</v>
      </c>
      <c r="W172" s="24">
        <f>SUM(U172:V172)</f>
        <v>0</v>
      </c>
      <c r="Y172" s="25" t="s">
        <v>61</v>
      </c>
      <c r="Z172" s="26">
        <f t="shared" si="144"/>
        <v>0</v>
      </c>
      <c r="AA172" s="26">
        <f t="shared" si="144"/>
        <v>0</v>
      </c>
      <c r="AB172" s="26">
        <f t="shared" si="144"/>
        <v>0</v>
      </c>
      <c r="AC172" s="26">
        <f t="shared" si="144"/>
        <v>0</v>
      </c>
      <c r="AD172" s="26">
        <f t="shared" si="144"/>
        <v>0</v>
      </c>
      <c r="AE172" s="26">
        <f t="shared" si="144"/>
        <v>0</v>
      </c>
      <c r="AF172" s="26">
        <f t="shared" si="144"/>
        <v>0</v>
      </c>
      <c r="AG172" s="18">
        <f t="shared" si="144"/>
        <v>0</v>
      </c>
      <c r="AH172" s="18">
        <f t="shared" si="144"/>
        <v>0</v>
      </c>
      <c r="AI172" s="18">
        <f t="shared" si="144"/>
        <v>0</v>
      </c>
    </row>
    <row r="173" spans="1:35" s="5" customFormat="1" ht="15" x14ac:dyDescent="0.25">
      <c r="A173" s="19" t="s">
        <v>149</v>
      </c>
      <c r="B173" s="20">
        <v>3</v>
      </c>
      <c r="C173" s="20">
        <v>177</v>
      </c>
      <c r="D173" s="20">
        <v>7</v>
      </c>
      <c r="E173" s="21">
        <f>C173+D173</f>
        <v>184</v>
      </c>
      <c r="F173" s="22">
        <v>0</v>
      </c>
      <c r="G173" s="22">
        <v>0</v>
      </c>
      <c r="H173" s="21">
        <f>F173+G173</f>
        <v>0</v>
      </c>
      <c r="I173" s="21">
        <f t="shared" si="142"/>
        <v>177</v>
      </c>
      <c r="J173" s="21">
        <f t="shared" si="142"/>
        <v>7</v>
      </c>
      <c r="K173" s="21">
        <f>SUM(I173:J173)</f>
        <v>184</v>
      </c>
      <c r="M173" s="19" t="s">
        <v>149</v>
      </c>
      <c r="N173" s="27">
        <v>0</v>
      </c>
      <c r="O173" s="27">
        <v>0</v>
      </c>
      <c r="P173" s="27">
        <v>0</v>
      </c>
      <c r="Q173" s="24">
        <f>O173+P173</f>
        <v>0</v>
      </c>
      <c r="R173" s="28">
        <v>0</v>
      </c>
      <c r="S173" s="28">
        <v>0</v>
      </c>
      <c r="T173" s="24">
        <f>R173+S173</f>
        <v>0</v>
      </c>
      <c r="U173" s="24">
        <f t="shared" si="143"/>
        <v>0</v>
      </c>
      <c r="V173" s="24">
        <f t="shared" si="143"/>
        <v>0</v>
      </c>
      <c r="W173" s="24">
        <f>SUM(U173:V173)</f>
        <v>0</v>
      </c>
      <c r="Y173" s="25" t="s">
        <v>149</v>
      </c>
      <c r="Z173" s="26">
        <f t="shared" si="144"/>
        <v>3</v>
      </c>
      <c r="AA173" s="26">
        <f t="shared" si="144"/>
        <v>177</v>
      </c>
      <c r="AB173" s="26">
        <f t="shared" si="144"/>
        <v>7</v>
      </c>
      <c r="AC173" s="26">
        <f t="shared" si="144"/>
        <v>184</v>
      </c>
      <c r="AD173" s="26">
        <f t="shared" si="144"/>
        <v>0</v>
      </c>
      <c r="AE173" s="26">
        <f t="shared" si="144"/>
        <v>0</v>
      </c>
      <c r="AF173" s="26">
        <f t="shared" si="144"/>
        <v>0</v>
      </c>
      <c r="AG173" s="18">
        <f t="shared" si="144"/>
        <v>177</v>
      </c>
      <c r="AH173" s="18">
        <f t="shared" si="144"/>
        <v>7</v>
      </c>
      <c r="AI173" s="18">
        <f t="shared" si="144"/>
        <v>184</v>
      </c>
    </row>
    <row r="174" spans="1:35" s="5" customFormat="1" ht="15" x14ac:dyDescent="0.25">
      <c r="A174" s="19" t="s">
        <v>25</v>
      </c>
      <c r="B174" s="38">
        <v>5</v>
      </c>
      <c r="C174" s="38">
        <v>1733</v>
      </c>
      <c r="D174" s="38">
        <v>0</v>
      </c>
      <c r="E174" s="21">
        <f>C174+D174</f>
        <v>1733</v>
      </c>
      <c r="F174" s="22">
        <v>0</v>
      </c>
      <c r="G174" s="22">
        <v>0</v>
      </c>
      <c r="H174" s="21">
        <f>F174+G174</f>
        <v>0</v>
      </c>
      <c r="I174" s="21">
        <f t="shared" si="142"/>
        <v>1733</v>
      </c>
      <c r="J174" s="21">
        <f t="shared" si="142"/>
        <v>0</v>
      </c>
      <c r="K174" s="21">
        <f>SUM(I174:J174)</f>
        <v>1733</v>
      </c>
      <c r="M174" s="19" t="s">
        <v>25</v>
      </c>
      <c r="N174" s="23">
        <v>0</v>
      </c>
      <c r="O174" s="23">
        <v>0</v>
      </c>
      <c r="P174" s="23">
        <v>0</v>
      </c>
      <c r="Q174" s="24">
        <f>O174+P174</f>
        <v>0</v>
      </c>
      <c r="R174" s="23">
        <v>0</v>
      </c>
      <c r="S174" s="23">
        <v>0</v>
      </c>
      <c r="T174" s="24">
        <f>R174+S174</f>
        <v>0</v>
      </c>
      <c r="U174" s="24">
        <f t="shared" si="143"/>
        <v>0</v>
      </c>
      <c r="V174" s="24">
        <f t="shared" si="143"/>
        <v>0</v>
      </c>
      <c r="W174" s="24">
        <f>SUM(U174:V174)</f>
        <v>0</v>
      </c>
      <c r="Y174" s="25" t="s">
        <v>25</v>
      </c>
      <c r="Z174" s="26">
        <f t="shared" si="144"/>
        <v>5</v>
      </c>
      <c r="AA174" s="26">
        <f t="shared" si="144"/>
        <v>1733</v>
      </c>
      <c r="AB174" s="26">
        <f t="shared" si="144"/>
        <v>0</v>
      </c>
      <c r="AC174" s="26">
        <f t="shared" si="144"/>
        <v>1733</v>
      </c>
      <c r="AD174" s="26">
        <f t="shared" si="144"/>
        <v>0</v>
      </c>
      <c r="AE174" s="26">
        <f t="shared" si="144"/>
        <v>0</v>
      </c>
      <c r="AF174" s="26">
        <f t="shared" si="144"/>
        <v>0</v>
      </c>
      <c r="AG174" s="18">
        <f t="shared" si="144"/>
        <v>1733</v>
      </c>
      <c r="AH174" s="18">
        <f t="shared" si="144"/>
        <v>0</v>
      </c>
      <c r="AI174" s="18">
        <f t="shared" si="144"/>
        <v>1733</v>
      </c>
    </row>
    <row r="175" spans="1:35" s="5" customFormat="1" x14ac:dyDescent="0.2">
      <c r="A175" s="34" t="s">
        <v>11</v>
      </c>
      <c r="B175" s="31">
        <f t="shared" ref="B175:K175" si="145">SUM(B171:B174)</f>
        <v>8</v>
      </c>
      <c r="C175" s="31">
        <f t="shared" si="145"/>
        <v>1910</v>
      </c>
      <c r="D175" s="31">
        <f t="shared" si="145"/>
        <v>7</v>
      </c>
      <c r="E175" s="31">
        <f t="shared" si="145"/>
        <v>1917</v>
      </c>
      <c r="F175" s="31">
        <f t="shared" si="145"/>
        <v>0</v>
      </c>
      <c r="G175" s="31">
        <f t="shared" si="145"/>
        <v>0</v>
      </c>
      <c r="H175" s="31">
        <f t="shared" si="145"/>
        <v>0</v>
      </c>
      <c r="I175" s="31">
        <f t="shared" si="145"/>
        <v>1910</v>
      </c>
      <c r="J175" s="31">
        <f t="shared" si="145"/>
        <v>7</v>
      </c>
      <c r="K175" s="31">
        <f t="shared" si="145"/>
        <v>1917</v>
      </c>
      <c r="M175" s="34" t="s">
        <v>11</v>
      </c>
      <c r="N175" s="14">
        <f t="shared" ref="N175:W175" si="146">SUM(N171:N174)</f>
        <v>0</v>
      </c>
      <c r="O175" s="14">
        <f t="shared" si="146"/>
        <v>0</v>
      </c>
      <c r="P175" s="14">
        <f t="shared" si="146"/>
        <v>0</v>
      </c>
      <c r="Q175" s="14">
        <f t="shared" si="146"/>
        <v>0</v>
      </c>
      <c r="R175" s="14">
        <f t="shared" si="146"/>
        <v>0</v>
      </c>
      <c r="S175" s="14">
        <f t="shared" si="146"/>
        <v>0</v>
      </c>
      <c r="T175" s="14">
        <f t="shared" si="146"/>
        <v>0</v>
      </c>
      <c r="U175" s="14">
        <f t="shared" si="146"/>
        <v>0</v>
      </c>
      <c r="V175" s="14">
        <f t="shared" si="146"/>
        <v>0</v>
      </c>
      <c r="W175" s="14">
        <f t="shared" si="146"/>
        <v>0</v>
      </c>
      <c r="Y175" s="35" t="s">
        <v>11</v>
      </c>
      <c r="Z175" s="26">
        <f t="shared" si="144"/>
        <v>8</v>
      </c>
      <c r="AA175" s="26">
        <f t="shared" si="144"/>
        <v>1910</v>
      </c>
      <c r="AB175" s="26">
        <f t="shared" si="144"/>
        <v>7</v>
      </c>
      <c r="AC175" s="26">
        <f t="shared" si="144"/>
        <v>1917</v>
      </c>
      <c r="AD175" s="26">
        <f t="shared" si="144"/>
        <v>0</v>
      </c>
      <c r="AE175" s="26">
        <f t="shared" si="144"/>
        <v>0</v>
      </c>
      <c r="AF175" s="26">
        <f t="shared" si="144"/>
        <v>0</v>
      </c>
      <c r="AG175" s="18">
        <f t="shared" si="144"/>
        <v>1910</v>
      </c>
      <c r="AH175" s="18">
        <f t="shared" si="144"/>
        <v>7</v>
      </c>
      <c r="AI175" s="18">
        <f t="shared" si="144"/>
        <v>1917</v>
      </c>
    </row>
    <row r="176" spans="1:35" s="5" customFormat="1" x14ac:dyDescent="0.2">
      <c r="A176" s="34" t="s">
        <v>150</v>
      </c>
      <c r="B176" s="31">
        <f t="shared" ref="B176:K176" si="147">B22+B73+B85+B96+B111+B121+B128+B143+B160+B169+B175</f>
        <v>690</v>
      </c>
      <c r="C176" s="31">
        <f t="shared" si="147"/>
        <v>135212</v>
      </c>
      <c r="D176" s="31">
        <f t="shared" si="147"/>
        <v>11634</v>
      </c>
      <c r="E176" s="31">
        <f t="shared" si="147"/>
        <v>146846</v>
      </c>
      <c r="F176" s="31">
        <f t="shared" si="147"/>
        <v>873</v>
      </c>
      <c r="G176" s="31">
        <f t="shared" si="147"/>
        <v>942</v>
      </c>
      <c r="H176" s="31">
        <f t="shared" si="147"/>
        <v>2023</v>
      </c>
      <c r="I176" s="31">
        <f t="shared" si="147"/>
        <v>136085</v>
      </c>
      <c r="J176" s="31">
        <f t="shared" si="147"/>
        <v>12576</v>
      </c>
      <c r="K176" s="31">
        <f t="shared" si="147"/>
        <v>148661</v>
      </c>
      <c r="M176" s="34" t="s">
        <v>150</v>
      </c>
      <c r="N176" s="14">
        <f t="shared" ref="N176:W176" si="148">N22+N73+N85+N96+N111+N121+N128+N143+N160+N169+N175</f>
        <v>345</v>
      </c>
      <c r="O176" s="14">
        <f t="shared" si="148"/>
        <v>13541</v>
      </c>
      <c r="P176" s="14">
        <f t="shared" si="148"/>
        <v>6339</v>
      </c>
      <c r="Q176" s="14">
        <f t="shared" si="148"/>
        <v>19880</v>
      </c>
      <c r="R176" s="14">
        <f t="shared" si="148"/>
        <v>558</v>
      </c>
      <c r="S176" s="14">
        <f t="shared" si="148"/>
        <v>745</v>
      </c>
      <c r="T176" s="14">
        <f t="shared" si="148"/>
        <v>1303</v>
      </c>
      <c r="U176" s="14">
        <f t="shared" si="148"/>
        <v>14099</v>
      </c>
      <c r="V176" s="14">
        <f t="shared" si="148"/>
        <v>7084</v>
      </c>
      <c r="W176" s="14">
        <f t="shared" si="148"/>
        <v>21183</v>
      </c>
      <c r="Y176" s="35" t="s">
        <v>150</v>
      </c>
      <c r="Z176" s="26">
        <f t="shared" si="144"/>
        <v>1035</v>
      </c>
      <c r="AA176" s="26">
        <f t="shared" si="144"/>
        <v>148753</v>
      </c>
      <c r="AB176" s="26">
        <f t="shared" si="144"/>
        <v>17973</v>
      </c>
      <c r="AC176" s="26">
        <f t="shared" si="144"/>
        <v>166726</v>
      </c>
      <c r="AD176" s="26">
        <f t="shared" si="144"/>
        <v>1431</v>
      </c>
      <c r="AE176" s="26">
        <f t="shared" si="144"/>
        <v>1687</v>
      </c>
      <c r="AF176" s="26">
        <f t="shared" si="144"/>
        <v>3326</v>
      </c>
      <c r="AG176" s="18">
        <f t="shared" si="144"/>
        <v>150184</v>
      </c>
      <c r="AH176" s="18">
        <f t="shared" si="144"/>
        <v>19660</v>
      </c>
      <c r="AI176" s="18">
        <f t="shared" si="144"/>
        <v>169844</v>
      </c>
    </row>
    <row r="177" spans="1:35" s="5" customFormat="1" x14ac:dyDescent="0.2">
      <c r="B177" s="5">
        <f>489-B176</f>
        <v>-201</v>
      </c>
      <c r="E177" s="5">
        <f>12347-E176</f>
        <v>-134499</v>
      </c>
      <c r="H177" s="5">
        <f>2853-H176</f>
        <v>830</v>
      </c>
      <c r="K177" s="5">
        <f>15200-K176</f>
        <v>-133461</v>
      </c>
      <c r="N177" s="5">
        <f>532-N76</f>
        <v>532</v>
      </c>
      <c r="W177" s="5">
        <f>20984-W176</f>
        <v>-199</v>
      </c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s="41" customFormat="1" x14ac:dyDescent="0.2">
      <c r="A178" s="39" t="s">
        <v>151</v>
      </c>
      <c r="B178" s="40"/>
      <c r="C178" s="40"/>
      <c r="D178" s="40"/>
      <c r="E178" s="40"/>
      <c r="F178" s="40"/>
      <c r="M178" s="39" t="s">
        <v>242</v>
      </c>
      <c r="N178" s="40"/>
      <c r="O178" s="40"/>
      <c r="P178" s="40"/>
      <c r="Q178" s="40"/>
      <c r="R178" s="40"/>
      <c r="Y178" s="42" t="s">
        <v>237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5" customFormat="1" x14ac:dyDescent="0.2"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s="5" customFormat="1" x14ac:dyDescent="0.2">
      <c r="A180" s="141" t="s">
        <v>2</v>
      </c>
      <c r="B180" s="93" t="s">
        <v>3</v>
      </c>
      <c r="C180" s="142" t="s">
        <v>4</v>
      </c>
      <c r="D180" s="142"/>
      <c r="E180" s="142"/>
      <c r="F180" s="142"/>
      <c r="G180" s="142"/>
      <c r="H180" s="142"/>
      <c r="I180" s="142"/>
      <c r="J180" s="142"/>
      <c r="K180" s="142"/>
      <c r="M180" s="141" t="s">
        <v>2</v>
      </c>
      <c r="N180" s="93" t="s">
        <v>3</v>
      </c>
      <c r="O180" s="142" t="s">
        <v>4</v>
      </c>
      <c r="P180" s="142"/>
      <c r="Q180" s="142"/>
      <c r="R180" s="142"/>
      <c r="S180" s="142"/>
      <c r="T180" s="142"/>
      <c r="U180" s="142"/>
      <c r="V180" s="142"/>
      <c r="W180" s="142"/>
      <c r="Y180" s="139" t="s">
        <v>2</v>
      </c>
      <c r="Z180" s="44" t="s">
        <v>3</v>
      </c>
      <c r="AA180" s="134" t="s">
        <v>4</v>
      </c>
      <c r="AB180" s="134"/>
      <c r="AC180" s="134"/>
      <c r="AD180" s="134"/>
      <c r="AE180" s="134"/>
      <c r="AF180" s="134"/>
      <c r="AG180" s="134"/>
      <c r="AH180" s="134"/>
      <c r="AI180" s="134"/>
    </row>
    <row r="181" spans="1:35" s="5" customFormat="1" x14ac:dyDescent="0.2">
      <c r="A181" s="141"/>
      <c r="B181" s="93" t="s">
        <v>5</v>
      </c>
      <c r="C181" s="142" t="s">
        <v>6</v>
      </c>
      <c r="D181" s="142"/>
      <c r="E181" s="142"/>
      <c r="F181" s="143" t="s">
        <v>7</v>
      </c>
      <c r="G181" s="143"/>
      <c r="H181" s="143"/>
      <c r="I181" s="143" t="s">
        <v>8</v>
      </c>
      <c r="J181" s="143"/>
      <c r="K181" s="143"/>
      <c r="M181" s="141"/>
      <c r="N181" s="93" t="s">
        <v>5</v>
      </c>
      <c r="O181" s="142" t="s">
        <v>6</v>
      </c>
      <c r="P181" s="142"/>
      <c r="Q181" s="142"/>
      <c r="R181" s="143" t="s">
        <v>7</v>
      </c>
      <c r="S181" s="143"/>
      <c r="T181" s="143"/>
      <c r="U181" s="143" t="s">
        <v>8</v>
      </c>
      <c r="V181" s="143"/>
      <c r="W181" s="143"/>
      <c r="Y181" s="139"/>
      <c r="Z181" s="44" t="s">
        <v>5</v>
      </c>
      <c r="AA181" s="134" t="s">
        <v>6</v>
      </c>
      <c r="AB181" s="134"/>
      <c r="AC181" s="134"/>
      <c r="AD181" s="140" t="s">
        <v>7</v>
      </c>
      <c r="AE181" s="140"/>
      <c r="AF181" s="140"/>
      <c r="AG181" s="140" t="s">
        <v>8</v>
      </c>
      <c r="AH181" s="140"/>
      <c r="AI181" s="140"/>
    </row>
    <row r="182" spans="1:35" s="5" customFormat="1" x14ac:dyDescent="0.2">
      <c r="A182" s="141"/>
      <c r="B182" s="45"/>
      <c r="C182" s="93" t="s">
        <v>9</v>
      </c>
      <c r="D182" s="93" t="s">
        <v>10</v>
      </c>
      <c r="E182" s="93" t="s">
        <v>11</v>
      </c>
      <c r="F182" s="46" t="s">
        <v>9</v>
      </c>
      <c r="G182" s="46" t="s">
        <v>10</v>
      </c>
      <c r="H182" s="46" t="s">
        <v>11</v>
      </c>
      <c r="I182" s="46" t="s">
        <v>9</v>
      </c>
      <c r="J182" s="46" t="s">
        <v>10</v>
      </c>
      <c r="K182" s="46" t="s">
        <v>11</v>
      </c>
      <c r="M182" s="141"/>
      <c r="N182" s="45"/>
      <c r="O182" s="93" t="s">
        <v>9</v>
      </c>
      <c r="P182" s="93" t="s">
        <v>10</v>
      </c>
      <c r="Q182" s="93" t="s">
        <v>11</v>
      </c>
      <c r="R182" s="46" t="s">
        <v>9</v>
      </c>
      <c r="S182" s="46" t="s">
        <v>10</v>
      </c>
      <c r="T182" s="46" t="s">
        <v>11</v>
      </c>
      <c r="U182" s="46" t="s">
        <v>9</v>
      </c>
      <c r="V182" s="46" t="s">
        <v>10</v>
      </c>
      <c r="W182" s="46" t="s">
        <v>11</v>
      </c>
      <c r="Y182" s="139"/>
      <c r="Z182" s="47"/>
      <c r="AA182" s="91" t="s">
        <v>9</v>
      </c>
      <c r="AB182" s="91" t="s">
        <v>10</v>
      </c>
      <c r="AC182" s="91" t="s">
        <v>11</v>
      </c>
      <c r="AD182" s="12" t="s">
        <v>9</v>
      </c>
      <c r="AE182" s="12" t="s">
        <v>10</v>
      </c>
      <c r="AF182" s="12" t="s">
        <v>11</v>
      </c>
      <c r="AG182" s="12" t="s">
        <v>9</v>
      </c>
      <c r="AH182" s="12" t="s">
        <v>10</v>
      </c>
      <c r="AI182" s="12" t="s">
        <v>11</v>
      </c>
    </row>
    <row r="183" spans="1:35" s="5" customFormat="1" x14ac:dyDescent="0.2">
      <c r="A183" s="48" t="s">
        <v>152</v>
      </c>
      <c r="B183" s="49">
        <v>13</v>
      </c>
      <c r="C183" s="49">
        <v>101</v>
      </c>
      <c r="D183" s="49">
        <v>120</v>
      </c>
      <c r="E183" s="21">
        <f t="shared" ref="E183:E216" si="149">C183+D183</f>
        <v>221</v>
      </c>
      <c r="F183" s="50">
        <v>6</v>
      </c>
      <c r="G183" s="50">
        <v>15</v>
      </c>
      <c r="H183" s="21">
        <f>F183+G183</f>
        <v>21</v>
      </c>
      <c r="I183" s="21">
        <f t="shared" ref="I183:J216" si="150">C183+F183</f>
        <v>107</v>
      </c>
      <c r="J183" s="21">
        <f t="shared" si="150"/>
        <v>135</v>
      </c>
      <c r="K183" s="51">
        <f t="shared" ref="K183:K216" si="151">SUM(I183:J183)</f>
        <v>242</v>
      </c>
      <c r="M183" s="48" t="s">
        <v>152</v>
      </c>
      <c r="N183" s="49">
        <v>1</v>
      </c>
      <c r="O183" s="49">
        <v>17</v>
      </c>
      <c r="P183" s="49">
        <v>6</v>
      </c>
      <c r="Q183" s="21">
        <f t="shared" ref="Q183:Q216" si="152">O183+P183</f>
        <v>23</v>
      </c>
      <c r="R183" s="52">
        <v>0</v>
      </c>
      <c r="S183" s="52">
        <v>0</v>
      </c>
      <c r="T183" s="21">
        <f t="shared" ref="T183:T216" si="153">R183+S183</f>
        <v>0</v>
      </c>
      <c r="U183" s="21">
        <f t="shared" ref="U183:V216" si="154">O183+R183</f>
        <v>17</v>
      </c>
      <c r="V183" s="21">
        <f t="shared" si="154"/>
        <v>6</v>
      </c>
      <c r="W183" s="21">
        <f t="shared" ref="W183:W216" si="155">SUM(U183:V183)</f>
        <v>23</v>
      </c>
      <c r="Y183" s="53" t="s">
        <v>152</v>
      </c>
      <c r="Z183" s="26">
        <f t="shared" ref="Z183:AI198" si="156">B183+N183</f>
        <v>14</v>
      </c>
      <c r="AA183" s="26">
        <f t="shared" si="156"/>
        <v>118</v>
      </c>
      <c r="AB183" s="26">
        <f t="shared" si="156"/>
        <v>126</v>
      </c>
      <c r="AC183" s="26">
        <f t="shared" si="156"/>
        <v>244</v>
      </c>
      <c r="AD183" s="26">
        <f t="shared" si="156"/>
        <v>6</v>
      </c>
      <c r="AE183" s="26">
        <f t="shared" si="156"/>
        <v>15</v>
      </c>
      <c r="AF183" s="26">
        <f t="shared" si="156"/>
        <v>21</v>
      </c>
      <c r="AG183" s="18">
        <f t="shared" si="156"/>
        <v>124</v>
      </c>
      <c r="AH183" s="18">
        <f t="shared" si="156"/>
        <v>141</v>
      </c>
      <c r="AI183" s="18">
        <f t="shared" si="156"/>
        <v>265</v>
      </c>
    </row>
    <row r="184" spans="1:35" s="5" customFormat="1" x14ac:dyDescent="0.2">
      <c r="A184" s="48" t="s">
        <v>153</v>
      </c>
      <c r="B184" s="50">
        <v>0</v>
      </c>
      <c r="C184" s="50">
        <v>0</v>
      </c>
      <c r="D184" s="50">
        <v>0</v>
      </c>
      <c r="E184" s="21">
        <f t="shared" si="149"/>
        <v>0</v>
      </c>
      <c r="F184" s="50">
        <v>0</v>
      </c>
      <c r="G184" s="50">
        <v>0</v>
      </c>
      <c r="H184" s="21">
        <f t="shared" ref="H184:H216" si="157">F184+G184</f>
        <v>0</v>
      </c>
      <c r="I184" s="21">
        <f t="shared" si="150"/>
        <v>0</v>
      </c>
      <c r="J184" s="21">
        <f t="shared" si="150"/>
        <v>0</v>
      </c>
      <c r="K184" s="51">
        <f t="shared" si="151"/>
        <v>0</v>
      </c>
      <c r="M184" s="48" t="s">
        <v>153</v>
      </c>
      <c r="N184" s="50">
        <v>0</v>
      </c>
      <c r="O184" s="50">
        <v>0</v>
      </c>
      <c r="P184" s="50">
        <v>0</v>
      </c>
      <c r="Q184" s="21">
        <f t="shared" si="152"/>
        <v>0</v>
      </c>
      <c r="R184" s="50">
        <v>0</v>
      </c>
      <c r="S184" s="50">
        <v>0</v>
      </c>
      <c r="T184" s="21">
        <f t="shared" si="153"/>
        <v>0</v>
      </c>
      <c r="U184" s="21">
        <f t="shared" si="154"/>
        <v>0</v>
      </c>
      <c r="V184" s="21">
        <f t="shared" si="154"/>
        <v>0</v>
      </c>
      <c r="W184" s="21">
        <f t="shared" si="155"/>
        <v>0</v>
      </c>
      <c r="Y184" s="53" t="s">
        <v>153</v>
      </c>
      <c r="Z184" s="26">
        <f t="shared" si="156"/>
        <v>0</v>
      </c>
      <c r="AA184" s="26">
        <f t="shared" si="156"/>
        <v>0</v>
      </c>
      <c r="AB184" s="26">
        <f t="shared" si="156"/>
        <v>0</v>
      </c>
      <c r="AC184" s="26">
        <f t="shared" si="156"/>
        <v>0</v>
      </c>
      <c r="AD184" s="26">
        <f t="shared" si="156"/>
        <v>0</v>
      </c>
      <c r="AE184" s="26">
        <f t="shared" si="156"/>
        <v>0</v>
      </c>
      <c r="AF184" s="26">
        <f t="shared" si="156"/>
        <v>0</v>
      </c>
      <c r="AG184" s="18">
        <f t="shared" si="156"/>
        <v>0</v>
      </c>
      <c r="AH184" s="18">
        <f t="shared" si="156"/>
        <v>0</v>
      </c>
      <c r="AI184" s="18">
        <f t="shared" si="156"/>
        <v>0</v>
      </c>
    </row>
    <row r="185" spans="1:35" s="5" customFormat="1" x14ac:dyDescent="0.2">
      <c r="A185" s="48" t="s">
        <v>154</v>
      </c>
      <c r="B185" s="49">
        <v>3</v>
      </c>
      <c r="C185" s="49">
        <v>69</v>
      </c>
      <c r="D185" s="49">
        <v>48</v>
      </c>
      <c r="E185" s="21">
        <f t="shared" si="149"/>
        <v>117</v>
      </c>
      <c r="F185" s="52">
        <v>3</v>
      </c>
      <c r="G185" s="52">
        <v>0</v>
      </c>
      <c r="H185" s="21">
        <f t="shared" si="157"/>
        <v>3</v>
      </c>
      <c r="I185" s="21">
        <f t="shared" si="150"/>
        <v>72</v>
      </c>
      <c r="J185" s="21">
        <f t="shared" si="150"/>
        <v>48</v>
      </c>
      <c r="K185" s="51">
        <f t="shared" si="151"/>
        <v>120</v>
      </c>
      <c r="M185" s="48" t="s">
        <v>154</v>
      </c>
      <c r="N185" s="49">
        <v>4</v>
      </c>
      <c r="O185" s="49">
        <v>960</v>
      </c>
      <c r="P185" s="49">
        <v>475</v>
      </c>
      <c r="Q185" s="21">
        <f t="shared" si="152"/>
        <v>1435</v>
      </c>
      <c r="R185" s="52">
        <v>0</v>
      </c>
      <c r="S185" s="52">
        <v>30</v>
      </c>
      <c r="T185" s="21">
        <f t="shared" si="153"/>
        <v>30</v>
      </c>
      <c r="U185" s="21">
        <f t="shared" si="154"/>
        <v>960</v>
      </c>
      <c r="V185" s="21">
        <f t="shared" si="154"/>
        <v>505</v>
      </c>
      <c r="W185" s="21">
        <f t="shared" si="155"/>
        <v>1465</v>
      </c>
      <c r="Y185" s="53" t="s">
        <v>154</v>
      </c>
      <c r="Z185" s="26">
        <f t="shared" si="156"/>
        <v>7</v>
      </c>
      <c r="AA185" s="26">
        <f t="shared" si="156"/>
        <v>1029</v>
      </c>
      <c r="AB185" s="26">
        <f t="shared" si="156"/>
        <v>523</v>
      </c>
      <c r="AC185" s="26">
        <f t="shared" si="156"/>
        <v>1552</v>
      </c>
      <c r="AD185" s="26">
        <f t="shared" si="156"/>
        <v>3</v>
      </c>
      <c r="AE185" s="26">
        <f t="shared" si="156"/>
        <v>30</v>
      </c>
      <c r="AF185" s="26">
        <f t="shared" si="156"/>
        <v>33</v>
      </c>
      <c r="AG185" s="18">
        <f t="shared" si="156"/>
        <v>1032</v>
      </c>
      <c r="AH185" s="18">
        <f t="shared" si="156"/>
        <v>553</v>
      </c>
      <c r="AI185" s="18">
        <f t="shared" si="156"/>
        <v>1585</v>
      </c>
    </row>
    <row r="186" spans="1:35" s="5" customFormat="1" x14ac:dyDescent="0.2">
      <c r="A186" s="48" t="s">
        <v>155</v>
      </c>
      <c r="B186" s="50">
        <v>3</v>
      </c>
      <c r="C186" s="50">
        <v>69</v>
      </c>
      <c r="D186" s="50">
        <v>47</v>
      </c>
      <c r="E186" s="21">
        <f t="shared" si="149"/>
        <v>116</v>
      </c>
      <c r="F186" s="50">
        <v>3</v>
      </c>
      <c r="G186" s="50">
        <v>0</v>
      </c>
      <c r="H186" s="21">
        <f t="shared" si="157"/>
        <v>3</v>
      </c>
      <c r="I186" s="21">
        <f t="shared" si="150"/>
        <v>72</v>
      </c>
      <c r="J186" s="21">
        <f t="shared" si="150"/>
        <v>47</v>
      </c>
      <c r="K186" s="51">
        <f t="shared" si="151"/>
        <v>119</v>
      </c>
      <c r="M186" s="48" t="s">
        <v>155</v>
      </c>
      <c r="N186" s="50">
        <v>0</v>
      </c>
      <c r="O186" s="50">
        <v>0</v>
      </c>
      <c r="P186" s="50">
        <v>0</v>
      </c>
      <c r="Q186" s="21">
        <f t="shared" si="152"/>
        <v>0</v>
      </c>
      <c r="R186" s="50">
        <v>0</v>
      </c>
      <c r="S186" s="50">
        <v>0</v>
      </c>
      <c r="T186" s="21">
        <f t="shared" si="153"/>
        <v>0</v>
      </c>
      <c r="U186" s="21">
        <f t="shared" si="154"/>
        <v>0</v>
      </c>
      <c r="V186" s="21">
        <f t="shared" si="154"/>
        <v>0</v>
      </c>
      <c r="W186" s="21">
        <f t="shared" si="155"/>
        <v>0</v>
      </c>
      <c r="Y186" s="53" t="s">
        <v>155</v>
      </c>
      <c r="Z186" s="26">
        <f t="shared" si="156"/>
        <v>3</v>
      </c>
      <c r="AA186" s="26">
        <f t="shared" si="156"/>
        <v>69</v>
      </c>
      <c r="AB186" s="26">
        <f t="shared" si="156"/>
        <v>47</v>
      </c>
      <c r="AC186" s="26">
        <f t="shared" si="156"/>
        <v>116</v>
      </c>
      <c r="AD186" s="26">
        <f t="shared" si="156"/>
        <v>3</v>
      </c>
      <c r="AE186" s="26">
        <f t="shared" si="156"/>
        <v>0</v>
      </c>
      <c r="AF186" s="26">
        <f t="shared" si="156"/>
        <v>3</v>
      </c>
      <c r="AG186" s="18">
        <f t="shared" si="156"/>
        <v>72</v>
      </c>
      <c r="AH186" s="18">
        <f t="shared" si="156"/>
        <v>47</v>
      </c>
      <c r="AI186" s="18">
        <f t="shared" si="156"/>
        <v>119</v>
      </c>
    </row>
    <row r="187" spans="1:35" s="5" customFormat="1" x14ac:dyDescent="0.2">
      <c r="A187" s="48" t="s">
        <v>156</v>
      </c>
      <c r="B187" s="49">
        <v>6</v>
      </c>
      <c r="C187" s="49">
        <v>81</v>
      </c>
      <c r="D187" s="49">
        <v>56</v>
      </c>
      <c r="E187" s="21">
        <f t="shared" si="149"/>
        <v>137</v>
      </c>
      <c r="F187" s="50">
        <v>19</v>
      </c>
      <c r="G187" s="50">
        <v>0</v>
      </c>
      <c r="H187" s="21">
        <f t="shared" si="157"/>
        <v>19</v>
      </c>
      <c r="I187" s="21">
        <f t="shared" si="150"/>
        <v>100</v>
      </c>
      <c r="J187" s="21">
        <f t="shared" si="150"/>
        <v>56</v>
      </c>
      <c r="K187" s="51">
        <f t="shared" si="151"/>
        <v>156</v>
      </c>
      <c r="M187" s="48" t="s">
        <v>156</v>
      </c>
      <c r="N187" s="49">
        <v>0</v>
      </c>
      <c r="O187" s="49">
        <v>0</v>
      </c>
      <c r="P187" s="49">
        <v>0</v>
      </c>
      <c r="Q187" s="21">
        <f t="shared" si="152"/>
        <v>0</v>
      </c>
      <c r="R187" s="52">
        <v>0</v>
      </c>
      <c r="S187" s="52">
        <v>0</v>
      </c>
      <c r="T187" s="21">
        <f t="shared" si="153"/>
        <v>0</v>
      </c>
      <c r="U187" s="21">
        <f t="shared" si="154"/>
        <v>0</v>
      </c>
      <c r="V187" s="21">
        <f t="shared" si="154"/>
        <v>0</v>
      </c>
      <c r="W187" s="21">
        <f t="shared" si="155"/>
        <v>0</v>
      </c>
      <c r="Y187" s="53" t="s">
        <v>156</v>
      </c>
      <c r="Z187" s="26">
        <f t="shared" si="156"/>
        <v>6</v>
      </c>
      <c r="AA187" s="26">
        <f t="shared" si="156"/>
        <v>81</v>
      </c>
      <c r="AB187" s="26">
        <f t="shared" si="156"/>
        <v>56</v>
      </c>
      <c r="AC187" s="26">
        <f t="shared" si="156"/>
        <v>137</v>
      </c>
      <c r="AD187" s="26">
        <f t="shared" si="156"/>
        <v>19</v>
      </c>
      <c r="AE187" s="26">
        <f t="shared" si="156"/>
        <v>0</v>
      </c>
      <c r="AF187" s="26">
        <f t="shared" si="156"/>
        <v>19</v>
      </c>
      <c r="AG187" s="18">
        <f t="shared" si="156"/>
        <v>100</v>
      </c>
      <c r="AH187" s="18">
        <f t="shared" si="156"/>
        <v>56</v>
      </c>
      <c r="AI187" s="18">
        <f t="shared" si="156"/>
        <v>156</v>
      </c>
    </row>
    <row r="188" spans="1:35" s="5" customFormat="1" x14ac:dyDescent="0.2">
      <c r="A188" s="48" t="s">
        <v>157</v>
      </c>
      <c r="B188" s="49">
        <v>5</v>
      </c>
      <c r="C188" s="49">
        <v>38</v>
      </c>
      <c r="D188" s="49">
        <v>48</v>
      </c>
      <c r="E188" s="21">
        <f t="shared" si="149"/>
        <v>86</v>
      </c>
      <c r="F188" s="52">
        <v>1</v>
      </c>
      <c r="G188" s="52">
        <v>5</v>
      </c>
      <c r="H188" s="21">
        <f t="shared" si="157"/>
        <v>6</v>
      </c>
      <c r="I188" s="21">
        <f t="shared" si="150"/>
        <v>39</v>
      </c>
      <c r="J188" s="21">
        <f t="shared" si="150"/>
        <v>53</v>
      </c>
      <c r="K188" s="51">
        <f t="shared" si="151"/>
        <v>92</v>
      </c>
      <c r="M188" s="48" t="s">
        <v>157</v>
      </c>
      <c r="N188" s="49">
        <v>1</v>
      </c>
      <c r="O188" s="49">
        <v>1305</v>
      </c>
      <c r="P188" s="49">
        <v>695</v>
      </c>
      <c r="Q188" s="21">
        <f t="shared" si="152"/>
        <v>2000</v>
      </c>
      <c r="R188" s="52">
        <v>0</v>
      </c>
      <c r="S188" s="52">
        <v>0</v>
      </c>
      <c r="T188" s="21">
        <f t="shared" si="153"/>
        <v>0</v>
      </c>
      <c r="U188" s="21">
        <f t="shared" si="154"/>
        <v>1305</v>
      </c>
      <c r="V188" s="21">
        <f t="shared" si="154"/>
        <v>695</v>
      </c>
      <c r="W188" s="21">
        <f t="shared" si="155"/>
        <v>2000</v>
      </c>
      <c r="Y188" s="53" t="s">
        <v>157</v>
      </c>
      <c r="Z188" s="26">
        <f t="shared" si="156"/>
        <v>6</v>
      </c>
      <c r="AA188" s="26">
        <f t="shared" si="156"/>
        <v>1343</v>
      </c>
      <c r="AB188" s="26">
        <f t="shared" si="156"/>
        <v>743</v>
      </c>
      <c r="AC188" s="26">
        <f t="shared" si="156"/>
        <v>2086</v>
      </c>
      <c r="AD188" s="26">
        <f t="shared" si="156"/>
        <v>1</v>
      </c>
      <c r="AE188" s="26">
        <f t="shared" si="156"/>
        <v>5</v>
      </c>
      <c r="AF188" s="26">
        <f t="shared" si="156"/>
        <v>6</v>
      </c>
      <c r="AG188" s="18">
        <f t="shared" si="156"/>
        <v>1344</v>
      </c>
      <c r="AH188" s="18">
        <f t="shared" si="156"/>
        <v>748</v>
      </c>
      <c r="AI188" s="18">
        <f t="shared" si="156"/>
        <v>2092</v>
      </c>
    </row>
    <row r="189" spans="1:35" s="5" customFormat="1" x14ac:dyDescent="0.2">
      <c r="A189" s="48" t="s">
        <v>24</v>
      </c>
      <c r="B189" s="49">
        <v>2</v>
      </c>
      <c r="C189" s="49">
        <v>12</v>
      </c>
      <c r="D189" s="49">
        <v>16</v>
      </c>
      <c r="E189" s="21">
        <f t="shared" si="149"/>
        <v>28</v>
      </c>
      <c r="F189" s="50">
        <v>2</v>
      </c>
      <c r="G189" s="50">
        <v>2</v>
      </c>
      <c r="H189" s="21">
        <f t="shared" si="157"/>
        <v>4</v>
      </c>
      <c r="I189" s="21">
        <f t="shared" si="150"/>
        <v>14</v>
      </c>
      <c r="J189" s="21">
        <f t="shared" si="150"/>
        <v>18</v>
      </c>
      <c r="K189" s="51">
        <f t="shared" si="151"/>
        <v>32</v>
      </c>
      <c r="M189" s="48" t="s">
        <v>24</v>
      </c>
      <c r="N189" s="49">
        <v>0</v>
      </c>
      <c r="O189" s="49">
        <v>0</v>
      </c>
      <c r="P189" s="49">
        <v>0</v>
      </c>
      <c r="Q189" s="21">
        <f t="shared" si="152"/>
        <v>0</v>
      </c>
      <c r="R189" s="52">
        <v>0</v>
      </c>
      <c r="S189" s="52">
        <v>0</v>
      </c>
      <c r="T189" s="21">
        <f t="shared" si="153"/>
        <v>0</v>
      </c>
      <c r="U189" s="21">
        <f t="shared" si="154"/>
        <v>0</v>
      </c>
      <c r="V189" s="21">
        <f t="shared" si="154"/>
        <v>0</v>
      </c>
      <c r="W189" s="21">
        <f t="shared" si="155"/>
        <v>0</v>
      </c>
      <c r="Y189" s="53" t="s">
        <v>24</v>
      </c>
      <c r="Z189" s="26">
        <f t="shared" si="156"/>
        <v>2</v>
      </c>
      <c r="AA189" s="26">
        <f t="shared" si="156"/>
        <v>12</v>
      </c>
      <c r="AB189" s="26">
        <f t="shared" si="156"/>
        <v>16</v>
      </c>
      <c r="AC189" s="26">
        <f t="shared" si="156"/>
        <v>28</v>
      </c>
      <c r="AD189" s="26">
        <f t="shared" si="156"/>
        <v>2</v>
      </c>
      <c r="AE189" s="26">
        <f t="shared" si="156"/>
        <v>2</v>
      </c>
      <c r="AF189" s="26">
        <f t="shared" si="156"/>
        <v>4</v>
      </c>
      <c r="AG189" s="18">
        <f t="shared" si="156"/>
        <v>14</v>
      </c>
      <c r="AH189" s="18">
        <f t="shared" si="156"/>
        <v>18</v>
      </c>
      <c r="AI189" s="18">
        <f t="shared" si="156"/>
        <v>32</v>
      </c>
    </row>
    <row r="190" spans="1:35" s="5" customFormat="1" x14ac:dyDescent="0.2">
      <c r="A190" s="48" t="s">
        <v>158</v>
      </c>
      <c r="B190" s="49">
        <v>2</v>
      </c>
      <c r="C190" s="49">
        <v>7</v>
      </c>
      <c r="D190" s="49">
        <v>7</v>
      </c>
      <c r="E190" s="21">
        <f t="shared" si="149"/>
        <v>14</v>
      </c>
      <c r="F190" s="52">
        <v>0</v>
      </c>
      <c r="G190" s="52">
        <v>0</v>
      </c>
      <c r="H190" s="21">
        <f t="shared" si="157"/>
        <v>0</v>
      </c>
      <c r="I190" s="21">
        <f t="shared" si="150"/>
        <v>7</v>
      </c>
      <c r="J190" s="21">
        <f t="shared" si="150"/>
        <v>7</v>
      </c>
      <c r="K190" s="51">
        <f t="shared" si="151"/>
        <v>14</v>
      </c>
      <c r="M190" s="48" t="s">
        <v>158</v>
      </c>
      <c r="N190" s="49">
        <v>1</v>
      </c>
      <c r="O190" s="49">
        <v>6</v>
      </c>
      <c r="P190" s="49">
        <v>20</v>
      </c>
      <c r="Q190" s="21">
        <f t="shared" si="152"/>
        <v>26</v>
      </c>
      <c r="R190" s="52">
        <v>1</v>
      </c>
      <c r="S190" s="52">
        <v>3</v>
      </c>
      <c r="T190" s="21">
        <f t="shared" si="153"/>
        <v>4</v>
      </c>
      <c r="U190" s="21">
        <f t="shared" si="154"/>
        <v>7</v>
      </c>
      <c r="V190" s="21">
        <f t="shared" si="154"/>
        <v>23</v>
      </c>
      <c r="W190" s="21">
        <f t="shared" si="155"/>
        <v>30</v>
      </c>
      <c r="Y190" s="53" t="s">
        <v>158</v>
      </c>
      <c r="Z190" s="26">
        <f t="shared" si="156"/>
        <v>3</v>
      </c>
      <c r="AA190" s="26">
        <f t="shared" si="156"/>
        <v>13</v>
      </c>
      <c r="AB190" s="26">
        <f t="shared" si="156"/>
        <v>27</v>
      </c>
      <c r="AC190" s="26">
        <f t="shared" si="156"/>
        <v>40</v>
      </c>
      <c r="AD190" s="26">
        <f t="shared" si="156"/>
        <v>1</v>
      </c>
      <c r="AE190" s="26">
        <f t="shared" si="156"/>
        <v>3</v>
      </c>
      <c r="AF190" s="26">
        <f t="shared" si="156"/>
        <v>4</v>
      </c>
      <c r="AG190" s="18">
        <f t="shared" si="156"/>
        <v>14</v>
      </c>
      <c r="AH190" s="18">
        <f t="shared" si="156"/>
        <v>30</v>
      </c>
      <c r="AI190" s="18">
        <f t="shared" si="156"/>
        <v>44</v>
      </c>
    </row>
    <row r="191" spans="1:35" s="5" customFormat="1" x14ac:dyDescent="0.2">
      <c r="A191" s="48" t="s">
        <v>159</v>
      </c>
      <c r="B191" s="50">
        <v>3</v>
      </c>
      <c r="C191" s="50">
        <v>25</v>
      </c>
      <c r="D191" s="50">
        <v>23</v>
      </c>
      <c r="E191" s="21">
        <f t="shared" si="149"/>
        <v>48</v>
      </c>
      <c r="F191" s="50">
        <v>12</v>
      </c>
      <c r="G191" s="50">
        <v>5</v>
      </c>
      <c r="H191" s="21">
        <f t="shared" si="157"/>
        <v>17</v>
      </c>
      <c r="I191" s="21">
        <f t="shared" si="150"/>
        <v>37</v>
      </c>
      <c r="J191" s="21">
        <f t="shared" si="150"/>
        <v>28</v>
      </c>
      <c r="K191" s="51">
        <f t="shared" si="151"/>
        <v>65</v>
      </c>
      <c r="M191" s="48" t="s">
        <v>159</v>
      </c>
      <c r="N191" s="50">
        <v>1</v>
      </c>
      <c r="O191" s="50">
        <v>35</v>
      </c>
      <c r="P191" s="50">
        <v>10</v>
      </c>
      <c r="Q191" s="21">
        <f t="shared" si="152"/>
        <v>45</v>
      </c>
      <c r="R191" s="50">
        <v>2</v>
      </c>
      <c r="S191" s="50">
        <v>4</v>
      </c>
      <c r="T191" s="21">
        <f t="shared" si="153"/>
        <v>6</v>
      </c>
      <c r="U191" s="21">
        <f t="shared" si="154"/>
        <v>37</v>
      </c>
      <c r="V191" s="21">
        <f t="shared" si="154"/>
        <v>14</v>
      </c>
      <c r="W191" s="21">
        <f t="shared" si="155"/>
        <v>51</v>
      </c>
      <c r="Y191" s="53" t="s">
        <v>159</v>
      </c>
      <c r="Z191" s="26">
        <f t="shared" si="156"/>
        <v>4</v>
      </c>
      <c r="AA191" s="26">
        <f t="shared" si="156"/>
        <v>60</v>
      </c>
      <c r="AB191" s="26">
        <f t="shared" si="156"/>
        <v>33</v>
      </c>
      <c r="AC191" s="26">
        <f t="shared" si="156"/>
        <v>93</v>
      </c>
      <c r="AD191" s="26">
        <f t="shared" si="156"/>
        <v>14</v>
      </c>
      <c r="AE191" s="26">
        <f t="shared" si="156"/>
        <v>9</v>
      </c>
      <c r="AF191" s="26">
        <f t="shared" si="156"/>
        <v>23</v>
      </c>
      <c r="AG191" s="18">
        <f t="shared" si="156"/>
        <v>74</v>
      </c>
      <c r="AH191" s="18">
        <f t="shared" si="156"/>
        <v>42</v>
      </c>
      <c r="AI191" s="18">
        <f t="shared" si="156"/>
        <v>116</v>
      </c>
    </row>
    <row r="192" spans="1:35" s="5" customFormat="1" x14ac:dyDescent="0.2">
      <c r="A192" s="48" t="s">
        <v>160</v>
      </c>
      <c r="B192" s="49">
        <v>8</v>
      </c>
      <c r="C192" s="49">
        <v>154</v>
      </c>
      <c r="D192" s="49">
        <v>90</v>
      </c>
      <c r="E192" s="21">
        <f t="shared" si="149"/>
        <v>244</v>
      </c>
      <c r="F192" s="52">
        <v>0</v>
      </c>
      <c r="G192" s="52">
        <v>0</v>
      </c>
      <c r="H192" s="21">
        <f t="shared" si="157"/>
        <v>0</v>
      </c>
      <c r="I192" s="21">
        <f t="shared" si="150"/>
        <v>154</v>
      </c>
      <c r="J192" s="21">
        <f t="shared" si="150"/>
        <v>90</v>
      </c>
      <c r="K192" s="51">
        <f t="shared" si="151"/>
        <v>244</v>
      </c>
      <c r="M192" s="48" t="s">
        <v>160</v>
      </c>
      <c r="N192" s="49">
        <v>5</v>
      </c>
      <c r="O192" s="49">
        <v>48</v>
      </c>
      <c r="P192" s="49">
        <v>24</v>
      </c>
      <c r="Q192" s="21">
        <f t="shared" si="152"/>
        <v>72</v>
      </c>
      <c r="R192" s="52">
        <v>8</v>
      </c>
      <c r="S192" s="52">
        <v>7</v>
      </c>
      <c r="T192" s="21">
        <f t="shared" si="153"/>
        <v>15</v>
      </c>
      <c r="U192" s="21">
        <f t="shared" si="154"/>
        <v>56</v>
      </c>
      <c r="V192" s="21">
        <f t="shared" si="154"/>
        <v>31</v>
      </c>
      <c r="W192" s="21">
        <f t="shared" si="155"/>
        <v>87</v>
      </c>
      <c r="Y192" s="53" t="s">
        <v>160</v>
      </c>
      <c r="Z192" s="26">
        <f t="shared" si="156"/>
        <v>13</v>
      </c>
      <c r="AA192" s="26">
        <f t="shared" si="156"/>
        <v>202</v>
      </c>
      <c r="AB192" s="26">
        <f t="shared" si="156"/>
        <v>114</v>
      </c>
      <c r="AC192" s="26">
        <f t="shared" si="156"/>
        <v>316</v>
      </c>
      <c r="AD192" s="26">
        <f t="shared" si="156"/>
        <v>8</v>
      </c>
      <c r="AE192" s="26">
        <f t="shared" si="156"/>
        <v>7</v>
      </c>
      <c r="AF192" s="26">
        <f t="shared" si="156"/>
        <v>15</v>
      </c>
      <c r="AG192" s="18">
        <f t="shared" si="156"/>
        <v>210</v>
      </c>
      <c r="AH192" s="18">
        <f t="shared" si="156"/>
        <v>121</v>
      </c>
      <c r="AI192" s="18">
        <f t="shared" si="156"/>
        <v>331</v>
      </c>
    </row>
    <row r="193" spans="1:35" s="5" customFormat="1" x14ac:dyDescent="0.2">
      <c r="A193" s="48" t="s">
        <v>161</v>
      </c>
      <c r="B193" s="49">
        <v>11</v>
      </c>
      <c r="C193" s="49">
        <v>174</v>
      </c>
      <c r="D193" s="49">
        <v>43</v>
      </c>
      <c r="E193" s="21">
        <f t="shared" si="149"/>
        <v>217</v>
      </c>
      <c r="F193" s="52">
        <v>19</v>
      </c>
      <c r="G193" s="52">
        <v>10</v>
      </c>
      <c r="H193" s="21">
        <f t="shared" si="157"/>
        <v>29</v>
      </c>
      <c r="I193" s="21">
        <f t="shared" si="150"/>
        <v>193</v>
      </c>
      <c r="J193" s="21">
        <f t="shared" si="150"/>
        <v>53</v>
      </c>
      <c r="K193" s="51">
        <f t="shared" si="151"/>
        <v>246</v>
      </c>
      <c r="M193" s="48" t="s">
        <v>161</v>
      </c>
      <c r="N193" s="49">
        <v>2</v>
      </c>
      <c r="O193" s="49">
        <v>30</v>
      </c>
      <c r="P193" s="49">
        <v>30</v>
      </c>
      <c r="Q193" s="21">
        <f t="shared" si="152"/>
        <v>60</v>
      </c>
      <c r="R193" s="52">
        <v>0</v>
      </c>
      <c r="S193" s="52">
        <v>0</v>
      </c>
      <c r="T193" s="21">
        <f t="shared" si="153"/>
        <v>0</v>
      </c>
      <c r="U193" s="21">
        <f t="shared" si="154"/>
        <v>30</v>
      </c>
      <c r="V193" s="21">
        <f t="shared" si="154"/>
        <v>30</v>
      </c>
      <c r="W193" s="21">
        <f t="shared" si="155"/>
        <v>60</v>
      </c>
      <c r="Y193" s="53" t="s">
        <v>161</v>
      </c>
      <c r="Z193" s="26">
        <f t="shared" si="156"/>
        <v>13</v>
      </c>
      <c r="AA193" s="26">
        <f t="shared" si="156"/>
        <v>204</v>
      </c>
      <c r="AB193" s="26">
        <f t="shared" si="156"/>
        <v>73</v>
      </c>
      <c r="AC193" s="26">
        <f t="shared" si="156"/>
        <v>277</v>
      </c>
      <c r="AD193" s="26">
        <f t="shared" si="156"/>
        <v>19</v>
      </c>
      <c r="AE193" s="26">
        <f t="shared" si="156"/>
        <v>10</v>
      </c>
      <c r="AF193" s="26">
        <f t="shared" si="156"/>
        <v>29</v>
      </c>
      <c r="AG193" s="18">
        <f t="shared" si="156"/>
        <v>223</v>
      </c>
      <c r="AH193" s="18">
        <f t="shared" si="156"/>
        <v>83</v>
      </c>
      <c r="AI193" s="18">
        <f t="shared" si="156"/>
        <v>306</v>
      </c>
    </row>
    <row r="194" spans="1:35" s="5" customFormat="1" x14ac:dyDescent="0.2">
      <c r="A194" s="48" t="s">
        <v>162</v>
      </c>
      <c r="B194" s="49">
        <v>0</v>
      </c>
      <c r="C194" s="49">
        <v>0</v>
      </c>
      <c r="D194" s="49">
        <v>0</v>
      </c>
      <c r="E194" s="21">
        <f t="shared" si="149"/>
        <v>0</v>
      </c>
      <c r="F194" s="52">
        <v>0</v>
      </c>
      <c r="G194" s="52">
        <v>0</v>
      </c>
      <c r="H194" s="21">
        <f t="shared" si="157"/>
        <v>0</v>
      </c>
      <c r="I194" s="21">
        <f t="shared" si="150"/>
        <v>0</v>
      </c>
      <c r="J194" s="21">
        <f t="shared" si="150"/>
        <v>0</v>
      </c>
      <c r="K194" s="51">
        <f t="shared" si="151"/>
        <v>0</v>
      </c>
      <c r="M194" s="48" t="s">
        <v>162</v>
      </c>
      <c r="N194" s="49">
        <v>0</v>
      </c>
      <c r="O194" s="49">
        <v>0</v>
      </c>
      <c r="P194" s="49">
        <v>0</v>
      </c>
      <c r="Q194" s="21">
        <f t="shared" si="152"/>
        <v>0</v>
      </c>
      <c r="R194" s="52">
        <v>0</v>
      </c>
      <c r="S194" s="52">
        <v>0</v>
      </c>
      <c r="T194" s="21">
        <f t="shared" si="153"/>
        <v>0</v>
      </c>
      <c r="U194" s="21">
        <f t="shared" si="154"/>
        <v>0</v>
      </c>
      <c r="V194" s="21">
        <f t="shared" si="154"/>
        <v>0</v>
      </c>
      <c r="W194" s="21">
        <f t="shared" si="155"/>
        <v>0</v>
      </c>
      <c r="Y194" s="53" t="s">
        <v>162</v>
      </c>
      <c r="Z194" s="26">
        <f t="shared" si="156"/>
        <v>0</v>
      </c>
      <c r="AA194" s="26">
        <f t="shared" si="156"/>
        <v>0</v>
      </c>
      <c r="AB194" s="26">
        <f t="shared" si="156"/>
        <v>0</v>
      </c>
      <c r="AC194" s="26">
        <f t="shared" si="156"/>
        <v>0</v>
      </c>
      <c r="AD194" s="26">
        <f t="shared" si="156"/>
        <v>0</v>
      </c>
      <c r="AE194" s="26">
        <f t="shared" si="156"/>
        <v>0</v>
      </c>
      <c r="AF194" s="26">
        <f t="shared" si="156"/>
        <v>0</v>
      </c>
      <c r="AG194" s="18">
        <f t="shared" si="156"/>
        <v>0</v>
      </c>
      <c r="AH194" s="18">
        <f t="shared" si="156"/>
        <v>0</v>
      </c>
      <c r="AI194" s="18">
        <f t="shared" si="156"/>
        <v>0</v>
      </c>
    </row>
    <row r="195" spans="1:35" s="5" customFormat="1" x14ac:dyDescent="0.2">
      <c r="A195" s="48" t="s">
        <v>104</v>
      </c>
      <c r="B195" s="49">
        <v>7</v>
      </c>
      <c r="C195" s="49">
        <v>89</v>
      </c>
      <c r="D195" s="21">
        <v>67</v>
      </c>
      <c r="E195" s="21">
        <f t="shared" si="149"/>
        <v>156</v>
      </c>
      <c r="F195" s="21">
        <v>8</v>
      </c>
      <c r="G195" s="21">
        <v>4</v>
      </c>
      <c r="H195" s="21">
        <f t="shared" si="157"/>
        <v>12</v>
      </c>
      <c r="I195" s="21">
        <f t="shared" si="150"/>
        <v>97</v>
      </c>
      <c r="J195" s="21">
        <f t="shared" si="150"/>
        <v>71</v>
      </c>
      <c r="K195" s="51">
        <f t="shared" si="151"/>
        <v>168</v>
      </c>
      <c r="M195" s="48" t="s">
        <v>104</v>
      </c>
      <c r="N195" s="49">
        <v>3</v>
      </c>
      <c r="O195" s="49">
        <v>6</v>
      </c>
      <c r="P195" s="49">
        <v>8</v>
      </c>
      <c r="Q195" s="21">
        <f t="shared" si="152"/>
        <v>14</v>
      </c>
      <c r="R195" s="52">
        <v>1</v>
      </c>
      <c r="S195" s="52">
        <v>1</v>
      </c>
      <c r="T195" s="21">
        <f t="shared" si="153"/>
        <v>2</v>
      </c>
      <c r="U195" s="21">
        <f t="shared" si="154"/>
        <v>7</v>
      </c>
      <c r="V195" s="21">
        <f t="shared" si="154"/>
        <v>9</v>
      </c>
      <c r="W195" s="21">
        <f t="shared" si="155"/>
        <v>16</v>
      </c>
      <c r="Y195" s="53" t="s">
        <v>104</v>
      </c>
      <c r="Z195" s="26">
        <f t="shared" si="156"/>
        <v>10</v>
      </c>
      <c r="AA195" s="26">
        <f t="shared" si="156"/>
        <v>95</v>
      </c>
      <c r="AB195" s="26">
        <f t="shared" si="156"/>
        <v>75</v>
      </c>
      <c r="AC195" s="26">
        <f t="shared" si="156"/>
        <v>170</v>
      </c>
      <c r="AD195" s="26">
        <f t="shared" si="156"/>
        <v>9</v>
      </c>
      <c r="AE195" s="26">
        <f t="shared" si="156"/>
        <v>5</v>
      </c>
      <c r="AF195" s="26">
        <f t="shared" si="156"/>
        <v>14</v>
      </c>
      <c r="AG195" s="18">
        <f t="shared" si="156"/>
        <v>104</v>
      </c>
      <c r="AH195" s="18">
        <f t="shared" si="156"/>
        <v>80</v>
      </c>
      <c r="AI195" s="18">
        <f t="shared" si="156"/>
        <v>184</v>
      </c>
    </row>
    <row r="196" spans="1:35" s="5" customFormat="1" x14ac:dyDescent="0.2">
      <c r="A196" s="48" t="s">
        <v>94</v>
      </c>
      <c r="B196" s="49">
        <v>27</v>
      </c>
      <c r="C196" s="49">
        <v>476</v>
      </c>
      <c r="D196" s="49">
        <v>394</v>
      </c>
      <c r="E196" s="21">
        <f t="shared" si="149"/>
        <v>870</v>
      </c>
      <c r="F196" s="52">
        <v>17</v>
      </c>
      <c r="G196" s="52">
        <v>16</v>
      </c>
      <c r="H196" s="21">
        <f t="shared" si="157"/>
        <v>33</v>
      </c>
      <c r="I196" s="21">
        <f t="shared" si="150"/>
        <v>493</v>
      </c>
      <c r="J196" s="21">
        <f t="shared" si="150"/>
        <v>410</v>
      </c>
      <c r="K196" s="51">
        <f t="shared" si="151"/>
        <v>903</v>
      </c>
      <c r="M196" s="48" t="s">
        <v>94</v>
      </c>
      <c r="N196" s="49">
        <v>5</v>
      </c>
      <c r="O196" s="49">
        <v>99</v>
      </c>
      <c r="P196" s="49">
        <v>110</v>
      </c>
      <c r="Q196" s="21">
        <f t="shared" si="152"/>
        <v>209</v>
      </c>
      <c r="R196" s="52">
        <v>0</v>
      </c>
      <c r="S196" s="52">
        <v>5</v>
      </c>
      <c r="T196" s="21">
        <f t="shared" si="153"/>
        <v>5</v>
      </c>
      <c r="U196" s="21">
        <f t="shared" si="154"/>
        <v>99</v>
      </c>
      <c r="V196" s="21">
        <f t="shared" si="154"/>
        <v>115</v>
      </c>
      <c r="W196" s="21">
        <f t="shared" si="155"/>
        <v>214</v>
      </c>
      <c r="Y196" s="53" t="s">
        <v>94</v>
      </c>
      <c r="Z196" s="26">
        <f t="shared" si="156"/>
        <v>32</v>
      </c>
      <c r="AA196" s="26">
        <f t="shared" si="156"/>
        <v>575</v>
      </c>
      <c r="AB196" s="26">
        <f t="shared" si="156"/>
        <v>504</v>
      </c>
      <c r="AC196" s="26">
        <f t="shared" si="156"/>
        <v>1079</v>
      </c>
      <c r="AD196" s="26">
        <f t="shared" si="156"/>
        <v>17</v>
      </c>
      <c r="AE196" s="26">
        <f t="shared" si="156"/>
        <v>21</v>
      </c>
      <c r="AF196" s="26">
        <f t="shared" si="156"/>
        <v>38</v>
      </c>
      <c r="AG196" s="18">
        <f t="shared" si="156"/>
        <v>592</v>
      </c>
      <c r="AH196" s="18">
        <f t="shared" si="156"/>
        <v>525</v>
      </c>
      <c r="AI196" s="18">
        <f t="shared" si="156"/>
        <v>1117</v>
      </c>
    </row>
    <row r="197" spans="1:35" s="5" customFormat="1" x14ac:dyDescent="0.2">
      <c r="A197" s="48" t="s">
        <v>163</v>
      </c>
      <c r="B197" s="49">
        <v>5</v>
      </c>
      <c r="C197" s="49">
        <v>186</v>
      </c>
      <c r="D197" s="49">
        <v>381</v>
      </c>
      <c r="E197" s="21">
        <f t="shared" si="149"/>
        <v>567</v>
      </c>
      <c r="F197" s="21">
        <v>4</v>
      </c>
      <c r="G197" s="21">
        <v>6</v>
      </c>
      <c r="H197" s="21">
        <f t="shared" si="157"/>
        <v>10</v>
      </c>
      <c r="I197" s="21">
        <f t="shared" si="150"/>
        <v>190</v>
      </c>
      <c r="J197" s="21">
        <f t="shared" si="150"/>
        <v>387</v>
      </c>
      <c r="K197" s="51">
        <f t="shared" si="151"/>
        <v>577</v>
      </c>
      <c r="M197" s="48" t="s">
        <v>163</v>
      </c>
      <c r="N197" s="21">
        <v>1</v>
      </c>
      <c r="O197" s="21">
        <v>423</v>
      </c>
      <c r="P197" s="21">
        <v>202</v>
      </c>
      <c r="Q197" s="21">
        <f t="shared" si="152"/>
        <v>625</v>
      </c>
      <c r="R197" s="21">
        <v>0</v>
      </c>
      <c r="S197" s="21">
        <v>0</v>
      </c>
      <c r="T197" s="21">
        <f t="shared" si="153"/>
        <v>0</v>
      </c>
      <c r="U197" s="21">
        <f t="shared" si="154"/>
        <v>423</v>
      </c>
      <c r="V197" s="21">
        <f t="shared" si="154"/>
        <v>202</v>
      </c>
      <c r="W197" s="21">
        <f t="shared" si="155"/>
        <v>625</v>
      </c>
      <c r="Y197" s="53" t="s">
        <v>163</v>
      </c>
      <c r="Z197" s="26">
        <f t="shared" si="156"/>
        <v>6</v>
      </c>
      <c r="AA197" s="26">
        <f t="shared" si="156"/>
        <v>609</v>
      </c>
      <c r="AB197" s="26">
        <f t="shared" si="156"/>
        <v>583</v>
      </c>
      <c r="AC197" s="26">
        <f t="shared" si="156"/>
        <v>1192</v>
      </c>
      <c r="AD197" s="26">
        <f t="shared" si="156"/>
        <v>4</v>
      </c>
      <c r="AE197" s="26">
        <f t="shared" si="156"/>
        <v>6</v>
      </c>
      <c r="AF197" s="26">
        <f t="shared" si="156"/>
        <v>10</v>
      </c>
      <c r="AG197" s="18">
        <f t="shared" si="156"/>
        <v>613</v>
      </c>
      <c r="AH197" s="18">
        <f t="shared" si="156"/>
        <v>589</v>
      </c>
      <c r="AI197" s="18">
        <f t="shared" si="156"/>
        <v>1202</v>
      </c>
    </row>
    <row r="198" spans="1:35" s="5" customFormat="1" x14ac:dyDescent="0.2">
      <c r="A198" s="48" t="s">
        <v>106</v>
      </c>
      <c r="B198" s="49">
        <v>3</v>
      </c>
      <c r="C198" s="49">
        <v>43</v>
      </c>
      <c r="D198" s="49">
        <v>58</v>
      </c>
      <c r="E198" s="21">
        <f t="shared" si="149"/>
        <v>101</v>
      </c>
      <c r="F198" s="52">
        <v>3</v>
      </c>
      <c r="G198" s="52">
        <v>17</v>
      </c>
      <c r="H198" s="21">
        <f t="shared" si="157"/>
        <v>20</v>
      </c>
      <c r="I198" s="21">
        <f t="shared" si="150"/>
        <v>46</v>
      </c>
      <c r="J198" s="21">
        <f t="shared" si="150"/>
        <v>75</v>
      </c>
      <c r="K198" s="51">
        <f t="shared" si="151"/>
        <v>121</v>
      </c>
      <c r="M198" s="48" t="s">
        <v>106</v>
      </c>
      <c r="N198" s="49">
        <v>0</v>
      </c>
      <c r="O198" s="49">
        <v>0</v>
      </c>
      <c r="P198" s="49">
        <v>0</v>
      </c>
      <c r="Q198" s="21">
        <f t="shared" si="152"/>
        <v>0</v>
      </c>
      <c r="R198" s="52">
        <v>0</v>
      </c>
      <c r="S198" s="52">
        <v>0</v>
      </c>
      <c r="T198" s="21">
        <f t="shared" si="153"/>
        <v>0</v>
      </c>
      <c r="U198" s="21">
        <f t="shared" si="154"/>
        <v>0</v>
      </c>
      <c r="V198" s="21">
        <f t="shared" si="154"/>
        <v>0</v>
      </c>
      <c r="W198" s="21">
        <f t="shared" si="155"/>
        <v>0</v>
      </c>
      <c r="Y198" s="53" t="s">
        <v>106</v>
      </c>
      <c r="Z198" s="26">
        <f t="shared" si="156"/>
        <v>3</v>
      </c>
      <c r="AA198" s="26">
        <f t="shared" si="156"/>
        <v>43</v>
      </c>
      <c r="AB198" s="26">
        <f t="shared" si="156"/>
        <v>58</v>
      </c>
      <c r="AC198" s="26">
        <f t="shared" si="156"/>
        <v>101</v>
      </c>
      <c r="AD198" s="26">
        <f t="shared" si="156"/>
        <v>3</v>
      </c>
      <c r="AE198" s="26">
        <f t="shared" si="156"/>
        <v>17</v>
      </c>
      <c r="AF198" s="26">
        <f t="shared" si="156"/>
        <v>20</v>
      </c>
      <c r="AG198" s="18">
        <f t="shared" si="156"/>
        <v>46</v>
      </c>
      <c r="AH198" s="18">
        <f t="shared" si="156"/>
        <v>75</v>
      </c>
      <c r="AI198" s="18">
        <f t="shared" si="156"/>
        <v>121</v>
      </c>
    </row>
    <row r="199" spans="1:35" s="5" customFormat="1" x14ac:dyDescent="0.2">
      <c r="A199" s="48" t="s">
        <v>164</v>
      </c>
      <c r="B199" s="49">
        <v>0</v>
      </c>
      <c r="C199" s="49">
        <v>0</v>
      </c>
      <c r="D199" s="49">
        <v>0</v>
      </c>
      <c r="E199" s="21">
        <f t="shared" si="149"/>
        <v>0</v>
      </c>
      <c r="F199" s="50">
        <v>0</v>
      </c>
      <c r="G199" s="50">
        <v>0</v>
      </c>
      <c r="H199" s="21">
        <f t="shared" si="157"/>
        <v>0</v>
      </c>
      <c r="I199" s="21">
        <f t="shared" si="150"/>
        <v>0</v>
      </c>
      <c r="J199" s="21">
        <f t="shared" si="150"/>
        <v>0</v>
      </c>
      <c r="K199" s="51">
        <f t="shared" si="151"/>
        <v>0</v>
      </c>
      <c r="M199" s="48" t="s">
        <v>164</v>
      </c>
      <c r="N199" s="50">
        <v>0</v>
      </c>
      <c r="O199" s="50">
        <v>0</v>
      </c>
      <c r="P199" s="50">
        <v>0</v>
      </c>
      <c r="Q199" s="21">
        <f t="shared" si="152"/>
        <v>0</v>
      </c>
      <c r="R199" s="50">
        <v>0</v>
      </c>
      <c r="S199" s="50">
        <v>0</v>
      </c>
      <c r="T199" s="21">
        <f t="shared" si="153"/>
        <v>0</v>
      </c>
      <c r="U199" s="21">
        <f t="shared" si="154"/>
        <v>0</v>
      </c>
      <c r="V199" s="21">
        <f t="shared" si="154"/>
        <v>0</v>
      </c>
      <c r="W199" s="21">
        <f t="shared" si="155"/>
        <v>0</v>
      </c>
      <c r="Y199" s="53" t="s">
        <v>164</v>
      </c>
      <c r="Z199" s="26">
        <f t="shared" ref="Z199:AI217" si="158">B199+N199</f>
        <v>0</v>
      </c>
      <c r="AA199" s="26">
        <f t="shared" si="158"/>
        <v>0</v>
      </c>
      <c r="AB199" s="26">
        <f t="shared" si="158"/>
        <v>0</v>
      </c>
      <c r="AC199" s="26">
        <f t="shared" si="158"/>
        <v>0</v>
      </c>
      <c r="AD199" s="26">
        <f t="shared" si="158"/>
        <v>0</v>
      </c>
      <c r="AE199" s="26">
        <f t="shared" si="158"/>
        <v>0</v>
      </c>
      <c r="AF199" s="26">
        <f t="shared" si="158"/>
        <v>0</v>
      </c>
      <c r="AG199" s="18">
        <f t="shared" si="158"/>
        <v>0</v>
      </c>
      <c r="AH199" s="18">
        <f t="shared" si="158"/>
        <v>0</v>
      </c>
      <c r="AI199" s="18">
        <f t="shared" si="158"/>
        <v>0</v>
      </c>
    </row>
    <row r="200" spans="1:35" s="5" customFormat="1" x14ac:dyDescent="0.2">
      <c r="A200" s="48" t="s">
        <v>165</v>
      </c>
      <c r="B200" s="49">
        <v>2</v>
      </c>
      <c r="C200" s="49">
        <v>10</v>
      </c>
      <c r="D200" s="49">
        <v>10</v>
      </c>
      <c r="E200" s="21">
        <f t="shared" si="149"/>
        <v>20</v>
      </c>
      <c r="F200" s="52">
        <v>0</v>
      </c>
      <c r="G200" s="52">
        <v>0</v>
      </c>
      <c r="H200" s="21">
        <f t="shared" si="157"/>
        <v>0</v>
      </c>
      <c r="I200" s="21">
        <f t="shared" si="150"/>
        <v>10</v>
      </c>
      <c r="J200" s="21">
        <f t="shared" si="150"/>
        <v>10</v>
      </c>
      <c r="K200" s="51">
        <f t="shared" si="151"/>
        <v>20</v>
      </c>
      <c r="M200" s="48" t="s">
        <v>165</v>
      </c>
      <c r="N200" s="49">
        <v>4</v>
      </c>
      <c r="O200" s="49">
        <v>24</v>
      </c>
      <c r="P200" s="49">
        <v>49</v>
      </c>
      <c r="Q200" s="21">
        <f t="shared" si="152"/>
        <v>73</v>
      </c>
      <c r="R200" s="52">
        <v>0</v>
      </c>
      <c r="S200" s="52">
        <v>3</v>
      </c>
      <c r="T200" s="21">
        <f t="shared" si="153"/>
        <v>3</v>
      </c>
      <c r="U200" s="21">
        <f t="shared" si="154"/>
        <v>24</v>
      </c>
      <c r="V200" s="21">
        <f t="shared" si="154"/>
        <v>52</v>
      </c>
      <c r="W200" s="21">
        <f t="shared" si="155"/>
        <v>76</v>
      </c>
      <c r="Y200" s="53" t="s">
        <v>165</v>
      </c>
      <c r="Z200" s="26">
        <f t="shared" si="158"/>
        <v>6</v>
      </c>
      <c r="AA200" s="26">
        <f t="shared" si="158"/>
        <v>34</v>
      </c>
      <c r="AB200" s="26">
        <f t="shared" si="158"/>
        <v>59</v>
      </c>
      <c r="AC200" s="26">
        <f t="shared" si="158"/>
        <v>93</v>
      </c>
      <c r="AD200" s="26">
        <f t="shared" si="158"/>
        <v>0</v>
      </c>
      <c r="AE200" s="26">
        <f t="shared" si="158"/>
        <v>3</v>
      </c>
      <c r="AF200" s="26">
        <f t="shared" si="158"/>
        <v>3</v>
      </c>
      <c r="AG200" s="18">
        <f t="shared" si="158"/>
        <v>34</v>
      </c>
      <c r="AH200" s="18">
        <f t="shared" si="158"/>
        <v>62</v>
      </c>
      <c r="AI200" s="18">
        <f t="shared" si="158"/>
        <v>96</v>
      </c>
    </row>
    <row r="201" spans="1:35" s="5" customFormat="1" x14ac:dyDescent="0.2">
      <c r="A201" s="48" t="s">
        <v>85</v>
      </c>
      <c r="B201" s="49">
        <v>1</v>
      </c>
      <c r="C201" s="49">
        <v>8</v>
      </c>
      <c r="D201" s="49">
        <v>7</v>
      </c>
      <c r="E201" s="21">
        <f t="shared" si="149"/>
        <v>15</v>
      </c>
      <c r="F201" s="52">
        <v>0</v>
      </c>
      <c r="G201" s="52">
        <v>0</v>
      </c>
      <c r="H201" s="21">
        <f t="shared" si="157"/>
        <v>0</v>
      </c>
      <c r="I201" s="21">
        <f t="shared" si="150"/>
        <v>8</v>
      </c>
      <c r="J201" s="21">
        <f t="shared" si="150"/>
        <v>7</v>
      </c>
      <c r="K201" s="51">
        <f t="shared" si="151"/>
        <v>15</v>
      </c>
      <c r="M201" s="48" t="s">
        <v>85</v>
      </c>
      <c r="N201" s="49">
        <v>0</v>
      </c>
      <c r="O201" s="49">
        <v>0</v>
      </c>
      <c r="P201" s="49">
        <v>0</v>
      </c>
      <c r="Q201" s="21">
        <f t="shared" si="152"/>
        <v>0</v>
      </c>
      <c r="R201" s="52">
        <v>0</v>
      </c>
      <c r="S201" s="52">
        <v>0</v>
      </c>
      <c r="T201" s="21">
        <f t="shared" si="153"/>
        <v>0</v>
      </c>
      <c r="U201" s="21">
        <f t="shared" si="154"/>
        <v>0</v>
      </c>
      <c r="V201" s="21">
        <f t="shared" si="154"/>
        <v>0</v>
      </c>
      <c r="W201" s="21">
        <f t="shared" si="155"/>
        <v>0</v>
      </c>
      <c r="Y201" s="53" t="s">
        <v>85</v>
      </c>
      <c r="Z201" s="26">
        <f t="shared" si="158"/>
        <v>1</v>
      </c>
      <c r="AA201" s="26">
        <f t="shared" si="158"/>
        <v>8</v>
      </c>
      <c r="AB201" s="26">
        <f t="shared" si="158"/>
        <v>7</v>
      </c>
      <c r="AC201" s="26">
        <f t="shared" si="158"/>
        <v>15</v>
      </c>
      <c r="AD201" s="26">
        <f t="shared" si="158"/>
        <v>0</v>
      </c>
      <c r="AE201" s="26">
        <f t="shared" si="158"/>
        <v>0</v>
      </c>
      <c r="AF201" s="26">
        <f t="shared" si="158"/>
        <v>0</v>
      </c>
      <c r="AG201" s="18">
        <f t="shared" si="158"/>
        <v>8</v>
      </c>
      <c r="AH201" s="18">
        <f t="shared" si="158"/>
        <v>7</v>
      </c>
      <c r="AI201" s="18">
        <f t="shared" si="158"/>
        <v>15</v>
      </c>
    </row>
    <row r="202" spans="1:35" s="5" customFormat="1" x14ac:dyDescent="0.2">
      <c r="A202" s="48" t="s">
        <v>166</v>
      </c>
      <c r="B202" s="50">
        <v>1</v>
      </c>
      <c r="C202" s="49">
        <v>7</v>
      </c>
      <c r="D202" s="49">
        <v>10</v>
      </c>
      <c r="E202" s="21">
        <f t="shared" si="149"/>
        <v>17</v>
      </c>
      <c r="F202" s="50">
        <v>5</v>
      </c>
      <c r="G202" s="50">
        <v>2</v>
      </c>
      <c r="H202" s="21">
        <f t="shared" si="157"/>
        <v>7</v>
      </c>
      <c r="I202" s="21">
        <f t="shared" si="150"/>
        <v>12</v>
      </c>
      <c r="J202" s="21">
        <f t="shared" si="150"/>
        <v>12</v>
      </c>
      <c r="K202" s="51">
        <f t="shared" si="151"/>
        <v>24</v>
      </c>
      <c r="M202" s="48" t="s">
        <v>166</v>
      </c>
      <c r="N202" s="49">
        <v>2</v>
      </c>
      <c r="O202" s="49">
        <v>11</v>
      </c>
      <c r="P202" s="49">
        <v>2</v>
      </c>
      <c r="Q202" s="21">
        <f t="shared" si="152"/>
        <v>13</v>
      </c>
      <c r="R202" s="52">
        <v>1</v>
      </c>
      <c r="S202" s="52">
        <v>2</v>
      </c>
      <c r="T202" s="21">
        <f t="shared" si="153"/>
        <v>3</v>
      </c>
      <c r="U202" s="21">
        <f t="shared" si="154"/>
        <v>12</v>
      </c>
      <c r="V202" s="21">
        <f t="shared" si="154"/>
        <v>4</v>
      </c>
      <c r="W202" s="21">
        <f t="shared" si="155"/>
        <v>16</v>
      </c>
      <c r="Y202" s="53" t="s">
        <v>166</v>
      </c>
      <c r="Z202" s="26">
        <f t="shared" si="158"/>
        <v>3</v>
      </c>
      <c r="AA202" s="26">
        <f t="shared" si="158"/>
        <v>18</v>
      </c>
      <c r="AB202" s="26">
        <f t="shared" si="158"/>
        <v>12</v>
      </c>
      <c r="AC202" s="26">
        <f t="shared" si="158"/>
        <v>30</v>
      </c>
      <c r="AD202" s="26">
        <f t="shared" si="158"/>
        <v>6</v>
      </c>
      <c r="AE202" s="26">
        <f t="shared" si="158"/>
        <v>4</v>
      </c>
      <c r="AF202" s="26">
        <f t="shared" si="158"/>
        <v>10</v>
      </c>
      <c r="AG202" s="18">
        <f t="shared" si="158"/>
        <v>24</v>
      </c>
      <c r="AH202" s="18">
        <f t="shared" si="158"/>
        <v>16</v>
      </c>
      <c r="AI202" s="18">
        <f t="shared" si="158"/>
        <v>40</v>
      </c>
    </row>
    <row r="203" spans="1:35" s="5" customFormat="1" x14ac:dyDescent="0.2">
      <c r="A203" s="48" t="s">
        <v>167</v>
      </c>
      <c r="B203" s="49">
        <v>2</v>
      </c>
      <c r="C203" s="49">
        <v>20</v>
      </c>
      <c r="D203" s="49">
        <v>10</v>
      </c>
      <c r="E203" s="21">
        <f t="shared" si="149"/>
        <v>30</v>
      </c>
      <c r="F203" s="50">
        <v>3</v>
      </c>
      <c r="G203" s="50">
        <v>2</v>
      </c>
      <c r="H203" s="21">
        <f t="shared" si="157"/>
        <v>5</v>
      </c>
      <c r="I203" s="21">
        <f t="shared" si="150"/>
        <v>23</v>
      </c>
      <c r="J203" s="21">
        <f t="shared" si="150"/>
        <v>12</v>
      </c>
      <c r="K203" s="51">
        <f t="shared" si="151"/>
        <v>35</v>
      </c>
      <c r="M203" s="48" t="s">
        <v>167</v>
      </c>
      <c r="N203" s="49">
        <v>2</v>
      </c>
      <c r="O203" s="49">
        <v>23</v>
      </c>
      <c r="P203" s="49">
        <v>10</v>
      </c>
      <c r="Q203" s="21">
        <f t="shared" si="152"/>
        <v>33</v>
      </c>
      <c r="R203" s="52">
        <v>2</v>
      </c>
      <c r="S203" s="52">
        <v>3</v>
      </c>
      <c r="T203" s="21">
        <f t="shared" si="153"/>
        <v>5</v>
      </c>
      <c r="U203" s="21">
        <f t="shared" si="154"/>
        <v>25</v>
      </c>
      <c r="V203" s="21">
        <f t="shared" si="154"/>
        <v>13</v>
      </c>
      <c r="W203" s="21">
        <f t="shared" si="155"/>
        <v>38</v>
      </c>
      <c r="Y203" s="53" t="s">
        <v>167</v>
      </c>
      <c r="Z203" s="26">
        <f t="shared" si="158"/>
        <v>4</v>
      </c>
      <c r="AA203" s="26">
        <f t="shared" si="158"/>
        <v>43</v>
      </c>
      <c r="AB203" s="26">
        <f t="shared" si="158"/>
        <v>20</v>
      </c>
      <c r="AC203" s="26">
        <f t="shared" si="158"/>
        <v>63</v>
      </c>
      <c r="AD203" s="26">
        <f t="shared" si="158"/>
        <v>5</v>
      </c>
      <c r="AE203" s="26">
        <f t="shared" si="158"/>
        <v>5</v>
      </c>
      <c r="AF203" s="26">
        <f t="shared" si="158"/>
        <v>10</v>
      </c>
      <c r="AG203" s="18">
        <f t="shared" si="158"/>
        <v>48</v>
      </c>
      <c r="AH203" s="18">
        <f t="shared" si="158"/>
        <v>25</v>
      </c>
      <c r="AI203" s="18">
        <f t="shared" si="158"/>
        <v>73</v>
      </c>
    </row>
    <row r="204" spans="1:35" s="5" customFormat="1" x14ac:dyDescent="0.2">
      <c r="A204" s="48" t="s">
        <v>168</v>
      </c>
      <c r="B204" s="49">
        <v>0</v>
      </c>
      <c r="C204" s="49">
        <v>0</v>
      </c>
      <c r="D204" s="49">
        <v>0</v>
      </c>
      <c r="E204" s="21">
        <f t="shared" si="149"/>
        <v>0</v>
      </c>
      <c r="F204" s="52">
        <v>0</v>
      </c>
      <c r="G204" s="52">
        <v>0</v>
      </c>
      <c r="H204" s="21">
        <f t="shared" si="157"/>
        <v>0</v>
      </c>
      <c r="I204" s="21">
        <f t="shared" si="150"/>
        <v>0</v>
      </c>
      <c r="J204" s="21">
        <f t="shared" si="150"/>
        <v>0</v>
      </c>
      <c r="K204" s="51">
        <f t="shared" si="151"/>
        <v>0</v>
      </c>
      <c r="M204" s="48" t="s">
        <v>168</v>
      </c>
      <c r="N204" s="49">
        <v>0</v>
      </c>
      <c r="O204" s="49">
        <v>0</v>
      </c>
      <c r="P204" s="49">
        <v>0</v>
      </c>
      <c r="Q204" s="21">
        <f t="shared" si="152"/>
        <v>0</v>
      </c>
      <c r="R204" s="52">
        <v>0</v>
      </c>
      <c r="S204" s="52">
        <v>0</v>
      </c>
      <c r="T204" s="21">
        <f t="shared" si="153"/>
        <v>0</v>
      </c>
      <c r="U204" s="21">
        <f t="shared" si="154"/>
        <v>0</v>
      </c>
      <c r="V204" s="21">
        <f t="shared" si="154"/>
        <v>0</v>
      </c>
      <c r="W204" s="21">
        <f t="shared" si="155"/>
        <v>0</v>
      </c>
      <c r="Y204" s="53" t="s">
        <v>168</v>
      </c>
      <c r="Z204" s="26">
        <f t="shared" si="158"/>
        <v>0</v>
      </c>
      <c r="AA204" s="26">
        <f t="shared" si="158"/>
        <v>0</v>
      </c>
      <c r="AB204" s="26">
        <f t="shared" si="158"/>
        <v>0</v>
      </c>
      <c r="AC204" s="26">
        <f t="shared" si="158"/>
        <v>0</v>
      </c>
      <c r="AD204" s="26">
        <f t="shared" si="158"/>
        <v>0</v>
      </c>
      <c r="AE204" s="26">
        <f t="shared" si="158"/>
        <v>0</v>
      </c>
      <c r="AF204" s="26">
        <f t="shared" si="158"/>
        <v>0</v>
      </c>
      <c r="AG204" s="18">
        <f t="shared" si="158"/>
        <v>0</v>
      </c>
      <c r="AH204" s="18">
        <f t="shared" si="158"/>
        <v>0</v>
      </c>
      <c r="AI204" s="18">
        <f t="shared" si="158"/>
        <v>0</v>
      </c>
    </row>
    <row r="205" spans="1:35" s="5" customFormat="1" x14ac:dyDescent="0.2">
      <c r="A205" s="48" t="s">
        <v>169</v>
      </c>
      <c r="B205" s="49">
        <v>0</v>
      </c>
      <c r="C205" s="49">
        <v>0</v>
      </c>
      <c r="D205" s="49">
        <v>0</v>
      </c>
      <c r="E205" s="21">
        <f t="shared" si="149"/>
        <v>0</v>
      </c>
      <c r="F205" s="52">
        <v>0</v>
      </c>
      <c r="G205" s="52">
        <v>0</v>
      </c>
      <c r="H205" s="21">
        <f t="shared" si="157"/>
        <v>0</v>
      </c>
      <c r="I205" s="21">
        <f t="shared" si="150"/>
        <v>0</v>
      </c>
      <c r="J205" s="21">
        <f t="shared" si="150"/>
        <v>0</v>
      </c>
      <c r="K205" s="51">
        <f t="shared" si="151"/>
        <v>0</v>
      </c>
      <c r="M205" s="48" t="s">
        <v>169</v>
      </c>
      <c r="N205" s="49">
        <v>0</v>
      </c>
      <c r="O205" s="49">
        <v>0</v>
      </c>
      <c r="P205" s="49">
        <v>0</v>
      </c>
      <c r="Q205" s="21">
        <f t="shared" si="152"/>
        <v>0</v>
      </c>
      <c r="R205" s="52">
        <v>0</v>
      </c>
      <c r="S205" s="52">
        <v>0</v>
      </c>
      <c r="T205" s="21">
        <f t="shared" si="153"/>
        <v>0</v>
      </c>
      <c r="U205" s="21">
        <f t="shared" si="154"/>
        <v>0</v>
      </c>
      <c r="V205" s="21">
        <f t="shared" si="154"/>
        <v>0</v>
      </c>
      <c r="W205" s="21">
        <f t="shared" si="155"/>
        <v>0</v>
      </c>
      <c r="Y205" s="53" t="s">
        <v>169</v>
      </c>
      <c r="Z205" s="26">
        <f t="shared" si="158"/>
        <v>0</v>
      </c>
      <c r="AA205" s="26">
        <f t="shared" si="158"/>
        <v>0</v>
      </c>
      <c r="AB205" s="26">
        <f t="shared" si="158"/>
        <v>0</v>
      </c>
      <c r="AC205" s="26">
        <f t="shared" si="158"/>
        <v>0</v>
      </c>
      <c r="AD205" s="26">
        <f t="shared" si="158"/>
        <v>0</v>
      </c>
      <c r="AE205" s="26">
        <f t="shared" si="158"/>
        <v>0</v>
      </c>
      <c r="AF205" s="26">
        <f t="shared" si="158"/>
        <v>0</v>
      </c>
      <c r="AG205" s="18">
        <f t="shared" si="158"/>
        <v>0</v>
      </c>
      <c r="AH205" s="18">
        <f t="shared" si="158"/>
        <v>0</v>
      </c>
      <c r="AI205" s="18">
        <f t="shared" si="158"/>
        <v>0</v>
      </c>
    </row>
    <row r="206" spans="1:35" s="5" customFormat="1" x14ac:dyDescent="0.2">
      <c r="A206" s="48" t="s">
        <v>170</v>
      </c>
      <c r="B206" s="49">
        <v>0</v>
      </c>
      <c r="C206" s="49">
        <v>0</v>
      </c>
      <c r="D206" s="49">
        <v>0</v>
      </c>
      <c r="E206" s="21">
        <f t="shared" si="149"/>
        <v>0</v>
      </c>
      <c r="F206" s="52">
        <v>0</v>
      </c>
      <c r="G206" s="52">
        <v>0</v>
      </c>
      <c r="H206" s="21">
        <f t="shared" si="157"/>
        <v>0</v>
      </c>
      <c r="I206" s="21">
        <f t="shared" si="150"/>
        <v>0</v>
      </c>
      <c r="J206" s="21">
        <f t="shared" si="150"/>
        <v>0</v>
      </c>
      <c r="K206" s="51">
        <f t="shared" si="151"/>
        <v>0</v>
      </c>
      <c r="M206" s="48" t="s">
        <v>170</v>
      </c>
      <c r="N206" s="49">
        <v>0</v>
      </c>
      <c r="O206" s="49">
        <v>0</v>
      </c>
      <c r="P206" s="49">
        <v>0</v>
      </c>
      <c r="Q206" s="21">
        <f t="shared" si="152"/>
        <v>0</v>
      </c>
      <c r="R206" s="52">
        <v>0</v>
      </c>
      <c r="S206" s="52">
        <v>0</v>
      </c>
      <c r="T206" s="21">
        <f t="shared" si="153"/>
        <v>0</v>
      </c>
      <c r="U206" s="21">
        <f t="shared" si="154"/>
        <v>0</v>
      </c>
      <c r="V206" s="21">
        <f t="shared" si="154"/>
        <v>0</v>
      </c>
      <c r="W206" s="21">
        <f t="shared" si="155"/>
        <v>0</v>
      </c>
      <c r="Y206" s="53" t="s">
        <v>170</v>
      </c>
      <c r="Z206" s="26">
        <f t="shared" si="158"/>
        <v>0</v>
      </c>
      <c r="AA206" s="26">
        <f t="shared" si="158"/>
        <v>0</v>
      </c>
      <c r="AB206" s="26">
        <f t="shared" si="158"/>
        <v>0</v>
      </c>
      <c r="AC206" s="26">
        <f t="shared" si="158"/>
        <v>0</v>
      </c>
      <c r="AD206" s="26">
        <f t="shared" si="158"/>
        <v>0</v>
      </c>
      <c r="AE206" s="26">
        <f t="shared" si="158"/>
        <v>0</v>
      </c>
      <c r="AF206" s="26">
        <f t="shared" si="158"/>
        <v>0</v>
      </c>
      <c r="AG206" s="18">
        <f t="shared" si="158"/>
        <v>0</v>
      </c>
      <c r="AH206" s="18">
        <f t="shared" si="158"/>
        <v>0</v>
      </c>
      <c r="AI206" s="18">
        <f t="shared" si="158"/>
        <v>0</v>
      </c>
    </row>
    <row r="207" spans="1:35" s="5" customFormat="1" x14ac:dyDescent="0.2">
      <c r="A207" s="48" t="s">
        <v>171</v>
      </c>
      <c r="B207" s="49">
        <v>14</v>
      </c>
      <c r="C207" s="49">
        <v>170</v>
      </c>
      <c r="D207" s="49">
        <v>95</v>
      </c>
      <c r="E207" s="21">
        <f t="shared" si="149"/>
        <v>265</v>
      </c>
      <c r="F207" s="52">
        <v>33</v>
      </c>
      <c r="G207" s="52">
        <v>70</v>
      </c>
      <c r="H207" s="21">
        <f t="shared" si="157"/>
        <v>103</v>
      </c>
      <c r="I207" s="21">
        <f t="shared" si="150"/>
        <v>203</v>
      </c>
      <c r="J207" s="21">
        <f t="shared" si="150"/>
        <v>165</v>
      </c>
      <c r="K207" s="51">
        <f t="shared" si="151"/>
        <v>368</v>
      </c>
      <c r="M207" s="48" t="s">
        <v>171</v>
      </c>
      <c r="N207" s="49">
        <v>0</v>
      </c>
      <c r="O207" s="49">
        <v>0</v>
      </c>
      <c r="P207" s="49">
        <v>0</v>
      </c>
      <c r="Q207" s="21">
        <f t="shared" si="152"/>
        <v>0</v>
      </c>
      <c r="R207" s="52">
        <v>0</v>
      </c>
      <c r="S207" s="52">
        <v>0</v>
      </c>
      <c r="T207" s="21">
        <f t="shared" si="153"/>
        <v>0</v>
      </c>
      <c r="U207" s="21">
        <f t="shared" si="154"/>
        <v>0</v>
      </c>
      <c r="V207" s="21">
        <f t="shared" si="154"/>
        <v>0</v>
      </c>
      <c r="W207" s="21">
        <f t="shared" si="155"/>
        <v>0</v>
      </c>
      <c r="Y207" s="53" t="s">
        <v>171</v>
      </c>
      <c r="Z207" s="26">
        <f t="shared" si="158"/>
        <v>14</v>
      </c>
      <c r="AA207" s="26">
        <f t="shared" si="158"/>
        <v>170</v>
      </c>
      <c r="AB207" s="26">
        <f t="shared" si="158"/>
        <v>95</v>
      </c>
      <c r="AC207" s="26">
        <f t="shared" si="158"/>
        <v>265</v>
      </c>
      <c r="AD207" s="26">
        <f t="shared" si="158"/>
        <v>33</v>
      </c>
      <c r="AE207" s="26">
        <f t="shared" si="158"/>
        <v>70</v>
      </c>
      <c r="AF207" s="26">
        <f t="shared" si="158"/>
        <v>103</v>
      </c>
      <c r="AG207" s="18">
        <f t="shared" si="158"/>
        <v>203</v>
      </c>
      <c r="AH207" s="18">
        <f t="shared" si="158"/>
        <v>165</v>
      </c>
      <c r="AI207" s="18">
        <f t="shared" si="158"/>
        <v>368</v>
      </c>
    </row>
    <row r="208" spans="1:35" s="5" customFormat="1" x14ac:dyDescent="0.2">
      <c r="A208" s="48" t="s">
        <v>172</v>
      </c>
      <c r="B208" s="49">
        <v>5</v>
      </c>
      <c r="C208" s="49">
        <v>23</v>
      </c>
      <c r="D208" s="49">
        <v>9</v>
      </c>
      <c r="E208" s="21">
        <f t="shared" si="149"/>
        <v>32</v>
      </c>
      <c r="F208" s="52">
        <v>1</v>
      </c>
      <c r="G208" s="52">
        <v>1</v>
      </c>
      <c r="H208" s="21">
        <f t="shared" si="157"/>
        <v>2</v>
      </c>
      <c r="I208" s="21">
        <f t="shared" si="150"/>
        <v>24</v>
      </c>
      <c r="J208" s="21">
        <f t="shared" si="150"/>
        <v>10</v>
      </c>
      <c r="K208" s="51">
        <f t="shared" si="151"/>
        <v>34</v>
      </c>
      <c r="M208" s="48" t="s">
        <v>172</v>
      </c>
      <c r="N208" s="49">
        <v>0</v>
      </c>
      <c r="O208" s="49">
        <v>0</v>
      </c>
      <c r="P208" s="49">
        <v>0</v>
      </c>
      <c r="Q208" s="21">
        <f t="shared" si="152"/>
        <v>0</v>
      </c>
      <c r="R208" s="52">
        <v>0</v>
      </c>
      <c r="S208" s="52">
        <v>0</v>
      </c>
      <c r="T208" s="21">
        <f t="shared" si="153"/>
        <v>0</v>
      </c>
      <c r="U208" s="21">
        <f t="shared" si="154"/>
        <v>0</v>
      </c>
      <c r="V208" s="21">
        <f t="shared" si="154"/>
        <v>0</v>
      </c>
      <c r="W208" s="21">
        <f t="shared" si="155"/>
        <v>0</v>
      </c>
      <c r="Y208" s="53" t="s">
        <v>172</v>
      </c>
      <c r="Z208" s="26">
        <f t="shared" si="158"/>
        <v>5</v>
      </c>
      <c r="AA208" s="26">
        <f t="shared" si="158"/>
        <v>23</v>
      </c>
      <c r="AB208" s="26">
        <f t="shared" si="158"/>
        <v>9</v>
      </c>
      <c r="AC208" s="26">
        <f t="shared" si="158"/>
        <v>32</v>
      </c>
      <c r="AD208" s="26">
        <f t="shared" si="158"/>
        <v>1</v>
      </c>
      <c r="AE208" s="26">
        <f t="shared" si="158"/>
        <v>1</v>
      </c>
      <c r="AF208" s="26">
        <f t="shared" si="158"/>
        <v>2</v>
      </c>
      <c r="AG208" s="18">
        <f t="shared" si="158"/>
        <v>24</v>
      </c>
      <c r="AH208" s="18">
        <f t="shared" si="158"/>
        <v>10</v>
      </c>
      <c r="AI208" s="18">
        <f t="shared" si="158"/>
        <v>34</v>
      </c>
    </row>
    <row r="209" spans="1:35" s="5" customFormat="1" x14ac:dyDescent="0.2">
      <c r="A209" s="48" t="s">
        <v>116</v>
      </c>
      <c r="B209" s="49">
        <v>0</v>
      </c>
      <c r="C209" s="49">
        <v>0</v>
      </c>
      <c r="D209" s="49">
        <v>0</v>
      </c>
      <c r="E209" s="21">
        <f t="shared" si="149"/>
        <v>0</v>
      </c>
      <c r="F209" s="52">
        <v>0</v>
      </c>
      <c r="G209" s="52">
        <v>0</v>
      </c>
      <c r="H209" s="21">
        <f t="shared" si="157"/>
        <v>0</v>
      </c>
      <c r="I209" s="21">
        <f t="shared" si="150"/>
        <v>0</v>
      </c>
      <c r="J209" s="21">
        <f t="shared" si="150"/>
        <v>0</v>
      </c>
      <c r="K209" s="51">
        <f t="shared" si="151"/>
        <v>0</v>
      </c>
      <c r="M209" s="48" t="s">
        <v>116</v>
      </c>
      <c r="N209" s="49">
        <v>0</v>
      </c>
      <c r="O209" s="49">
        <v>0</v>
      </c>
      <c r="P209" s="49">
        <v>0</v>
      </c>
      <c r="Q209" s="21">
        <f t="shared" si="152"/>
        <v>0</v>
      </c>
      <c r="R209" s="52">
        <v>0</v>
      </c>
      <c r="S209" s="52">
        <v>0</v>
      </c>
      <c r="T209" s="21">
        <f t="shared" si="153"/>
        <v>0</v>
      </c>
      <c r="U209" s="21">
        <f t="shared" si="154"/>
        <v>0</v>
      </c>
      <c r="V209" s="21">
        <f t="shared" si="154"/>
        <v>0</v>
      </c>
      <c r="W209" s="21">
        <f t="shared" si="155"/>
        <v>0</v>
      </c>
      <c r="Y209" s="53" t="s">
        <v>116</v>
      </c>
      <c r="Z209" s="26">
        <f t="shared" si="158"/>
        <v>0</v>
      </c>
      <c r="AA209" s="26">
        <f t="shared" si="158"/>
        <v>0</v>
      </c>
      <c r="AB209" s="26">
        <f t="shared" si="158"/>
        <v>0</v>
      </c>
      <c r="AC209" s="26">
        <f t="shared" si="158"/>
        <v>0</v>
      </c>
      <c r="AD209" s="26">
        <f t="shared" si="158"/>
        <v>0</v>
      </c>
      <c r="AE209" s="26">
        <f t="shared" si="158"/>
        <v>0</v>
      </c>
      <c r="AF209" s="26">
        <f t="shared" si="158"/>
        <v>0</v>
      </c>
      <c r="AG209" s="18">
        <f t="shared" si="158"/>
        <v>0</v>
      </c>
      <c r="AH209" s="18">
        <f t="shared" si="158"/>
        <v>0</v>
      </c>
      <c r="AI209" s="18">
        <f t="shared" si="158"/>
        <v>0</v>
      </c>
    </row>
    <row r="210" spans="1:35" s="5" customFormat="1" x14ac:dyDescent="0.2">
      <c r="A210" s="48" t="s">
        <v>173</v>
      </c>
      <c r="B210" s="49">
        <v>0</v>
      </c>
      <c r="C210" s="49">
        <v>0</v>
      </c>
      <c r="D210" s="49">
        <v>0</v>
      </c>
      <c r="E210" s="21">
        <f t="shared" si="149"/>
        <v>0</v>
      </c>
      <c r="F210" s="52">
        <v>0</v>
      </c>
      <c r="G210" s="52">
        <v>0</v>
      </c>
      <c r="H210" s="21">
        <f t="shared" si="157"/>
        <v>0</v>
      </c>
      <c r="I210" s="21">
        <f t="shared" si="150"/>
        <v>0</v>
      </c>
      <c r="J210" s="21">
        <f t="shared" si="150"/>
        <v>0</v>
      </c>
      <c r="K210" s="51">
        <f t="shared" si="151"/>
        <v>0</v>
      </c>
      <c r="M210" s="48" t="s">
        <v>173</v>
      </c>
      <c r="N210" s="49">
        <v>0</v>
      </c>
      <c r="O210" s="49">
        <v>0</v>
      </c>
      <c r="P210" s="49">
        <v>0</v>
      </c>
      <c r="Q210" s="21">
        <f t="shared" si="152"/>
        <v>0</v>
      </c>
      <c r="R210" s="52">
        <v>0</v>
      </c>
      <c r="S210" s="52">
        <v>0</v>
      </c>
      <c r="T210" s="21">
        <f t="shared" si="153"/>
        <v>0</v>
      </c>
      <c r="U210" s="21">
        <f t="shared" si="154"/>
        <v>0</v>
      </c>
      <c r="V210" s="21">
        <f t="shared" si="154"/>
        <v>0</v>
      </c>
      <c r="W210" s="21">
        <f t="shared" si="155"/>
        <v>0</v>
      </c>
      <c r="Y210" s="53" t="s">
        <v>173</v>
      </c>
      <c r="Z210" s="26">
        <f t="shared" si="158"/>
        <v>0</v>
      </c>
      <c r="AA210" s="26">
        <f t="shared" si="158"/>
        <v>0</v>
      </c>
      <c r="AB210" s="26">
        <f t="shared" si="158"/>
        <v>0</v>
      </c>
      <c r="AC210" s="26">
        <f t="shared" si="158"/>
        <v>0</v>
      </c>
      <c r="AD210" s="26">
        <f t="shared" si="158"/>
        <v>0</v>
      </c>
      <c r="AE210" s="26">
        <f t="shared" si="158"/>
        <v>0</v>
      </c>
      <c r="AF210" s="26">
        <f t="shared" si="158"/>
        <v>0</v>
      </c>
      <c r="AG210" s="18">
        <f t="shared" si="158"/>
        <v>0</v>
      </c>
      <c r="AH210" s="18">
        <f t="shared" si="158"/>
        <v>0</v>
      </c>
      <c r="AI210" s="18">
        <f t="shared" si="158"/>
        <v>0</v>
      </c>
    </row>
    <row r="211" spans="1:35" s="5" customFormat="1" x14ac:dyDescent="0.2">
      <c r="A211" s="48" t="s">
        <v>121</v>
      </c>
      <c r="B211" s="49">
        <v>0</v>
      </c>
      <c r="C211" s="49">
        <v>0</v>
      </c>
      <c r="D211" s="49">
        <v>0</v>
      </c>
      <c r="E211" s="21">
        <f t="shared" si="149"/>
        <v>0</v>
      </c>
      <c r="F211" s="52">
        <v>0</v>
      </c>
      <c r="G211" s="52">
        <v>0</v>
      </c>
      <c r="H211" s="21">
        <f t="shared" si="157"/>
        <v>0</v>
      </c>
      <c r="I211" s="21">
        <f t="shared" si="150"/>
        <v>0</v>
      </c>
      <c r="J211" s="21">
        <f t="shared" si="150"/>
        <v>0</v>
      </c>
      <c r="K211" s="51">
        <f t="shared" si="151"/>
        <v>0</v>
      </c>
      <c r="M211" s="48" t="s">
        <v>121</v>
      </c>
      <c r="N211" s="52">
        <v>0</v>
      </c>
      <c r="O211" s="52">
        <v>0</v>
      </c>
      <c r="P211" s="21">
        <v>0</v>
      </c>
      <c r="Q211" s="21">
        <f t="shared" si="152"/>
        <v>0</v>
      </c>
      <c r="R211" s="52">
        <v>0</v>
      </c>
      <c r="S211" s="52">
        <v>0</v>
      </c>
      <c r="T211" s="21">
        <f t="shared" si="153"/>
        <v>0</v>
      </c>
      <c r="U211" s="21">
        <f t="shared" si="154"/>
        <v>0</v>
      </c>
      <c r="V211" s="21">
        <f t="shared" si="154"/>
        <v>0</v>
      </c>
      <c r="W211" s="21">
        <f t="shared" si="155"/>
        <v>0</v>
      </c>
      <c r="Y211" s="53" t="s">
        <v>121</v>
      </c>
      <c r="Z211" s="26">
        <f t="shared" si="158"/>
        <v>0</v>
      </c>
      <c r="AA211" s="26">
        <f t="shared" si="158"/>
        <v>0</v>
      </c>
      <c r="AB211" s="26">
        <f t="shared" si="158"/>
        <v>0</v>
      </c>
      <c r="AC211" s="26">
        <f t="shared" si="158"/>
        <v>0</v>
      </c>
      <c r="AD211" s="26">
        <f t="shared" si="158"/>
        <v>0</v>
      </c>
      <c r="AE211" s="26">
        <f t="shared" si="158"/>
        <v>0</v>
      </c>
      <c r="AF211" s="26">
        <f t="shared" si="158"/>
        <v>0</v>
      </c>
      <c r="AG211" s="18">
        <f t="shared" si="158"/>
        <v>0</v>
      </c>
      <c r="AH211" s="18">
        <f t="shared" si="158"/>
        <v>0</v>
      </c>
      <c r="AI211" s="18">
        <f t="shared" si="158"/>
        <v>0</v>
      </c>
    </row>
    <row r="212" spans="1:35" s="5" customFormat="1" x14ac:dyDescent="0.2">
      <c r="A212" s="48" t="s">
        <v>123</v>
      </c>
      <c r="B212" s="49">
        <v>0</v>
      </c>
      <c r="C212" s="49">
        <v>0</v>
      </c>
      <c r="D212" s="49">
        <v>0</v>
      </c>
      <c r="E212" s="21">
        <f t="shared" si="149"/>
        <v>0</v>
      </c>
      <c r="F212" s="52">
        <v>0</v>
      </c>
      <c r="G212" s="52">
        <v>0</v>
      </c>
      <c r="H212" s="21">
        <f t="shared" si="157"/>
        <v>0</v>
      </c>
      <c r="I212" s="21">
        <f t="shared" si="150"/>
        <v>0</v>
      </c>
      <c r="J212" s="21">
        <f t="shared" si="150"/>
        <v>0</v>
      </c>
      <c r="K212" s="51">
        <f t="shared" si="151"/>
        <v>0</v>
      </c>
      <c r="M212" s="48" t="s">
        <v>123</v>
      </c>
      <c r="N212" s="49">
        <v>0</v>
      </c>
      <c r="O212" s="49">
        <v>0</v>
      </c>
      <c r="P212" s="49">
        <v>0</v>
      </c>
      <c r="Q212" s="21">
        <f t="shared" si="152"/>
        <v>0</v>
      </c>
      <c r="R212" s="52">
        <v>0</v>
      </c>
      <c r="S212" s="52">
        <v>0</v>
      </c>
      <c r="T212" s="21">
        <f t="shared" si="153"/>
        <v>0</v>
      </c>
      <c r="U212" s="21">
        <f t="shared" si="154"/>
        <v>0</v>
      </c>
      <c r="V212" s="21">
        <f t="shared" si="154"/>
        <v>0</v>
      </c>
      <c r="W212" s="21">
        <f t="shared" si="155"/>
        <v>0</v>
      </c>
      <c r="Y212" s="53" t="s">
        <v>123</v>
      </c>
      <c r="Z212" s="26">
        <f t="shared" si="158"/>
        <v>0</v>
      </c>
      <c r="AA212" s="26">
        <f t="shared" si="158"/>
        <v>0</v>
      </c>
      <c r="AB212" s="26">
        <f t="shared" si="158"/>
        <v>0</v>
      </c>
      <c r="AC212" s="26">
        <f t="shared" si="158"/>
        <v>0</v>
      </c>
      <c r="AD212" s="26">
        <f t="shared" si="158"/>
        <v>0</v>
      </c>
      <c r="AE212" s="26">
        <f t="shared" si="158"/>
        <v>0</v>
      </c>
      <c r="AF212" s="26">
        <f t="shared" si="158"/>
        <v>0</v>
      </c>
      <c r="AG212" s="18">
        <f t="shared" si="158"/>
        <v>0</v>
      </c>
      <c r="AH212" s="18">
        <f t="shared" si="158"/>
        <v>0</v>
      </c>
      <c r="AI212" s="18">
        <f t="shared" si="158"/>
        <v>0</v>
      </c>
    </row>
    <row r="213" spans="1:35" s="5" customFormat="1" x14ac:dyDescent="0.2">
      <c r="A213" s="48" t="s">
        <v>174</v>
      </c>
      <c r="B213" s="49">
        <v>0</v>
      </c>
      <c r="C213" s="49">
        <v>0</v>
      </c>
      <c r="D213" s="49">
        <v>0</v>
      </c>
      <c r="E213" s="21">
        <f t="shared" si="149"/>
        <v>0</v>
      </c>
      <c r="F213" s="52">
        <v>0</v>
      </c>
      <c r="G213" s="52">
        <v>0</v>
      </c>
      <c r="H213" s="21">
        <f t="shared" si="157"/>
        <v>0</v>
      </c>
      <c r="I213" s="21">
        <f t="shared" si="150"/>
        <v>0</v>
      </c>
      <c r="J213" s="21">
        <f t="shared" si="150"/>
        <v>0</v>
      </c>
      <c r="K213" s="51">
        <f t="shared" si="151"/>
        <v>0</v>
      </c>
      <c r="M213" s="48" t="s">
        <v>174</v>
      </c>
      <c r="N213" s="49">
        <v>0</v>
      </c>
      <c r="O213" s="49">
        <v>0</v>
      </c>
      <c r="P213" s="49">
        <v>0</v>
      </c>
      <c r="Q213" s="21">
        <f t="shared" si="152"/>
        <v>0</v>
      </c>
      <c r="R213" s="52">
        <v>0</v>
      </c>
      <c r="S213" s="52">
        <v>0</v>
      </c>
      <c r="T213" s="21">
        <f t="shared" si="153"/>
        <v>0</v>
      </c>
      <c r="U213" s="21">
        <f t="shared" si="154"/>
        <v>0</v>
      </c>
      <c r="V213" s="21">
        <f t="shared" si="154"/>
        <v>0</v>
      </c>
      <c r="W213" s="21">
        <f t="shared" si="155"/>
        <v>0</v>
      </c>
      <c r="Y213" s="53" t="s">
        <v>174</v>
      </c>
      <c r="Z213" s="26">
        <f t="shared" si="158"/>
        <v>0</v>
      </c>
      <c r="AA213" s="26">
        <f t="shared" si="158"/>
        <v>0</v>
      </c>
      <c r="AB213" s="26">
        <f t="shared" si="158"/>
        <v>0</v>
      </c>
      <c r="AC213" s="26">
        <f t="shared" si="158"/>
        <v>0</v>
      </c>
      <c r="AD213" s="26">
        <f t="shared" si="158"/>
        <v>0</v>
      </c>
      <c r="AE213" s="26">
        <f t="shared" si="158"/>
        <v>0</v>
      </c>
      <c r="AF213" s="26">
        <f t="shared" si="158"/>
        <v>0</v>
      </c>
      <c r="AG213" s="18">
        <f t="shared" si="158"/>
        <v>0</v>
      </c>
      <c r="AH213" s="18">
        <f t="shared" si="158"/>
        <v>0</v>
      </c>
      <c r="AI213" s="18">
        <f t="shared" si="158"/>
        <v>0</v>
      </c>
    </row>
    <row r="214" spans="1:35" s="5" customFormat="1" x14ac:dyDescent="0.2">
      <c r="A214" s="48" t="s">
        <v>175</v>
      </c>
      <c r="B214" s="49">
        <v>0</v>
      </c>
      <c r="C214" s="49">
        <v>0</v>
      </c>
      <c r="D214" s="49">
        <v>0</v>
      </c>
      <c r="E214" s="21">
        <f t="shared" si="149"/>
        <v>0</v>
      </c>
      <c r="F214" s="52">
        <v>0</v>
      </c>
      <c r="G214" s="52">
        <v>0</v>
      </c>
      <c r="H214" s="21">
        <f t="shared" si="157"/>
        <v>0</v>
      </c>
      <c r="I214" s="21">
        <f t="shared" si="150"/>
        <v>0</v>
      </c>
      <c r="J214" s="21">
        <f t="shared" si="150"/>
        <v>0</v>
      </c>
      <c r="K214" s="51">
        <f t="shared" si="151"/>
        <v>0</v>
      </c>
      <c r="M214" s="48" t="s">
        <v>175</v>
      </c>
      <c r="N214" s="52">
        <v>0</v>
      </c>
      <c r="O214" s="52">
        <v>0</v>
      </c>
      <c r="P214" s="50">
        <v>0</v>
      </c>
      <c r="Q214" s="21">
        <f t="shared" si="152"/>
        <v>0</v>
      </c>
      <c r="R214" s="52">
        <v>0</v>
      </c>
      <c r="S214" s="52">
        <v>0</v>
      </c>
      <c r="T214" s="21">
        <f t="shared" si="153"/>
        <v>0</v>
      </c>
      <c r="U214" s="21">
        <f t="shared" si="154"/>
        <v>0</v>
      </c>
      <c r="V214" s="21">
        <f t="shared" si="154"/>
        <v>0</v>
      </c>
      <c r="W214" s="21">
        <f t="shared" si="155"/>
        <v>0</v>
      </c>
      <c r="Y214" s="53" t="s">
        <v>175</v>
      </c>
      <c r="Z214" s="26">
        <f t="shared" si="158"/>
        <v>0</v>
      </c>
      <c r="AA214" s="26">
        <f t="shared" si="158"/>
        <v>0</v>
      </c>
      <c r="AB214" s="26">
        <f t="shared" si="158"/>
        <v>0</v>
      </c>
      <c r="AC214" s="26">
        <f t="shared" si="158"/>
        <v>0</v>
      </c>
      <c r="AD214" s="26">
        <f t="shared" si="158"/>
        <v>0</v>
      </c>
      <c r="AE214" s="26">
        <f t="shared" si="158"/>
        <v>0</v>
      </c>
      <c r="AF214" s="26">
        <f t="shared" si="158"/>
        <v>0</v>
      </c>
      <c r="AG214" s="18">
        <f t="shared" si="158"/>
        <v>0</v>
      </c>
      <c r="AH214" s="18">
        <f t="shared" si="158"/>
        <v>0</v>
      </c>
      <c r="AI214" s="18">
        <f t="shared" si="158"/>
        <v>0</v>
      </c>
    </row>
    <row r="215" spans="1:35" s="5" customFormat="1" x14ac:dyDescent="0.2">
      <c r="A215" s="48" t="s">
        <v>176</v>
      </c>
      <c r="B215" s="49">
        <v>0</v>
      </c>
      <c r="C215" s="49">
        <v>0</v>
      </c>
      <c r="D215" s="49">
        <v>0</v>
      </c>
      <c r="E215" s="21">
        <f t="shared" si="149"/>
        <v>0</v>
      </c>
      <c r="F215" s="52">
        <v>0</v>
      </c>
      <c r="G215" s="52">
        <v>0</v>
      </c>
      <c r="H215" s="21">
        <f t="shared" si="157"/>
        <v>0</v>
      </c>
      <c r="I215" s="21">
        <f t="shared" si="150"/>
        <v>0</v>
      </c>
      <c r="J215" s="21">
        <f t="shared" si="150"/>
        <v>0</v>
      </c>
      <c r="K215" s="51">
        <f t="shared" si="151"/>
        <v>0</v>
      </c>
      <c r="M215" s="48" t="s">
        <v>176</v>
      </c>
      <c r="N215" s="49">
        <v>0</v>
      </c>
      <c r="O215" s="49">
        <v>0</v>
      </c>
      <c r="P215" s="49">
        <v>0</v>
      </c>
      <c r="Q215" s="21">
        <f t="shared" si="152"/>
        <v>0</v>
      </c>
      <c r="R215" s="52">
        <v>0</v>
      </c>
      <c r="S215" s="52">
        <v>0</v>
      </c>
      <c r="T215" s="21">
        <f t="shared" si="153"/>
        <v>0</v>
      </c>
      <c r="U215" s="21">
        <f t="shared" si="154"/>
        <v>0</v>
      </c>
      <c r="V215" s="21">
        <f t="shared" si="154"/>
        <v>0</v>
      </c>
      <c r="W215" s="21">
        <f t="shared" si="155"/>
        <v>0</v>
      </c>
      <c r="Y215" s="53" t="s">
        <v>176</v>
      </c>
      <c r="Z215" s="26">
        <f t="shared" si="158"/>
        <v>0</v>
      </c>
      <c r="AA215" s="26">
        <f t="shared" si="158"/>
        <v>0</v>
      </c>
      <c r="AB215" s="26">
        <f t="shared" si="158"/>
        <v>0</v>
      </c>
      <c r="AC215" s="26">
        <f t="shared" si="158"/>
        <v>0</v>
      </c>
      <c r="AD215" s="26">
        <f t="shared" si="158"/>
        <v>0</v>
      </c>
      <c r="AE215" s="26">
        <f t="shared" si="158"/>
        <v>0</v>
      </c>
      <c r="AF215" s="26">
        <f t="shared" si="158"/>
        <v>0</v>
      </c>
      <c r="AG215" s="18">
        <f t="shared" si="158"/>
        <v>0</v>
      </c>
      <c r="AH215" s="18">
        <f t="shared" si="158"/>
        <v>0</v>
      </c>
      <c r="AI215" s="18">
        <f t="shared" si="158"/>
        <v>0</v>
      </c>
    </row>
    <row r="216" spans="1:35" s="5" customFormat="1" x14ac:dyDescent="0.2">
      <c r="A216" s="48" t="s">
        <v>234</v>
      </c>
      <c r="B216" s="49">
        <v>83</v>
      </c>
      <c r="C216" s="49">
        <v>1186</v>
      </c>
      <c r="D216" s="49">
        <v>925</v>
      </c>
      <c r="E216" s="21">
        <f t="shared" si="149"/>
        <v>2111</v>
      </c>
      <c r="F216" s="52">
        <v>66</v>
      </c>
      <c r="G216" s="52">
        <v>29</v>
      </c>
      <c r="H216" s="21">
        <f t="shared" si="157"/>
        <v>95</v>
      </c>
      <c r="I216" s="21">
        <f t="shared" si="150"/>
        <v>1252</v>
      </c>
      <c r="J216" s="21">
        <f t="shared" si="150"/>
        <v>954</v>
      </c>
      <c r="K216" s="51">
        <f t="shared" si="151"/>
        <v>2206</v>
      </c>
      <c r="M216" s="48" t="s">
        <v>235</v>
      </c>
      <c r="N216" s="21">
        <v>7</v>
      </c>
      <c r="O216" s="21">
        <v>82</v>
      </c>
      <c r="P216" s="21">
        <v>65</v>
      </c>
      <c r="Q216" s="21">
        <f t="shared" si="152"/>
        <v>147</v>
      </c>
      <c r="R216" s="21">
        <v>69</v>
      </c>
      <c r="S216" s="21">
        <v>16</v>
      </c>
      <c r="T216" s="21">
        <f t="shared" si="153"/>
        <v>85</v>
      </c>
      <c r="U216" s="21">
        <f t="shared" si="154"/>
        <v>151</v>
      </c>
      <c r="V216" s="21">
        <f t="shared" si="154"/>
        <v>81</v>
      </c>
      <c r="W216" s="21">
        <f t="shared" si="155"/>
        <v>232</v>
      </c>
      <c r="Y216" s="53" t="s">
        <v>235</v>
      </c>
      <c r="Z216" s="26">
        <f t="shared" si="158"/>
        <v>90</v>
      </c>
      <c r="AA216" s="26">
        <f t="shared" si="158"/>
        <v>1268</v>
      </c>
      <c r="AB216" s="26">
        <f t="shared" si="158"/>
        <v>990</v>
      </c>
      <c r="AC216" s="26">
        <f t="shared" si="158"/>
        <v>2258</v>
      </c>
      <c r="AD216" s="26">
        <f t="shared" si="158"/>
        <v>135</v>
      </c>
      <c r="AE216" s="26">
        <f t="shared" si="158"/>
        <v>45</v>
      </c>
      <c r="AF216" s="26">
        <f t="shared" si="158"/>
        <v>180</v>
      </c>
      <c r="AG216" s="18">
        <f t="shared" si="158"/>
        <v>1403</v>
      </c>
      <c r="AH216" s="18">
        <f t="shared" si="158"/>
        <v>1035</v>
      </c>
      <c r="AI216" s="18">
        <f t="shared" si="158"/>
        <v>2438</v>
      </c>
    </row>
    <row r="217" spans="1:35" s="5" customFormat="1" x14ac:dyDescent="0.2">
      <c r="A217" s="54" t="s">
        <v>11</v>
      </c>
      <c r="B217" s="55">
        <f t="shared" ref="B217:K217" si="159">SUM(B183:B216)</f>
        <v>206</v>
      </c>
      <c r="C217" s="55">
        <f t="shared" si="159"/>
        <v>2948</v>
      </c>
      <c r="D217" s="55">
        <f t="shared" si="159"/>
        <v>2464</v>
      </c>
      <c r="E217" s="55">
        <f t="shared" si="159"/>
        <v>5412</v>
      </c>
      <c r="F217" s="55">
        <f t="shared" si="159"/>
        <v>205</v>
      </c>
      <c r="G217" s="55">
        <f t="shared" si="159"/>
        <v>184</v>
      </c>
      <c r="H217" s="21">
        <f>F217+G217</f>
        <v>389</v>
      </c>
      <c r="I217" s="55">
        <f t="shared" si="159"/>
        <v>3153</v>
      </c>
      <c r="J217" s="55">
        <f t="shared" si="159"/>
        <v>2648</v>
      </c>
      <c r="K217" s="55">
        <f t="shared" si="159"/>
        <v>5801</v>
      </c>
      <c r="M217" s="54" t="s">
        <v>11</v>
      </c>
      <c r="N217" s="56">
        <f t="shared" ref="N217:W217" si="160">SUM(N183:N216)</f>
        <v>39</v>
      </c>
      <c r="O217" s="56">
        <f t="shared" si="160"/>
        <v>3069</v>
      </c>
      <c r="P217" s="56">
        <f t="shared" si="160"/>
        <v>1706</v>
      </c>
      <c r="Q217" s="56">
        <f t="shared" si="160"/>
        <v>4775</v>
      </c>
      <c r="R217" s="56">
        <f t="shared" si="160"/>
        <v>84</v>
      </c>
      <c r="S217" s="56">
        <f t="shared" si="160"/>
        <v>74</v>
      </c>
      <c r="T217" s="56">
        <f t="shared" si="160"/>
        <v>158</v>
      </c>
      <c r="U217" s="56">
        <f t="shared" si="160"/>
        <v>3153</v>
      </c>
      <c r="V217" s="56">
        <f t="shared" si="160"/>
        <v>1780</v>
      </c>
      <c r="W217" s="56">
        <f t="shared" si="160"/>
        <v>4933</v>
      </c>
      <c r="Y217" s="35" t="s">
        <v>11</v>
      </c>
      <c r="Z217" s="26">
        <f t="shared" si="158"/>
        <v>245</v>
      </c>
      <c r="AA217" s="26">
        <f t="shared" si="158"/>
        <v>6017</v>
      </c>
      <c r="AB217" s="26">
        <f t="shared" si="158"/>
        <v>4170</v>
      </c>
      <c r="AC217" s="26">
        <f t="shared" si="158"/>
        <v>10187</v>
      </c>
      <c r="AD217" s="26">
        <f t="shared" si="158"/>
        <v>289</v>
      </c>
      <c r="AE217" s="26">
        <f t="shared" si="158"/>
        <v>258</v>
      </c>
      <c r="AF217" s="26">
        <f t="shared" si="158"/>
        <v>547</v>
      </c>
      <c r="AG217" s="18">
        <f t="shared" si="158"/>
        <v>6306</v>
      </c>
      <c r="AH217" s="18">
        <f t="shared" si="158"/>
        <v>4428</v>
      </c>
      <c r="AI217" s="18">
        <f t="shared" si="158"/>
        <v>10734</v>
      </c>
    </row>
    <row r="218" spans="1:35" s="5" customFormat="1" x14ac:dyDescent="0.2"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s="41" customFormat="1" x14ac:dyDescent="0.2">
      <c r="A219" s="40" t="s">
        <v>177</v>
      </c>
      <c r="B219" s="40"/>
      <c r="C219" s="40"/>
      <c r="D219" s="40"/>
      <c r="E219" s="40"/>
      <c r="F219" s="40"/>
      <c r="G219" s="40"/>
      <c r="M219" s="40" t="s">
        <v>243</v>
      </c>
      <c r="N219" s="40"/>
      <c r="O219" s="40"/>
      <c r="P219" s="40"/>
      <c r="Q219" s="40"/>
      <c r="R219" s="40"/>
      <c r="S219" s="40"/>
      <c r="Y219" s="4" t="s">
        <v>238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s="5" customFormat="1" x14ac:dyDescent="0.2"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s="5" customFormat="1" x14ac:dyDescent="0.2">
      <c r="A221" s="141" t="s">
        <v>2</v>
      </c>
      <c r="B221" s="93" t="s">
        <v>3</v>
      </c>
      <c r="C221" s="142" t="s">
        <v>4</v>
      </c>
      <c r="D221" s="142"/>
      <c r="E221" s="142"/>
      <c r="F221" s="142"/>
      <c r="G221" s="142"/>
      <c r="H221" s="142"/>
      <c r="I221" s="142"/>
      <c r="J221" s="142"/>
      <c r="K221" s="142"/>
      <c r="M221" s="141" t="s">
        <v>2</v>
      </c>
      <c r="N221" s="93" t="s">
        <v>3</v>
      </c>
      <c r="O221" s="142" t="s">
        <v>4</v>
      </c>
      <c r="P221" s="142"/>
      <c r="Q221" s="142"/>
      <c r="R221" s="142"/>
      <c r="S221" s="142"/>
      <c r="T221" s="142"/>
      <c r="U221" s="142"/>
      <c r="V221" s="142"/>
      <c r="W221" s="142"/>
      <c r="Y221" s="139" t="s">
        <v>2</v>
      </c>
      <c r="Z221" s="44" t="s">
        <v>3</v>
      </c>
      <c r="AA221" s="134" t="s">
        <v>4</v>
      </c>
      <c r="AB221" s="134"/>
      <c r="AC221" s="134"/>
      <c r="AD221" s="134"/>
      <c r="AE221" s="134"/>
      <c r="AF221" s="134"/>
      <c r="AG221" s="134"/>
      <c r="AH221" s="134"/>
      <c r="AI221" s="134"/>
    </row>
    <row r="222" spans="1:35" s="5" customFormat="1" x14ac:dyDescent="0.2">
      <c r="A222" s="141"/>
      <c r="B222" s="93" t="s">
        <v>5</v>
      </c>
      <c r="C222" s="142" t="s">
        <v>6</v>
      </c>
      <c r="D222" s="142"/>
      <c r="E222" s="142"/>
      <c r="F222" s="143" t="s">
        <v>7</v>
      </c>
      <c r="G222" s="143"/>
      <c r="H222" s="143"/>
      <c r="I222" s="143" t="s">
        <v>8</v>
      </c>
      <c r="J222" s="143"/>
      <c r="K222" s="143"/>
      <c r="M222" s="141"/>
      <c r="N222" s="93" t="s">
        <v>5</v>
      </c>
      <c r="O222" s="142" t="s">
        <v>6</v>
      </c>
      <c r="P222" s="142"/>
      <c r="Q222" s="142"/>
      <c r="R222" s="143" t="s">
        <v>7</v>
      </c>
      <c r="S222" s="143"/>
      <c r="T222" s="143"/>
      <c r="U222" s="143" t="s">
        <v>8</v>
      </c>
      <c r="V222" s="143"/>
      <c r="W222" s="143"/>
      <c r="Y222" s="139"/>
      <c r="Z222" s="44" t="s">
        <v>5</v>
      </c>
      <c r="AA222" s="134" t="s">
        <v>6</v>
      </c>
      <c r="AB222" s="134"/>
      <c r="AC222" s="134"/>
      <c r="AD222" s="140" t="s">
        <v>7</v>
      </c>
      <c r="AE222" s="140"/>
      <c r="AF222" s="140"/>
      <c r="AG222" s="140" t="s">
        <v>8</v>
      </c>
      <c r="AH222" s="140"/>
      <c r="AI222" s="140"/>
    </row>
    <row r="223" spans="1:35" s="5" customFormat="1" x14ac:dyDescent="0.2">
      <c r="A223" s="141"/>
      <c r="B223" s="45"/>
      <c r="C223" s="93" t="s">
        <v>9</v>
      </c>
      <c r="D223" s="93" t="s">
        <v>10</v>
      </c>
      <c r="E223" s="93" t="s">
        <v>11</v>
      </c>
      <c r="F223" s="46" t="s">
        <v>9</v>
      </c>
      <c r="G223" s="46" t="s">
        <v>10</v>
      </c>
      <c r="H223" s="46" t="s">
        <v>11</v>
      </c>
      <c r="I223" s="46" t="s">
        <v>9</v>
      </c>
      <c r="J223" s="46" t="s">
        <v>10</v>
      </c>
      <c r="K223" s="46" t="s">
        <v>11</v>
      </c>
      <c r="M223" s="141"/>
      <c r="N223" s="45"/>
      <c r="O223" s="93" t="s">
        <v>9</v>
      </c>
      <c r="P223" s="93" t="s">
        <v>10</v>
      </c>
      <c r="Q223" s="93" t="s">
        <v>11</v>
      </c>
      <c r="R223" s="46" t="s">
        <v>9</v>
      </c>
      <c r="S223" s="46" t="s">
        <v>10</v>
      </c>
      <c r="T223" s="46" t="s">
        <v>11</v>
      </c>
      <c r="U223" s="46" t="s">
        <v>9</v>
      </c>
      <c r="V223" s="46" t="s">
        <v>10</v>
      </c>
      <c r="W223" s="46" t="s">
        <v>11</v>
      </c>
      <c r="Y223" s="139"/>
      <c r="Z223" s="47"/>
      <c r="AA223" s="91" t="s">
        <v>9</v>
      </c>
      <c r="AB223" s="91" t="s">
        <v>10</v>
      </c>
      <c r="AC223" s="91" t="s">
        <v>11</v>
      </c>
      <c r="AD223" s="12" t="s">
        <v>9</v>
      </c>
      <c r="AE223" s="12" t="s">
        <v>10</v>
      </c>
      <c r="AF223" s="12" t="s">
        <v>11</v>
      </c>
      <c r="AG223" s="12" t="s">
        <v>9</v>
      </c>
      <c r="AH223" s="12" t="s">
        <v>10</v>
      </c>
      <c r="AI223" s="12" t="s">
        <v>11</v>
      </c>
    </row>
    <row r="224" spans="1:35" s="5" customFormat="1" x14ac:dyDescent="0.2">
      <c r="A224" s="48" t="s">
        <v>178</v>
      </c>
      <c r="B224" s="23">
        <v>2</v>
      </c>
      <c r="C224" s="23">
        <v>32</v>
      </c>
      <c r="D224" s="23">
        <v>38</v>
      </c>
      <c r="E224" s="24">
        <f t="shared" ref="E224:E241" si="161">C224+D224</f>
        <v>70</v>
      </c>
      <c r="F224" s="57">
        <v>7</v>
      </c>
      <c r="G224" s="57">
        <v>2</v>
      </c>
      <c r="H224" s="24">
        <f t="shared" ref="H224:H241" si="162">F224+G224</f>
        <v>9</v>
      </c>
      <c r="I224" s="24">
        <f t="shared" ref="I224:J241" si="163">C224+F224</f>
        <v>39</v>
      </c>
      <c r="J224" s="24">
        <f t="shared" si="163"/>
        <v>40</v>
      </c>
      <c r="K224" s="24">
        <f t="shared" ref="K224:K241" si="164">SUM(I224:J224)</f>
        <v>79</v>
      </c>
      <c r="M224" s="48" t="s">
        <v>178</v>
      </c>
      <c r="N224" s="23">
        <v>0</v>
      </c>
      <c r="O224" s="23">
        <v>0</v>
      </c>
      <c r="P224" s="23">
        <v>0</v>
      </c>
      <c r="Q224" s="24">
        <f t="shared" ref="Q224:Q241" si="165">O224+P224</f>
        <v>0</v>
      </c>
      <c r="R224" s="57">
        <v>0</v>
      </c>
      <c r="S224" s="57">
        <v>0</v>
      </c>
      <c r="T224" s="24">
        <f t="shared" ref="T224:T241" si="166">R224+S224</f>
        <v>0</v>
      </c>
      <c r="U224" s="24">
        <f t="shared" ref="U224:V241" si="167">O224+R224</f>
        <v>0</v>
      </c>
      <c r="V224" s="24">
        <f t="shared" si="167"/>
        <v>0</v>
      </c>
      <c r="W224" s="24">
        <f t="shared" ref="W224:W241" si="168">SUM(U224:V224)</f>
        <v>0</v>
      </c>
      <c r="Y224" s="53" t="s">
        <v>178</v>
      </c>
      <c r="Z224" s="26">
        <f t="shared" ref="Z224:AI242" si="169">B224+N224</f>
        <v>2</v>
      </c>
      <c r="AA224" s="26">
        <f t="shared" si="169"/>
        <v>32</v>
      </c>
      <c r="AB224" s="26">
        <f t="shared" si="169"/>
        <v>38</v>
      </c>
      <c r="AC224" s="26">
        <f t="shared" si="169"/>
        <v>70</v>
      </c>
      <c r="AD224" s="26">
        <f t="shared" si="169"/>
        <v>7</v>
      </c>
      <c r="AE224" s="26">
        <f t="shared" si="169"/>
        <v>2</v>
      </c>
      <c r="AF224" s="26">
        <f t="shared" si="169"/>
        <v>9</v>
      </c>
      <c r="AG224" s="18">
        <f t="shared" si="169"/>
        <v>39</v>
      </c>
      <c r="AH224" s="18">
        <f t="shared" si="169"/>
        <v>40</v>
      </c>
      <c r="AI224" s="18">
        <f t="shared" si="169"/>
        <v>79</v>
      </c>
    </row>
    <row r="225" spans="1:35" s="5" customFormat="1" x14ac:dyDescent="0.2">
      <c r="A225" s="48" t="s">
        <v>179</v>
      </c>
      <c r="B225" s="59">
        <v>2</v>
      </c>
      <c r="C225" s="59">
        <v>0</v>
      </c>
      <c r="D225" s="59">
        <v>45</v>
      </c>
      <c r="E225" s="24">
        <f t="shared" si="161"/>
        <v>45</v>
      </c>
      <c r="F225" s="60">
        <v>0</v>
      </c>
      <c r="G225" s="60">
        <v>5</v>
      </c>
      <c r="H225" s="24">
        <f t="shared" si="162"/>
        <v>5</v>
      </c>
      <c r="I225" s="24">
        <f t="shared" si="163"/>
        <v>0</v>
      </c>
      <c r="J225" s="24">
        <f t="shared" si="163"/>
        <v>50</v>
      </c>
      <c r="K225" s="24">
        <f t="shared" si="164"/>
        <v>50</v>
      </c>
      <c r="M225" s="48" t="s">
        <v>179</v>
      </c>
      <c r="N225" s="59">
        <v>0</v>
      </c>
      <c r="O225" s="59">
        <v>0</v>
      </c>
      <c r="P225" s="59">
        <v>0</v>
      </c>
      <c r="Q225" s="24">
        <f t="shared" si="165"/>
        <v>0</v>
      </c>
      <c r="R225" s="60">
        <v>0</v>
      </c>
      <c r="S225" s="60">
        <v>0</v>
      </c>
      <c r="T225" s="24">
        <f t="shared" si="166"/>
        <v>0</v>
      </c>
      <c r="U225" s="24">
        <f t="shared" si="167"/>
        <v>0</v>
      </c>
      <c r="V225" s="24">
        <f t="shared" si="167"/>
        <v>0</v>
      </c>
      <c r="W225" s="24">
        <f t="shared" si="168"/>
        <v>0</v>
      </c>
      <c r="Y225" s="53" t="s">
        <v>179</v>
      </c>
      <c r="Z225" s="26">
        <f t="shared" si="169"/>
        <v>2</v>
      </c>
      <c r="AA225" s="26">
        <f t="shared" si="169"/>
        <v>0</v>
      </c>
      <c r="AB225" s="26">
        <f t="shared" si="169"/>
        <v>45</v>
      </c>
      <c r="AC225" s="26">
        <f t="shared" si="169"/>
        <v>45</v>
      </c>
      <c r="AD225" s="26">
        <f t="shared" si="169"/>
        <v>0</v>
      </c>
      <c r="AE225" s="26">
        <f t="shared" si="169"/>
        <v>5</v>
      </c>
      <c r="AF225" s="26">
        <f t="shared" si="169"/>
        <v>5</v>
      </c>
      <c r="AG225" s="18">
        <f t="shared" si="169"/>
        <v>0</v>
      </c>
      <c r="AH225" s="18">
        <f t="shared" si="169"/>
        <v>50</v>
      </c>
      <c r="AI225" s="18">
        <f t="shared" si="169"/>
        <v>50</v>
      </c>
    </row>
    <row r="226" spans="1:35" s="5" customFormat="1" x14ac:dyDescent="0.2">
      <c r="A226" s="48" t="s">
        <v>180</v>
      </c>
      <c r="B226" s="59">
        <v>3</v>
      </c>
      <c r="C226" s="59">
        <v>119</v>
      </c>
      <c r="D226" s="59">
        <v>3</v>
      </c>
      <c r="E226" s="24">
        <f t="shared" si="161"/>
        <v>122</v>
      </c>
      <c r="F226" s="60">
        <v>0</v>
      </c>
      <c r="G226" s="60">
        <v>0</v>
      </c>
      <c r="H226" s="24">
        <f t="shared" si="162"/>
        <v>0</v>
      </c>
      <c r="I226" s="24">
        <f t="shared" si="163"/>
        <v>119</v>
      </c>
      <c r="J226" s="24">
        <f t="shared" si="163"/>
        <v>3</v>
      </c>
      <c r="K226" s="24">
        <f t="shared" si="164"/>
        <v>122</v>
      </c>
      <c r="M226" s="48" t="s">
        <v>180</v>
      </c>
      <c r="N226" s="59">
        <v>0</v>
      </c>
      <c r="O226" s="59">
        <v>0</v>
      </c>
      <c r="P226" s="59">
        <v>0</v>
      </c>
      <c r="Q226" s="24">
        <f t="shared" si="165"/>
        <v>0</v>
      </c>
      <c r="R226" s="60">
        <v>0</v>
      </c>
      <c r="S226" s="60">
        <v>0</v>
      </c>
      <c r="T226" s="24">
        <f t="shared" si="166"/>
        <v>0</v>
      </c>
      <c r="U226" s="24">
        <f t="shared" si="167"/>
        <v>0</v>
      </c>
      <c r="V226" s="24">
        <f t="shared" si="167"/>
        <v>0</v>
      </c>
      <c r="W226" s="24">
        <f t="shared" si="168"/>
        <v>0</v>
      </c>
      <c r="Y226" s="53" t="s">
        <v>180</v>
      </c>
      <c r="Z226" s="26">
        <f t="shared" si="169"/>
        <v>3</v>
      </c>
      <c r="AA226" s="26">
        <f t="shared" si="169"/>
        <v>119</v>
      </c>
      <c r="AB226" s="26">
        <f t="shared" si="169"/>
        <v>3</v>
      </c>
      <c r="AC226" s="26">
        <f t="shared" si="169"/>
        <v>122</v>
      </c>
      <c r="AD226" s="26">
        <f t="shared" si="169"/>
        <v>0</v>
      </c>
      <c r="AE226" s="26">
        <f t="shared" si="169"/>
        <v>0</v>
      </c>
      <c r="AF226" s="26">
        <f t="shared" si="169"/>
        <v>0</v>
      </c>
      <c r="AG226" s="18">
        <f t="shared" si="169"/>
        <v>119</v>
      </c>
      <c r="AH226" s="18">
        <f t="shared" si="169"/>
        <v>3</v>
      </c>
      <c r="AI226" s="18">
        <f t="shared" si="169"/>
        <v>122</v>
      </c>
    </row>
    <row r="227" spans="1:35" s="5" customFormat="1" x14ac:dyDescent="0.2">
      <c r="A227" s="61" t="s">
        <v>181</v>
      </c>
      <c r="B227" s="59">
        <v>0</v>
      </c>
      <c r="C227" s="59">
        <v>0</v>
      </c>
      <c r="D227" s="59">
        <v>0</v>
      </c>
      <c r="E227" s="24">
        <f t="shared" si="161"/>
        <v>0</v>
      </c>
      <c r="F227" s="60">
        <v>0</v>
      </c>
      <c r="G227" s="60">
        <v>0</v>
      </c>
      <c r="H227" s="24">
        <f t="shared" si="162"/>
        <v>0</v>
      </c>
      <c r="I227" s="24">
        <f t="shared" si="163"/>
        <v>0</v>
      </c>
      <c r="J227" s="24">
        <f t="shared" si="163"/>
        <v>0</v>
      </c>
      <c r="K227" s="24">
        <f t="shared" si="164"/>
        <v>0</v>
      </c>
      <c r="M227" s="61" t="s">
        <v>181</v>
      </c>
      <c r="N227" s="59">
        <v>0</v>
      </c>
      <c r="O227" s="59">
        <v>0</v>
      </c>
      <c r="P227" s="59">
        <v>0</v>
      </c>
      <c r="Q227" s="24">
        <f t="shared" si="165"/>
        <v>0</v>
      </c>
      <c r="R227" s="60">
        <v>0</v>
      </c>
      <c r="S227" s="60">
        <v>0</v>
      </c>
      <c r="T227" s="24">
        <f t="shared" si="166"/>
        <v>0</v>
      </c>
      <c r="U227" s="24">
        <f t="shared" si="167"/>
        <v>0</v>
      </c>
      <c r="V227" s="24">
        <f t="shared" si="167"/>
        <v>0</v>
      </c>
      <c r="W227" s="24">
        <f t="shared" si="168"/>
        <v>0</v>
      </c>
      <c r="Y227" s="53" t="s">
        <v>181</v>
      </c>
      <c r="Z227" s="26">
        <f t="shared" si="169"/>
        <v>0</v>
      </c>
      <c r="AA227" s="26">
        <f t="shared" si="169"/>
        <v>0</v>
      </c>
      <c r="AB227" s="26">
        <f t="shared" si="169"/>
        <v>0</v>
      </c>
      <c r="AC227" s="26">
        <f t="shared" si="169"/>
        <v>0</v>
      </c>
      <c r="AD227" s="26">
        <f t="shared" si="169"/>
        <v>0</v>
      </c>
      <c r="AE227" s="26">
        <f t="shared" si="169"/>
        <v>0</v>
      </c>
      <c r="AF227" s="26">
        <f t="shared" si="169"/>
        <v>0</v>
      </c>
      <c r="AG227" s="18">
        <f t="shared" si="169"/>
        <v>0</v>
      </c>
      <c r="AH227" s="18">
        <f t="shared" si="169"/>
        <v>0</v>
      </c>
      <c r="AI227" s="18">
        <f t="shared" si="169"/>
        <v>0</v>
      </c>
    </row>
    <row r="228" spans="1:35" s="5" customFormat="1" x14ac:dyDescent="0.2">
      <c r="A228" s="61" t="s">
        <v>182</v>
      </c>
      <c r="B228" s="59">
        <v>0</v>
      </c>
      <c r="C228" s="59">
        <v>0</v>
      </c>
      <c r="D228" s="59">
        <v>0</v>
      </c>
      <c r="E228" s="24">
        <f t="shared" si="161"/>
        <v>0</v>
      </c>
      <c r="F228" s="60">
        <v>0</v>
      </c>
      <c r="G228" s="60">
        <v>0</v>
      </c>
      <c r="H228" s="24">
        <f t="shared" si="162"/>
        <v>0</v>
      </c>
      <c r="I228" s="24">
        <f t="shared" si="163"/>
        <v>0</v>
      </c>
      <c r="J228" s="24">
        <f t="shared" si="163"/>
        <v>0</v>
      </c>
      <c r="K228" s="24">
        <f t="shared" si="164"/>
        <v>0</v>
      </c>
      <c r="M228" s="61" t="s">
        <v>182</v>
      </c>
      <c r="N228" s="59">
        <v>0</v>
      </c>
      <c r="O228" s="59">
        <v>0</v>
      </c>
      <c r="P228" s="59">
        <v>0</v>
      </c>
      <c r="Q228" s="24">
        <f t="shared" si="165"/>
        <v>0</v>
      </c>
      <c r="R228" s="60">
        <v>0</v>
      </c>
      <c r="S228" s="60">
        <v>0</v>
      </c>
      <c r="T228" s="24">
        <f t="shared" si="166"/>
        <v>0</v>
      </c>
      <c r="U228" s="24">
        <f t="shared" si="167"/>
        <v>0</v>
      </c>
      <c r="V228" s="24">
        <f t="shared" si="167"/>
        <v>0</v>
      </c>
      <c r="W228" s="24">
        <f t="shared" si="168"/>
        <v>0</v>
      </c>
      <c r="Y228" s="53" t="s">
        <v>182</v>
      </c>
      <c r="Z228" s="26">
        <f t="shared" si="169"/>
        <v>0</v>
      </c>
      <c r="AA228" s="26">
        <f t="shared" si="169"/>
        <v>0</v>
      </c>
      <c r="AB228" s="26">
        <f t="shared" si="169"/>
        <v>0</v>
      </c>
      <c r="AC228" s="26">
        <f t="shared" si="169"/>
        <v>0</v>
      </c>
      <c r="AD228" s="26">
        <f t="shared" si="169"/>
        <v>0</v>
      </c>
      <c r="AE228" s="26">
        <f t="shared" si="169"/>
        <v>0</v>
      </c>
      <c r="AF228" s="26">
        <f t="shared" si="169"/>
        <v>0</v>
      </c>
      <c r="AG228" s="18">
        <f t="shared" si="169"/>
        <v>0</v>
      </c>
      <c r="AH228" s="18">
        <f t="shared" si="169"/>
        <v>0</v>
      </c>
      <c r="AI228" s="18">
        <f t="shared" si="169"/>
        <v>0</v>
      </c>
    </row>
    <row r="229" spans="1:35" s="5" customFormat="1" x14ac:dyDescent="0.2">
      <c r="A229" s="61" t="s">
        <v>70</v>
      </c>
      <c r="B229" s="23">
        <v>2</v>
      </c>
      <c r="C229" s="23">
        <v>80</v>
      </c>
      <c r="D229" s="23">
        <v>2</v>
      </c>
      <c r="E229" s="24">
        <f t="shared" si="161"/>
        <v>82</v>
      </c>
      <c r="F229" s="57">
        <v>0</v>
      </c>
      <c r="G229" s="57">
        <v>0</v>
      </c>
      <c r="H229" s="24">
        <f t="shared" si="162"/>
        <v>0</v>
      </c>
      <c r="I229" s="24">
        <f t="shared" si="163"/>
        <v>80</v>
      </c>
      <c r="J229" s="24">
        <f t="shared" si="163"/>
        <v>2</v>
      </c>
      <c r="K229" s="24">
        <f t="shared" si="164"/>
        <v>82</v>
      </c>
      <c r="M229" s="61" t="s">
        <v>70</v>
      </c>
      <c r="N229" s="23">
        <v>0</v>
      </c>
      <c r="O229" s="23">
        <v>0</v>
      </c>
      <c r="P229" s="23">
        <v>0</v>
      </c>
      <c r="Q229" s="24">
        <f t="shared" si="165"/>
        <v>0</v>
      </c>
      <c r="R229" s="57">
        <v>0</v>
      </c>
      <c r="S229" s="57">
        <v>0</v>
      </c>
      <c r="T229" s="24">
        <f t="shared" si="166"/>
        <v>0</v>
      </c>
      <c r="U229" s="24">
        <f t="shared" si="167"/>
        <v>0</v>
      </c>
      <c r="V229" s="24">
        <f t="shared" si="167"/>
        <v>0</v>
      </c>
      <c r="W229" s="24">
        <f t="shared" si="168"/>
        <v>0</v>
      </c>
      <c r="Y229" s="53" t="s">
        <v>70</v>
      </c>
      <c r="Z229" s="26">
        <f t="shared" si="169"/>
        <v>2</v>
      </c>
      <c r="AA229" s="26">
        <f t="shared" si="169"/>
        <v>80</v>
      </c>
      <c r="AB229" s="26">
        <f t="shared" si="169"/>
        <v>2</v>
      </c>
      <c r="AC229" s="26">
        <f t="shared" si="169"/>
        <v>82</v>
      </c>
      <c r="AD229" s="26">
        <f t="shared" si="169"/>
        <v>0</v>
      </c>
      <c r="AE229" s="26">
        <f t="shared" si="169"/>
        <v>0</v>
      </c>
      <c r="AF229" s="26">
        <f t="shared" si="169"/>
        <v>0</v>
      </c>
      <c r="AG229" s="18">
        <f t="shared" si="169"/>
        <v>80</v>
      </c>
      <c r="AH229" s="18">
        <f t="shared" si="169"/>
        <v>2</v>
      </c>
      <c r="AI229" s="18">
        <f t="shared" si="169"/>
        <v>82</v>
      </c>
    </row>
    <row r="230" spans="1:35" s="5" customFormat="1" x14ac:dyDescent="0.2">
      <c r="A230" s="61" t="s">
        <v>183</v>
      </c>
      <c r="B230" s="59">
        <v>0</v>
      </c>
      <c r="C230" s="59">
        <v>0</v>
      </c>
      <c r="D230" s="59">
        <v>0</v>
      </c>
      <c r="E230" s="24">
        <f t="shared" si="161"/>
        <v>0</v>
      </c>
      <c r="F230" s="60">
        <v>0</v>
      </c>
      <c r="G230" s="60">
        <v>0</v>
      </c>
      <c r="H230" s="24">
        <f t="shared" si="162"/>
        <v>0</v>
      </c>
      <c r="I230" s="24">
        <f t="shared" si="163"/>
        <v>0</v>
      </c>
      <c r="J230" s="24">
        <f t="shared" si="163"/>
        <v>0</v>
      </c>
      <c r="K230" s="24">
        <f t="shared" si="164"/>
        <v>0</v>
      </c>
      <c r="M230" s="61" t="s">
        <v>183</v>
      </c>
      <c r="N230" s="24">
        <v>0</v>
      </c>
      <c r="O230" s="24">
        <v>0</v>
      </c>
      <c r="P230" s="24">
        <v>0</v>
      </c>
      <c r="Q230" s="24">
        <f t="shared" si="165"/>
        <v>0</v>
      </c>
      <c r="R230" s="24">
        <v>0</v>
      </c>
      <c r="S230" s="24">
        <v>0</v>
      </c>
      <c r="T230" s="24">
        <f t="shared" si="166"/>
        <v>0</v>
      </c>
      <c r="U230" s="24">
        <f t="shared" si="167"/>
        <v>0</v>
      </c>
      <c r="V230" s="24">
        <f t="shared" si="167"/>
        <v>0</v>
      </c>
      <c r="W230" s="24">
        <f t="shared" si="168"/>
        <v>0</v>
      </c>
      <c r="Y230" s="53" t="s">
        <v>183</v>
      </c>
      <c r="Z230" s="26">
        <f t="shared" si="169"/>
        <v>0</v>
      </c>
      <c r="AA230" s="26">
        <f t="shared" si="169"/>
        <v>0</v>
      </c>
      <c r="AB230" s="26">
        <f t="shared" si="169"/>
        <v>0</v>
      </c>
      <c r="AC230" s="26">
        <f t="shared" si="169"/>
        <v>0</v>
      </c>
      <c r="AD230" s="26">
        <f t="shared" si="169"/>
        <v>0</v>
      </c>
      <c r="AE230" s="26">
        <f t="shared" si="169"/>
        <v>0</v>
      </c>
      <c r="AF230" s="26">
        <f t="shared" si="169"/>
        <v>0</v>
      </c>
      <c r="AG230" s="18">
        <f t="shared" si="169"/>
        <v>0</v>
      </c>
      <c r="AH230" s="18">
        <f t="shared" si="169"/>
        <v>0</v>
      </c>
      <c r="AI230" s="18">
        <f t="shared" si="169"/>
        <v>0</v>
      </c>
    </row>
    <row r="231" spans="1:35" s="5" customFormat="1" x14ac:dyDescent="0.2">
      <c r="A231" s="61" t="s">
        <v>92</v>
      </c>
      <c r="B231" s="24">
        <v>0</v>
      </c>
      <c r="C231" s="24">
        <v>0</v>
      </c>
      <c r="D231" s="24">
        <v>0</v>
      </c>
      <c r="E231" s="24">
        <f t="shared" si="161"/>
        <v>0</v>
      </c>
      <c r="F231" s="24">
        <v>0</v>
      </c>
      <c r="G231" s="24">
        <v>0</v>
      </c>
      <c r="H231" s="24">
        <f t="shared" si="162"/>
        <v>0</v>
      </c>
      <c r="I231" s="24">
        <f t="shared" si="163"/>
        <v>0</v>
      </c>
      <c r="J231" s="24">
        <f t="shared" si="163"/>
        <v>0</v>
      </c>
      <c r="K231" s="24">
        <f t="shared" si="164"/>
        <v>0</v>
      </c>
      <c r="M231" s="61" t="s">
        <v>92</v>
      </c>
      <c r="N231" s="59">
        <v>0</v>
      </c>
      <c r="O231" s="59">
        <v>0</v>
      </c>
      <c r="P231" s="59">
        <v>0</v>
      </c>
      <c r="Q231" s="24">
        <f t="shared" si="165"/>
        <v>0</v>
      </c>
      <c r="R231" s="60">
        <v>0</v>
      </c>
      <c r="S231" s="60">
        <v>0</v>
      </c>
      <c r="T231" s="24">
        <f t="shared" si="166"/>
        <v>0</v>
      </c>
      <c r="U231" s="24">
        <f t="shared" si="167"/>
        <v>0</v>
      </c>
      <c r="V231" s="24">
        <f t="shared" si="167"/>
        <v>0</v>
      </c>
      <c r="W231" s="24">
        <f t="shared" si="168"/>
        <v>0</v>
      </c>
      <c r="Y231" s="53" t="s">
        <v>92</v>
      </c>
      <c r="Z231" s="26">
        <f t="shared" si="169"/>
        <v>0</v>
      </c>
      <c r="AA231" s="26">
        <f t="shared" si="169"/>
        <v>0</v>
      </c>
      <c r="AB231" s="26">
        <f t="shared" si="169"/>
        <v>0</v>
      </c>
      <c r="AC231" s="26">
        <f t="shared" si="169"/>
        <v>0</v>
      </c>
      <c r="AD231" s="26">
        <f t="shared" si="169"/>
        <v>0</v>
      </c>
      <c r="AE231" s="26">
        <f t="shared" si="169"/>
        <v>0</v>
      </c>
      <c r="AF231" s="26">
        <f t="shared" si="169"/>
        <v>0</v>
      </c>
      <c r="AG231" s="18">
        <f t="shared" si="169"/>
        <v>0</v>
      </c>
      <c r="AH231" s="18">
        <f t="shared" si="169"/>
        <v>0</v>
      </c>
      <c r="AI231" s="18">
        <f t="shared" si="169"/>
        <v>0</v>
      </c>
    </row>
    <row r="232" spans="1:35" s="5" customFormat="1" x14ac:dyDescent="0.2">
      <c r="A232" s="61" t="s">
        <v>143</v>
      </c>
      <c r="B232" s="23">
        <v>0</v>
      </c>
      <c r="C232" s="23">
        <v>0</v>
      </c>
      <c r="D232" s="23">
        <v>0</v>
      </c>
      <c r="E232" s="24">
        <f t="shared" si="161"/>
        <v>0</v>
      </c>
      <c r="F232" s="57">
        <v>0</v>
      </c>
      <c r="G232" s="57">
        <v>0</v>
      </c>
      <c r="H232" s="24">
        <f t="shared" si="162"/>
        <v>0</v>
      </c>
      <c r="I232" s="24">
        <f t="shared" si="163"/>
        <v>0</v>
      </c>
      <c r="J232" s="24">
        <f t="shared" si="163"/>
        <v>0</v>
      </c>
      <c r="K232" s="24">
        <f t="shared" si="164"/>
        <v>0</v>
      </c>
      <c r="M232" s="61" t="s">
        <v>143</v>
      </c>
      <c r="N232" s="59">
        <v>0</v>
      </c>
      <c r="O232" s="59">
        <v>0</v>
      </c>
      <c r="P232" s="59">
        <v>0</v>
      </c>
      <c r="Q232" s="24">
        <f t="shared" si="165"/>
        <v>0</v>
      </c>
      <c r="R232" s="60">
        <v>0</v>
      </c>
      <c r="S232" s="60">
        <v>0</v>
      </c>
      <c r="T232" s="24">
        <f t="shared" si="166"/>
        <v>0</v>
      </c>
      <c r="U232" s="24">
        <f t="shared" si="167"/>
        <v>0</v>
      </c>
      <c r="V232" s="24">
        <f t="shared" si="167"/>
        <v>0</v>
      </c>
      <c r="W232" s="24">
        <f t="shared" si="168"/>
        <v>0</v>
      </c>
      <c r="Y232" s="53" t="s">
        <v>143</v>
      </c>
      <c r="Z232" s="26">
        <f t="shared" si="169"/>
        <v>0</v>
      </c>
      <c r="AA232" s="26">
        <f t="shared" si="169"/>
        <v>0</v>
      </c>
      <c r="AB232" s="26">
        <f t="shared" si="169"/>
        <v>0</v>
      </c>
      <c r="AC232" s="26">
        <f t="shared" si="169"/>
        <v>0</v>
      </c>
      <c r="AD232" s="26">
        <f t="shared" si="169"/>
        <v>0</v>
      </c>
      <c r="AE232" s="26">
        <f t="shared" si="169"/>
        <v>0</v>
      </c>
      <c r="AF232" s="26">
        <f t="shared" si="169"/>
        <v>0</v>
      </c>
      <c r="AG232" s="18">
        <f t="shared" si="169"/>
        <v>0</v>
      </c>
      <c r="AH232" s="18">
        <f t="shared" si="169"/>
        <v>0</v>
      </c>
      <c r="AI232" s="18">
        <f t="shared" si="169"/>
        <v>0</v>
      </c>
    </row>
    <row r="233" spans="1:35" s="5" customFormat="1" x14ac:dyDescent="0.2">
      <c r="A233" s="61" t="s">
        <v>184</v>
      </c>
      <c r="B233" s="59">
        <v>2</v>
      </c>
      <c r="C233" s="59">
        <v>12</v>
      </c>
      <c r="D233" s="59">
        <v>33</v>
      </c>
      <c r="E233" s="24">
        <f t="shared" si="161"/>
        <v>45</v>
      </c>
      <c r="F233" s="60">
        <v>1</v>
      </c>
      <c r="G233" s="60">
        <v>31</v>
      </c>
      <c r="H233" s="24">
        <f t="shared" si="162"/>
        <v>32</v>
      </c>
      <c r="I233" s="24">
        <f t="shared" si="163"/>
        <v>13</v>
      </c>
      <c r="J233" s="24">
        <f t="shared" si="163"/>
        <v>64</v>
      </c>
      <c r="K233" s="24">
        <f t="shared" si="164"/>
        <v>77</v>
      </c>
      <c r="M233" s="61" t="s">
        <v>184</v>
      </c>
      <c r="N233" s="59">
        <v>0</v>
      </c>
      <c r="O233" s="59">
        <v>0</v>
      </c>
      <c r="P233" s="59">
        <v>0</v>
      </c>
      <c r="Q233" s="24">
        <f t="shared" si="165"/>
        <v>0</v>
      </c>
      <c r="R233" s="60">
        <v>0</v>
      </c>
      <c r="S233" s="60">
        <v>0</v>
      </c>
      <c r="T233" s="24">
        <f t="shared" si="166"/>
        <v>0</v>
      </c>
      <c r="U233" s="24">
        <f t="shared" si="167"/>
        <v>0</v>
      </c>
      <c r="V233" s="24">
        <f t="shared" si="167"/>
        <v>0</v>
      </c>
      <c r="W233" s="24">
        <f t="shared" si="168"/>
        <v>0</v>
      </c>
      <c r="Y233" s="53" t="s">
        <v>184</v>
      </c>
      <c r="Z233" s="26">
        <f t="shared" si="169"/>
        <v>2</v>
      </c>
      <c r="AA233" s="26">
        <f t="shared" si="169"/>
        <v>12</v>
      </c>
      <c r="AB233" s="26">
        <f t="shared" si="169"/>
        <v>33</v>
      </c>
      <c r="AC233" s="26">
        <f t="shared" si="169"/>
        <v>45</v>
      </c>
      <c r="AD233" s="26">
        <f t="shared" si="169"/>
        <v>1</v>
      </c>
      <c r="AE233" s="26">
        <f t="shared" si="169"/>
        <v>31</v>
      </c>
      <c r="AF233" s="26">
        <f t="shared" si="169"/>
        <v>32</v>
      </c>
      <c r="AG233" s="18">
        <f t="shared" si="169"/>
        <v>13</v>
      </c>
      <c r="AH233" s="18">
        <f t="shared" si="169"/>
        <v>64</v>
      </c>
      <c r="AI233" s="18">
        <f t="shared" si="169"/>
        <v>77</v>
      </c>
    </row>
    <row r="234" spans="1:35" s="5" customFormat="1" x14ac:dyDescent="0.2">
      <c r="A234" s="61" t="s">
        <v>185</v>
      </c>
      <c r="B234" s="23">
        <v>5</v>
      </c>
      <c r="C234" s="23">
        <v>28</v>
      </c>
      <c r="D234" s="23">
        <v>87</v>
      </c>
      <c r="E234" s="24">
        <f t="shared" si="161"/>
        <v>115</v>
      </c>
      <c r="F234" s="24">
        <v>2</v>
      </c>
      <c r="G234" s="24">
        <v>0</v>
      </c>
      <c r="H234" s="24">
        <f t="shared" si="162"/>
        <v>2</v>
      </c>
      <c r="I234" s="24">
        <f t="shared" si="163"/>
        <v>30</v>
      </c>
      <c r="J234" s="24">
        <f t="shared" si="163"/>
        <v>87</v>
      </c>
      <c r="K234" s="24">
        <f t="shared" si="164"/>
        <v>117</v>
      </c>
      <c r="M234" s="61" t="s">
        <v>185</v>
      </c>
      <c r="N234" s="23">
        <v>0</v>
      </c>
      <c r="O234" s="23">
        <v>0</v>
      </c>
      <c r="P234" s="23">
        <v>0</v>
      </c>
      <c r="Q234" s="24">
        <f t="shared" si="165"/>
        <v>0</v>
      </c>
      <c r="R234" s="24">
        <v>0</v>
      </c>
      <c r="S234" s="24">
        <v>0</v>
      </c>
      <c r="T234" s="24">
        <f t="shared" si="166"/>
        <v>0</v>
      </c>
      <c r="U234" s="24">
        <f t="shared" si="167"/>
        <v>0</v>
      </c>
      <c r="V234" s="24">
        <f t="shared" si="167"/>
        <v>0</v>
      </c>
      <c r="W234" s="24">
        <f t="shared" si="168"/>
        <v>0</v>
      </c>
      <c r="Y234" s="53" t="s">
        <v>185</v>
      </c>
      <c r="Z234" s="26">
        <f t="shared" si="169"/>
        <v>5</v>
      </c>
      <c r="AA234" s="26">
        <f t="shared" si="169"/>
        <v>28</v>
      </c>
      <c r="AB234" s="26">
        <f t="shared" si="169"/>
        <v>87</v>
      </c>
      <c r="AC234" s="26">
        <f t="shared" si="169"/>
        <v>115</v>
      </c>
      <c r="AD234" s="26">
        <f t="shared" si="169"/>
        <v>2</v>
      </c>
      <c r="AE234" s="26">
        <f t="shared" si="169"/>
        <v>0</v>
      </c>
      <c r="AF234" s="26">
        <f t="shared" si="169"/>
        <v>2</v>
      </c>
      <c r="AG234" s="18">
        <f t="shared" si="169"/>
        <v>30</v>
      </c>
      <c r="AH234" s="18">
        <f t="shared" si="169"/>
        <v>87</v>
      </c>
      <c r="AI234" s="18">
        <f t="shared" si="169"/>
        <v>117</v>
      </c>
    </row>
    <row r="235" spans="1:35" s="5" customFormat="1" x14ac:dyDescent="0.2">
      <c r="A235" s="61" t="s">
        <v>186</v>
      </c>
      <c r="B235" s="23">
        <v>0</v>
      </c>
      <c r="C235" s="23">
        <v>0</v>
      </c>
      <c r="D235" s="23">
        <v>0</v>
      </c>
      <c r="E235" s="24">
        <f t="shared" si="161"/>
        <v>0</v>
      </c>
      <c r="F235" s="57">
        <v>0</v>
      </c>
      <c r="G235" s="57">
        <v>0</v>
      </c>
      <c r="H235" s="24">
        <f t="shared" si="162"/>
        <v>0</v>
      </c>
      <c r="I235" s="24">
        <f t="shared" si="163"/>
        <v>0</v>
      </c>
      <c r="J235" s="24">
        <f t="shared" si="163"/>
        <v>0</v>
      </c>
      <c r="K235" s="24">
        <f t="shared" si="164"/>
        <v>0</v>
      </c>
      <c r="M235" s="61" t="s">
        <v>186</v>
      </c>
      <c r="N235" s="23">
        <v>0</v>
      </c>
      <c r="O235" s="23">
        <v>0</v>
      </c>
      <c r="P235" s="23">
        <v>0</v>
      </c>
      <c r="Q235" s="24">
        <f t="shared" si="165"/>
        <v>0</v>
      </c>
      <c r="R235" s="57">
        <v>0</v>
      </c>
      <c r="S235" s="57">
        <v>0</v>
      </c>
      <c r="T235" s="24">
        <f t="shared" si="166"/>
        <v>0</v>
      </c>
      <c r="U235" s="24">
        <f t="shared" si="167"/>
        <v>0</v>
      </c>
      <c r="V235" s="24">
        <f t="shared" si="167"/>
        <v>0</v>
      </c>
      <c r="W235" s="24">
        <f t="shared" si="168"/>
        <v>0</v>
      </c>
      <c r="Y235" s="53" t="s">
        <v>186</v>
      </c>
      <c r="Z235" s="26">
        <f t="shared" si="169"/>
        <v>0</v>
      </c>
      <c r="AA235" s="26">
        <f t="shared" si="169"/>
        <v>0</v>
      </c>
      <c r="AB235" s="26">
        <f t="shared" si="169"/>
        <v>0</v>
      </c>
      <c r="AC235" s="26">
        <f t="shared" si="169"/>
        <v>0</v>
      </c>
      <c r="AD235" s="26">
        <f t="shared" si="169"/>
        <v>0</v>
      </c>
      <c r="AE235" s="26">
        <f t="shared" si="169"/>
        <v>0</v>
      </c>
      <c r="AF235" s="26">
        <f t="shared" si="169"/>
        <v>0</v>
      </c>
      <c r="AG235" s="18">
        <f t="shared" si="169"/>
        <v>0</v>
      </c>
      <c r="AH235" s="18">
        <f t="shared" si="169"/>
        <v>0</v>
      </c>
      <c r="AI235" s="18">
        <f t="shared" si="169"/>
        <v>0</v>
      </c>
    </row>
    <row r="236" spans="1:35" s="5" customFormat="1" x14ac:dyDescent="0.2">
      <c r="A236" s="61" t="s">
        <v>187</v>
      </c>
      <c r="B236" s="59">
        <v>0</v>
      </c>
      <c r="C236" s="59">
        <v>0</v>
      </c>
      <c r="D236" s="59">
        <v>0</v>
      </c>
      <c r="E236" s="24">
        <f t="shared" si="161"/>
        <v>0</v>
      </c>
      <c r="F236" s="60">
        <v>0</v>
      </c>
      <c r="G236" s="60">
        <v>0</v>
      </c>
      <c r="H236" s="24">
        <f t="shared" si="162"/>
        <v>0</v>
      </c>
      <c r="I236" s="24">
        <f t="shared" si="163"/>
        <v>0</v>
      </c>
      <c r="J236" s="24">
        <f t="shared" si="163"/>
        <v>0</v>
      </c>
      <c r="K236" s="24">
        <f t="shared" si="164"/>
        <v>0</v>
      </c>
      <c r="M236" s="61" t="s">
        <v>187</v>
      </c>
      <c r="N236" s="23">
        <v>0</v>
      </c>
      <c r="O236" s="23">
        <v>0</v>
      </c>
      <c r="P236" s="23">
        <v>0</v>
      </c>
      <c r="Q236" s="24">
        <f t="shared" si="165"/>
        <v>0</v>
      </c>
      <c r="R236" s="57">
        <v>0</v>
      </c>
      <c r="S236" s="57">
        <v>0</v>
      </c>
      <c r="T236" s="24">
        <f t="shared" si="166"/>
        <v>0</v>
      </c>
      <c r="U236" s="24">
        <f t="shared" si="167"/>
        <v>0</v>
      </c>
      <c r="V236" s="24">
        <f t="shared" si="167"/>
        <v>0</v>
      </c>
      <c r="W236" s="24">
        <f t="shared" si="168"/>
        <v>0</v>
      </c>
      <c r="Y236" s="53" t="s">
        <v>187</v>
      </c>
      <c r="Z236" s="26">
        <f t="shared" si="169"/>
        <v>0</v>
      </c>
      <c r="AA236" s="26">
        <f t="shared" si="169"/>
        <v>0</v>
      </c>
      <c r="AB236" s="26">
        <f t="shared" si="169"/>
        <v>0</v>
      </c>
      <c r="AC236" s="26">
        <f t="shared" si="169"/>
        <v>0</v>
      </c>
      <c r="AD236" s="26">
        <f t="shared" si="169"/>
        <v>0</v>
      </c>
      <c r="AE236" s="26">
        <f t="shared" si="169"/>
        <v>0</v>
      </c>
      <c r="AF236" s="26">
        <f t="shared" si="169"/>
        <v>0</v>
      </c>
      <c r="AG236" s="18">
        <f t="shared" si="169"/>
        <v>0</v>
      </c>
      <c r="AH236" s="18">
        <f t="shared" si="169"/>
        <v>0</v>
      </c>
      <c r="AI236" s="18">
        <f t="shared" si="169"/>
        <v>0</v>
      </c>
    </row>
    <row r="237" spans="1:35" s="5" customFormat="1" x14ac:dyDescent="0.2">
      <c r="A237" s="61" t="s">
        <v>188</v>
      </c>
      <c r="B237" s="59">
        <v>3</v>
      </c>
      <c r="C237" s="59">
        <v>10</v>
      </c>
      <c r="D237" s="59">
        <v>26</v>
      </c>
      <c r="E237" s="24">
        <f t="shared" si="161"/>
        <v>36</v>
      </c>
      <c r="F237" s="60">
        <v>1</v>
      </c>
      <c r="G237" s="60">
        <v>0</v>
      </c>
      <c r="H237" s="24">
        <f t="shared" si="162"/>
        <v>1</v>
      </c>
      <c r="I237" s="24">
        <f t="shared" si="163"/>
        <v>11</v>
      </c>
      <c r="J237" s="24">
        <f t="shared" si="163"/>
        <v>26</v>
      </c>
      <c r="K237" s="24">
        <f t="shared" si="164"/>
        <v>37</v>
      </c>
      <c r="M237" s="61" t="s">
        <v>188</v>
      </c>
      <c r="N237" s="24">
        <v>0</v>
      </c>
      <c r="O237" s="24">
        <v>0</v>
      </c>
      <c r="P237" s="24">
        <v>0</v>
      </c>
      <c r="Q237" s="24">
        <f t="shared" si="165"/>
        <v>0</v>
      </c>
      <c r="R237" s="24">
        <v>0</v>
      </c>
      <c r="S237" s="24">
        <v>0</v>
      </c>
      <c r="T237" s="24">
        <f t="shared" si="166"/>
        <v>0</v>
      </c>
      <c r="U237" s="24">
        <f t="shared" si="167"/>
        <v>0</v>
      </c>
      <c r="V237" s="24">
        <f t="shared" si="167"/>
        <v>0</v>
      </c>
      <c r="W237" s="24">
        <f t="shared" si="168"/>
        <v>0</v>
      </c>
      <c r="Y237" s="53" t="s">
        <v>188</v>
      </c>
      <c r="Z237" s="26">
        <f t="shared" si="169"/>
        <v>3</v>
      </c>
      <c r="AA237" s="26">
        <f t="shared" si="169"/>
        <v>10</v>
      </c>
      <c r="AB237" s="26">
        <f t="shared" si="169"/>
        <v>26</v>
      </c>
      <c r="AC237" s="26">
        <f t="shared" si="169"/>
        <v>36</v>
      </c>
      <c r="AD237" s="26">
        <f t="shared" si="169"/>
        <v>1</v>
      </c>
      <c r="AE237" s="26">
        <f t="shared" si="169"/>
        <v>0</v>
      </c>
      <c r="AF237" s="26">
        <f t="shared" si="169"/>
        <v>1</v>
      </c>
      <c r="AG237" s="18">
        <f t="shared" si="169"/>
        <v>11</v>
      </c>
      <c r="AH237" s="18">
        <f t="shared" si="169"/>
        <v>26</v>
      </c>
      <c r="AI237" s="18">
        <f t="shared" si="169"/>
        <v>37</v>
      </c>
    </row>
    <row r="238" spans="1:35" s="5" customFormat="1" x14ac:dyDescent="0.2">
      <c r="A238" s="61" t="s">
        <v>189</v>
      </c>
      <c r="B238" s="23">
        <v>0</v>
      </c>
      <c r="C238" s="23">
        <v>0</v>
      </c>
      <c r="D238" s="23">
        <v>0</v>
      </c>
      <c r="E238" s="24">
        <f t="shared" si="161"/>
        <v>0</v>
      </c>
      <c r="F238" s="24">
        <v>0</v>
      </c>
      <c r="G238" s="24">
        <v>0</v>
      </c>
      <c r="H238" s="24">
        <f t="shared" si="162"/>
        <v>0</v>
      </c>
      <c r="I238" s="24">
        <f t="shared" si="163"/>
        <v>0</v>
      </c>
      <c r="J238" s="24">
        <f t="shared" si="163"/>
        <v>0</v>
      </c>
      <c r="K238" s="24">
        <f t="shared" si="164"/>
        <v>0</v>
      </c>
      <c r="M238" s="61" t="s">
        <v>189</v>
      </c>
      <c r="N238" s="23">
        <v>0</v>
      </c>
      <c r="O238" s="23">
        <v>0</v>
      </c>
      <c r="P238" s="23">
        <v>0</v>
      </c>
      <c r="Q238" s="24">
        <f t="shared" si="165"/>
        <v>0</v>
      </c>
      <c r="R238" s="24">
        <v>0</v>
      </c>
      <c r="S238" s="24">
        <v>0</v>
      </c>
      <c r="T238" s="24">
        <f t="shared" si="166"/>
        <v>0</v>
      </c>
      <c r="U238" s="24">
        <f t="shared" si="167"/>
        <v>0</v>
      </c>
      <c r="V238" s="24">
        <f t="shared" si="167"/>
        <v>0</v>
      </c>
      <c r="W238" s="24">
        <f t="shared" si="168"/>
        <v>0</v>
      </c>
      <c r="Y238" s="53" t="s">
        <v>189</v>
      </c>
      <c r="Z238" s="26">
        <f t="shared" si="169"/>
        <v>0</v>
      </c>
      <c r="AA238" s="26">
        <f t="shared" si="169"/>
        <v>0</v>
      </c>
      <c r="AB238" s="26">
        <f t="shared" si="169"/>
        <v>0</v>
      </c>
      <c r="AC238" s="26">
        <f t="shared" si="169"/>
        <v>0</v>
      </c>
      <c r="AD238" s="26">
        <f t="shared" si="169"/>
        <v>0</v>
      </c>
      <c r="AE238" s="26">
        <f t="shared" si="169"/>
        <v>0</v>
      </c>
      <c r="AF238" s="26">
        <f t="shared" si="169"/>
        <v>0</v>
      </c>
      <c r="AG238" s="18">
        <f t="shared" si="169"/>
        <v>0</v>
      </c>
      <c r="AH238" s="18">
        <f t="shared" si="169"/>
        <v>0</v>
      </c>
      <c r="AI238" s="18">
        <f t="shared" si="169"/>
        <v>0</v>
      </c>
    </row>
    <row r="239" spans="1:35" s="5" customFormat="1" x14ac:dyDescent="0.2">
      <c r="A239" s="61" t="s">
        <v>190</v>
      </c>
      <c r="B239" s="24">
        <v>0</v>
      </c>
      <c r="C239" s="24">
        <v>0</v>
      </c>
      <c r="D239" s="24">
        <v>0</v>
      </c>
      <c r="E239" s="24">
        <f t="shared" si="161"/>
        <v>0</v>
      </c>
      <c r="F239" s="24">
        <v>0</v>
      </c>
      <c r="G239" s="24">
        <v>0</v>
      </c>
      <c r="H239" s="24">
        <f t="shared" si="162"/>
        <v>0</v>
      </c>
      <c r="I239" s="24">
        <f t="shared" si="163"/>
        <v>0</v>
      </c>
      <c r="J239" s="24">
        <f t="shared" si="163"/>
        <v>0</v>
      </c>
      <c r="K239" s="24">
        <f t="shared" si="164"/>
        <v>0</v>
      </c>
      <c r="M239" s="61" t="s">
        <v>190</v>
      </c>
      <c r="N239" s="24">
        <v>1</v>
      </c>
      <c r="O239" s="24">
        <v>3</v>
      </c>
      <c r="P239" s="24">
        <v>0</v>
      </c>
      <c r="Q239" s="24">
        <f t="shared" si="165"/>
        <v>3</v>
      </c>
      <c r="R239" s="24">
        <v>2</v>
      </c>
      <c r="S239" s="24">
        <v>0</v>
      </c>
      <c r="T239" s="24">
        <f t="shared" si="166"/>
        <v>2</v>
      </c>
      <c r="U239" s="24">
        <f t="shared" si="167"/>
        <v>5</v>
      </c>
      <c r="V239" s="24">
        <f t="shared" si="167"/>
        <v>0</v>
      </c>
      <c r="W239" s="24">
        <f t="shared" si="168"/>
        <v>5</v>
      </c>
      <c r="Y239" s="86" t="s">
        <v>190</v>
      </c>
      <c r="Z239" s="84">
        <f t="shared" si="169"/>
        <v>1</v>
      </c>
      <c r="AA239" s="84">
        <f t="shared" si="169"/>
        <v>3</v>
      </c>
      <c r="AB239" s="84">
        <f t="shared" si="169"/>
        <v>0</v>
      </c>
      <c r="AC239" s="84">
        <f t="shared" si="169"/>
        <v>3</v>
      </c>
      <c r="AD239" s="84">
        <f t="shared" si="169"/>
        <v>2</v>
      </c>
      <c r="AE239" s="84">
        <f t="shared" si="169"/>
        <v>0</v>
      </c>
      <c r="AF239" s="84">
        <f t="shared" si="169"/>
        <v>2</v>
      </c>
      <c r="AG239" s="85">
        <f t="shared" si="169"/>
        <v>5</v>
      </c>
      <c r="AH239" s="85">
        <f t="shared" si="169"/>
        <v>0</v>
      </c>
      <c r="AI239" s="85">
        <f t="shared" si="169"/>
        <v>5</v>
      </c>
    </row>
    <row r="240" spans="1:35" s="5" customFormat="1" x14ac:dyDescent="0.2">
      <c r="A240" s="61" t="s">
        <v>191</v>
      </c>
      <c r="B240" s="59">
        <v>3</v>
      </c>
      <c r="C240" s="59">
        <v>41</v>
      </c>
      <c r="D240" s="59">
        <v>157</v>
      </c>
      <c r="E240" s="24">
        <f t="shared" si="161"/>
        <v>198</v>
      </c>
      <c r="F240" s="60">
        <v>0</v>
      </c>
      <c r="G240" s="60">
        <v>1</v>
      </c>
      <c r="H240" s="24">
        <f t="shared" si="162"/>
        <v>1</v>
      </c>
      <c r="I240" s="24">
        <f t="shared" si="163"/>
        <v>41</v>
      </c>
      <c r="J240" s="24">
        <f t="shared" si="163"/>
        <v>158</v>
      </c>
      <c r="K240" s="24">
        <f t="shared" si="164"/>
        <v>199</v>
      </c>
      <c r="M240" s="61" t="s">
        <v>191</v>
      </c>
      <c r="N240" s="24">
        <v>1</v>
      </c>
      <c r="O240" s="24">
        <v>14</v>
      </c>
      <c r="P240" s="24">
        <v>35</v>
      </c>
      <c r="Q240" s="24">
        <f t="shared" si="165"/>
        <v>49</v>
      </c>
      <c r="R240" s="24">
        <v>7</v>
      </c>
      <c r="S240" s="24">
        <v>11</v>
      </c>
      <c r="T240" s="24">
        <f t="shared" si="166"/>
        <v>18</v>
      </c>
      <c r="U240" s="24">
        <f t="shared" si="167"/>
        <v>21</v>
      </c>
      <c r="V240" s="24">
        <f t="shared" si="167"/>
        <v>46</v>
      </c>
      <c r="W240" s="24">
        <f t="shared" si="168"/>
        <v>67</v>
      </c>
      <c r="Y240" s="87" t="s">
        <v>191</v>
      </c>
      <c r="Z240" s="88">
        <f t="shared" si="169"/>
        <v>4</v>
      </c>
      <c r="AA240" s="88">
        <f t="shared" si="169"/>
        <v>55</v>
      </c>
      <c r="AB240" s="88">
        <f t="shared" si="169"/>
        <v>192</v>
      </c>
      <c r="AC240" s="88">
        <f t="shared" si="169"/>
        <v>247</v>
      </c>
      <c r="AD240" s="88">
        <f t="shared" si="169"/>
        <v>7</v>
      </c>
      <c r="AE240" s="88">
        <f t="shared" si="169"/>
        <v>12</v>
      </c>
      <c r="AF240" s="88">
        <f t="shared" si="169"/>
        <v>19</v>
      </c>
      <c r="AG240" s="89">
        <f t="shared" si="169"/>
        <v>62</v>
      </c>
      <c r="AH240" s="89">
        <f t="shared" si="169"/>
        <v>204</v>
      </c>
      <c r="AI240" s="89">
        <f t="shared" si="169"/>
        <v>266</v>
      </c>
    </row>
    <row r="241" spans="1:35" s="5" customFormat="1" x14ac:dyDescent="0.2">
      <c r="A241" s="48" t="s">
        <v>235</v>
      </c>
      <c r="B241" s="59">
        <v>11</v>
      </c>
      <c r="C241" s="59">
        <v>112</v>
      </c>
      <c r="D241" s="59">
        <v>226</v>
      </c>
      <c r="E241" s="24">
        <f t="shared" si="161"/>
        <v>338</v>
      </c>
      <c r="F241" s="24">
        <v>7</v>
      </c>
      <c r="G241" s="24">
        <v>5</v>
      </c>
      <c r="H241" s="24">
        <f t="shared" si="162"/>
        <v>12</v>
      </c>
      <c r="I241" s="24">
        <f t="shared" si="163"/>
        <v>119</v>
      </c>
      <c r="J241" s="24">
        <f t="shared" si="163"/>
        <v>231</v>
      </c>
      <c r="K241" s="24">
        <f t="shared" si="164"/>
        <v>350</v>
      </c>
      <c r="M241" s="48" t="s">
        <v>235</v>
      </c>
      <c r="N241" s="62">
        <v>9</v>
      </c>
      <c r="O241" s="62">
        <v>99</v>
      </c>
      <c r="P241" s="62">
        <v>208</v>
      </c>
      <c r="Q241" s="24">
        <f t="shared" si="165"/>
        <v>307</v>
      </c>
      <c r="R241" s="62">
        <v>0</v>
      </c>
      <c r="S241" s="62">
        <v>37</v>
      </c>
      <c r="T241" s="24">
        <f t="shared" si="166"/>
        <v>37</v>
      </c>
      <c r="U241" s="24">
        <f t="shared" si="167"/>
        <v>99</v>
      </c>
      <c r="V241" s="24">
        <f t="shared" si="167"/>
        <v>245</v>
      </c>
      <c r="W241" s="24">
        <f t="shared" si="168"/>
        <v>344</v>
      </c>
      <c r="Y241" s="87" t="s">
        <v>235</v>
      </c>
      <c r="Z241" s="88">
        <f t="shared" si="169"/>
        <v>20</v>
      </c>
      <c r="AA241" s="88">
        <f t="shared" si="169"/>
        <v>211</v>
      </c>
      <c r="AB241" s="88">
        <f t="shared" si="169"/>
        <v>434</v>
      </c>
      <c r="AC241" s="88">
        <f t="shared" si="169"/>
        <v>645</v>
      </c>
      <c r="AD241" s="88">
        <f t="shared" si="169"/>
        <v>7</v>
      </c>
      <c r="AE241" s="88">
        <f t="shared" si="169"/>
        <v>42</v>
      </c>
      <c r="AF241" s="88">
        <f t="shared" si="169"/>
        <v>49</v>
      </c>
      <c r="AG241" s="89">
        <f t="shared" si="169"/>
        <v>218</v>
      </c>
      <c r="AH241" s="89">
        <f t="shared" si="169"/>
        <v>476</v>
      </c>
      <c r="AI241" s="89">
        <f t="shared" si="169"/>
        <v>694</v>
      </c>
    </row>
    <row r="242" spans="1:35" s="5" customFormat="1" x14ac:dyDescent="0.2">
      <c r="A242" s="54" t="s">
        <v>11</v>
      </c>
      <c r="B242" s="55">
        <f t="shared" ref="B242:K242" si="170">SUM(B224:B241)</f>
        <v>33</v>
      </c>
      <c r="C242" s="55">
        <f t="shared" si="170"/>
        <v>434</v>
      </c>
      <c r="D242" s="55">
        <f t="shared" si="170"/>
        <v>617</v>
      </c>
      <c r="E242" s="55">
        <f t="shared" si="170"/>
        <v>1051</v>
      </c>
      <c r="F242" s="55">
        <f t="shared" si="170"/>
        <v>18</v>
      </c>
      <c r="G242" s="55">
        <f t="shared" si="170"/>
        <v>44</v>
      </c>
      <c r="H242" s="55">
        <f t="shared" si="170"/>
        <v>62</v>
      </c>
      <c r="I242" s="55">
        <f t="shared" si="170"/>
        <v>452</v>
      </c>
      <c r="J242" s="55">
        <f t="shared" si="170"/>
        <v>661</v>
      </c>
      <c r="K242" s="55">
        <f t="shared" si="170"/>
        <v>1113</v>
      </c>
      <c r="M242" s="54" t="s">
        <v>11</v>
      </c>
      <c r="N242" s="55">
        <f t="shared" ref="N242:W242" si="171">SUM(N224:N241)</f>
        <v>11</v>
      </c>
      <c r="O242" s="55">
        <f t="shared" si="171"/>
        <v>116</v>
      </c>
      <c r="P242" s="55">
        <f t="shared" si="171"/>
        <v>243</v>
      </c>
      <c r="Q242" s="55">
        <f t="shared" si="171"/>
        <v>359</v>
      </c>
      <c r="R242" s="55">
        <f t="shared" si="171"/>
        <v>9</v>
      </c>
      <c r="S242" s="55">
        <f t="shared" si="171"/>
        <v>48</v>
      </c>
      <c r="T242" s="55">
        <f t="shared" si="171"/>
        <v>57</v>
      </c>
      <c r="U242" s="55">
        <f t="shared" si="171"/>
        <v>125</v>
      </c>
      <c r="V242" s="55">
        <f t="shared" si="171"/>
        <v>291</v>
      </c>
      <c r="W242" s="55">
        <f t="shared" si="171"/>
        <v>416</v>
      </c>
      <c r="Y242" s="90" t="s">
        <v>11</v>
      </c>
      <c r="Z242" s="88">
        <f t="shared" si="169"/>
        <v>44</v>
      </c>
      <c r="AA242" s="88">
        <f t="shared" si="169"/>
        <v>550</v>
      </c>
      <c r="AB242" s="88">
        <f t="shared" si="169"/>
        <v>860</v>
      </c>
      <c r="AC242" s="88">
        <f t="shared" si="169"/>
        <v>1410</v>
      </c>
      <c r="AD242" s="88">
        <f t="shared" si="169"/>
        <v>27</v>
      </c>
      <c r="AE242" s="88">
        <f t="shared" si="169"/>
        <v>92</v>
      </c>
      <c r="AF242" s="88">
        <f t="shared" si="169"/>
        <v>119</v>
      </c>
      <c r="AG242" s="89">
        <f t="shared" si="169"/>
        <v>577</v>
      </c>
      <c r="AH242" s="89">
        <f t="shared" si="169"/>
        <v>952</v>
      </c>
      <c r="AI242" s="89">
        <f t="shared" si="169"/>
        <v>1529</v>
      </c>
    </row>
    <row r="243" spans="1:35" s="5" customFormat="1" x14ac:dyDescent="0.2"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</row>
    <row r="244" spans="1:35" s="41" customFormat="1" x14ac:dyDescent="0.2">
      <c r="A244" s="145" t="s">
        <v>239</v>
      </c>
      <c r="B244" s="145"/>
      <c r="C244" s="145"/>
      <c r="M244" s="146"/>
      <c r="N244" s="146"/>
      <c r="O244" s="146"/>
      <c r="Y244" s="147"/>
      <c r="Z244" s="147"/>
      <c r="AA244" s="147"/>
      <c r="AB244" s="95"/>
      <c r="AC244" s="95"/>
      <c r="AD244" s="95"/>
      <c r="AE244" s="95"/>
      <c r="AF244" s="95"/>
      <c r="AG244" s="95"/>
      <c r="AH244" s="95"/>
      <c r="AI244" s="95"/>
    </row>
    <row r="245" spans="1:35" s="5" customFormat="1" x14ac:dyDescent="0.2"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</row>
    <row r="246" spans="1:35" s="5" customFormat="1" x14ac:dyDescent="0.2">
      <c r="A246" s="141" t="s">
        <v>2</v>
      </c>
      <c r="B246" s="93" t="s">
        <v>3</v>
      </c>
      <c r="C246" s="142" t="s">
        <v>4</v>
      </c>
      <c r="D246" s="142"/>
      <c r="E246" s="142"/>
      <c r="F246" s="142"/>
      <c r="G246" s="142"/>
      <c r="H246" s="142"/>
      <c r="I246" s="142"/>
      <c r="J246" s="142"/>
      <c r="K246" s="142"/>
      <c r="M246" s="148"/>
      <c r="N246" s="94"/>
      <c r="O246" s="147"/>
      <c r="P246" s="147"/>
      <c r="Q246" s="147"/>
      <c r="R246" s="147"/>
      <c r="S246" s="147"/>
      <c r="T246" s="147"/>
      <c r="U246" s="147"/>
      <c r="V246" s="147"/>
      <c r="W246" s="147"/>
      <c r="Y246" s="148"/>
      <c r="Z246" s="94"/>
      <c r="AA246" s="147"/>
      <c r="AB246" s="147"/>
      <c r="AC246" s="147"/>
      <c r="AD246" s="147"/>
      <c r="AE246" s="147"/>
      <c r="AF246" s="147"/>
      <c r="AG246" s="147"/>
      <c r="AH246" s="147"/>
      <c r="AI246" s="147"/>
    </row>
    <row r="247" spans="1:35" s="5" customFormat="1" x14ac:dyDescent="0.2">
      <c r="A247" s="141"/>
      <c r="B247" s="93" t="s">
        <v>5</v>
      </c>
      <c r="C247" s="142" t="s">
        <v>6</v>
      </c>
      <c r="D247" s="142"/>
      <c r="E247" s="142"/>
      <c r="F247" s="143" t="s">
        <v>7</v>
      </c>
      <c r="G247" s="143"/>
      <c r="H247" s="143"/>
      <c r="I247" s="143" t="s">
        <v>8</v>
      </c>
      <c r="J247" s="143"/>
      <c r="K247" s="143"/>
      <c r="M247" s="148"/>
      <c r="N247" s="94"/>
      <c r="O247" s="147"/>
      <c r="P247" s="147"/>
      <c r="Q247" s="147"/>
      <c r="R247" s="149"/>
      <c r="S247" s="149"/>
      <c r="T247" s="149"/>
      <c r="U247" s="149"/>
      <c r="V247" s="149"/>
      <c r="W247" s="149"/>
      <c r="Y247" s="148"/>
      <c r="Z247" s="94"/>
      <c r="AA247" s="147"/>
      <c r="AB247" s="147"/>
      <c r="AC247" s="147"/>
      <c r="AD247" s="149"/>
      <c r="AE247" s="149"/>
      <c r="AF247" s="149"/>
      <c r="AG247" s="149"/>
      <c r="AH247" s="149"/>
      <c r="AI247" s="149"/>
    </row>
    <row r="248" spans="1:35" s="5" customFormat="1" x14ac:dyDescent="0.2">
      <c r="A248" s="141"/>
      <c r="B248" s="45"/>
      <c r="C248" s="93" t="s">
        <v>9</v>
      </c>
      <c r="D248" s="93" t="s">
        <v>10</v>
      </c>
      <c r="E248" s="93" t="s">
        <v>11</v>
      </c>
      <c r="F248" s="46" t="s">
        <v>9</v>
      </c>
      <c r="G248" s="46" t="s">
        <v>10</v>
      </c>
      <c r="H248" s="46" t="s">
        <v>11</v>
      </c>
      <c r="I248" s="46" t="s">
        <v>9</v>
      </c>
      <c r="J248" s="46" t="s">
        <v>10</v>
      </c>
      <c r="K248" s="46" t="s">
        <v>11</v>
      </c>
      <c r="M248" s="148"/>
      <c r="N248" s="68"/>
      <c r="O248" s="94"/>
      <c r="P248" s="94"/>
      <c r="Q248" s="94"/>
      <c r="R248" s="71"/>
      <c r="S248" s="71"/>
      <c r="T248" s="71"/>
      <c r="U248" s="71"/>
      <c r="V248" s="71"/>
      <c r="W248" s="71"/>
      <c r="Y248" s="148"/>
      <c r="Z248" s="68"/>
      <c r="AA248" s="94"/>
      <c r="AB248" s="94"/>
      <c r="AC248" s="94"/>
      <c r="AD248" s="71"/>
      <c r="AE248" s="71"/>
      <c r="AF248" s="71"/>
      <c r="AG248" s="71"/>
      <c r="AH248" s="71"/>
      <c r="AI248" s="71"/>
    </row>
    <row r="249" spans="1:35" s="5" customFormat="1" x14ac:dyDescent="0.2">
      <c r="A249" s="63" t="s">
        <v>192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M249" s="95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Y249" s="95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</row>
    <row r="250" spans="1:35" s="5" customFormat="1" x14ac:dyDescent="0.2">
      <c r="A250" s="56" t="s">
        <v>193</v>
      </c>
      <c r="B250" s="24">
        <v>47</v>
      </c>
      <c r="C250" s="24">
        <v>2218</v>
      </c>
      <c r="D250" s="24">
        <v>327</v>
      </c>
      <c r="E250" s="24">
        <f t="shared" ref="E250:E259" si="172">C250+D250</f>
        <v>2545</v>
      </c>
      <c r="F250" s="24">
        <v>77</v>
      </c>
      <c r="G250" s="24">
        <v>71</v>
      </c>
      <c r="H250" s="24">
        <v>148</v>
      </c>
      <c r="I250" s="24">
        <f t="shared" ref="I250:J259" si="173">C250+F250</f>
        <v>2295</v>
      </c>
      <c r="J250" s="24">
        <f t="shared" si="173"/>
        <v>398</v>
      </c>
      <c r="K250" s="24">
        <f t="shared" ref="K250:K259" si="174">SUM(I250:J250)</f>
        <v>2693</v>
      </c>
      <c r="M250" s="73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Y250" s="73"/>
      <c r="Z250" s="74"/>
      <c r="AA250" s="74"/>
      <c r="AB250" s="74"/>
      <c r="AC250" s="74"/>
      <c r="AD250" s="74"/>
      <c r="AE250" s="74"/>
      <c r="AF250" s="74"/>
      <c r="AG250" s="76"/>
      <c r="AH250" s="76"/>
      <c r="AI250" s="76"/>
    </row>
    <row r="251" spans="1:35" s="5" customFormat="1" x14ac:dyDescent="0.2">
      <c r="A251" s="56" t="s">
        <v>194</v>
      </c>
      <c r="B251" s="24">
        <v>3</v>
      </c>
      <c r="C251" s="24">
        <v>69</v>
      </c>
      <c r="D251" s="24">
        <v>48</v>
      </c>
      <c r="E251" s="24">
        <f t="shared" si="172"/>
        <v>117</v>
      </c>
      <c r="F251" s="24">
        <v>3</v>
      </c>
      <c r="G251" s="24">
        <v>0</v>
      </c>
      <c r="H251" s="24">
        <v>3</v>
      </c>
      <c r="I251" s="24">
        <f t="shared" si="173"/>
        <v>72</v>
      </c>
      <c r="J251" s="24">
        <f t="shared" si="173"/>
        <v>48</v>
      </c>
      <c r="K251" s="24">
        <f t="shared" si="174"/>
        <v>120</v>
      </c>
      <c r="M251" s="73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Y251" s="73"/>
      <c r="Z251" s="74"/>
      <c r="AA251" s="74"/>
      <c r="AB251" s="74"/>
      <c r="AC251" s="74"/>
      <c r="AD251" s="74"/>
      <c r="AE251" s="74"/>
      <c r="AF251" s="74"/>
      <c r="AG251" s="76"/>
      <c r="AH251" s="76"/>
      <c r="AI251" s="76"/>
    </row>
    <row r="252" spans="1:35" s="5" customFormat="1" x14ac:dyDescent="0.2">
      <c r="A252" s="64" t="s">
        <v>195</v>
      </c>
      <c r="B252" s="24">
        <v>0</v>
      </c>
      <c r="C252" s="24">
        <v>0</v>
      </c>
      <c r="D252" s="24">
        <v>0</v>
      </c>
      <c r="E252" s="24">
        <f t="shared" si="172"/>
        <v>0</v>
      </c>
      <c r="F252" s="24">
        <v>0</v>
      </c>
      <c r="G252" s="24">
        <v>0</v>
      </c>
      <c r="H252" s="24">
        <v>0</v>
      </c>
      <c r="I252" s="24">
        <f t="shared" si="173"/>
        <v>0</v>
      </c>
      <c r="J252" s="24">
        <f t="shared" si="173"/>
        <v>0</v>
      </c>
      <c r="K252" s="24">
        <f t="shared" si="174"/>
        <v>0</v>
      </c>
      <c r="M252" s="73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Y252" s="73"/>
      <c r="Z252" s="74"/>
      <c r="AA252" s="74"/>
      <c r="AB252" s="74"/>
      <c r="AC252" s="74"/>
      <c r="AD252" s="74"/>
      <c r="AE252" s="74"/>
      <c r="AF252" s="74"/>
      <c r="AG252" s="76"/>
      <c r="AH252" s="76"/>
      <c r="AI252" s="76"/>
    </row>
    <row r="253" spans="1:35" s="5" customFormat="1" x14ac:dyDescent="0.2">
      <c r="A253" s="56" t="s">
        <v>196</v>
      </c>
      <c r="B253" s="24">
        <v>9</v>
      </c>
      <c r="C253" s="24">
        <v>399</v>
      </c>
      <c r="D253" s="24">
        <v>45</v>
      </c>
      <c r="E253" s="24">
        <f t="shared" si="172"/>
        <v>444</v>
      </c>
      <c r="F253" s="24">
        <v>2</v>
      </c>
      <c r="G253" s="24">
        <v>5</v>
      </c>
      <c r="H253" s="24">
        <v>7</v>
      </c>
      <c r="I253" s="24">
        <f t="shared" si="173"/>
        <v>401</v>
      </c>
      <c r="J253" s="24">
        <f t="shared" si="173"/>
        <v>50</v>
      </c>
      <c r="K253" s="24">
        <f t="shared" si="174"/>
        <v>451</v>
      </c>
      <c r="M253" s="73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Y253" s="73"/>
      <c r="Z253" s="74"/>
      <c r="AA253" s="74"/>
      <c r="AB253" s="74"/>
      <c r="AC253" s="74"/>
      <c r="AD253" s="74"/>
      <c r="AE253" s="74"/>
      <c r="AF253" s="74"/>
      <c r="AG253" s="76"/>
      <c r="AH253" s="76"/>
      <c r="AI253" s="76"/>
    </row>
    <row r="254" spans="1:35" s="5" customFormat="1" x14ac:dyDescent="0.2">
      <c r="A254" s="56" t="s">
        <v>197</v>
      </c>
      <c r="B254" s="24">
        <v>4</v>
      </c>
      <c r="C254" s="24">
        <v>63</v>
      </c>
      <c r="D254" s="24">
        <v>42</v>
      </c>
      <c r="E254" s="24">
        <f t="shared" si="172"/>
        <v>105</v>
      </c>
      <c r="F254" s="24">
        <v>0</v>
      </c>
      <c r="G254" s="24">
        <v>3</v>
      </c>
      <c r="H254" s="24">
        <v>3</v>
      </c>
      <c r="I254" s="24">
        <f t="shared" si="173"/>
        <v>63</v>
      </c>
      <c r="J254" s="24">
        <f t="shared" si="173"/>
        <v>45</v>
      </c>
      <c r="K254" s="24">
        <f t="shared" si="174"/>
        <v>108</v>
      </c>
      <c r="M254" s="73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Y254" s="73"/>
      <c r="Z254" s="74"/>
      <c r="AA254" s="74"/>
      <c r="AB254" s="74"/>
      <c r="AC254" s="74"/>
      <c r="AD254" s="74"/>
      <c r="AE254" s="74"/>
      <c r="AF254" s="74"/>
      <c r="AG254" s="76"/>
      <c r="AH254" s="76"/>
      <c r="AI254" s="76"/>
    </row>
    <row r="255" spans="1:35" s="5" customFormat="1" x14ac:dyDescent="0.2">
      <c r="A255" s="56" t="s">
        <v>198</v>
      </c>
      <c r="B255" s="24">
        <v>1</v>
      </c>
      <c r="C255" s="24">
        <v>40</v>
      </c>
      <c r="D255" s="24">
        <v>0</v>
      </c>
      <c r="E255" s="24">
        <f t="shared" si="172"/>
        <v>40</v>
      </c>
      <c r="F255" s="24">
        <v>0</v>
      </c>
      <c r="G255" s="24">
        <v>0</v>
      </c>
      <c r="H255" s="24">
        <v>0</v>
      </c>
      <c r="I255" s="24">
        <f t="shared" si="173"/>
        <v>40</v>
      </c>
      <c r="J255" s="24">
        <f t="shared" si="173"/>
        <v>0</v>
      </c>
      <c r="K255" s="24">
        <f t="shared" si="174"/>
        <v>40</v>
      </c>
      <c r="M255" s="73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Y255" s="73"/>
      <c r="Z255" s="74"/>
      <c r="AA255" s="74"/>
      <c r="AB255" s="74"/>
      <c r="AC255" s="74"/>
      <c r="AD255" s="74"/>
      <c r="AE255" s="74"/>
      <c r="AF255" s="74"/>
      <c r="AG255" s="76"/>
      <c r="AH255" s="76"/>
      <c r="AI255" s="76"/>
    </row>
    <row r="256" spans="1:35" s="5" customFormat="1" x14ac:dyDescent="0.2">
      <c r="A256" s="56" t="s">
        <v>199</v>
      </c>
      <c r="B256" s="24">
        <v>12</v>
      </c>
      <c r="C256" s="24">
        <v>351</v>
      </c>
      <c r="D256" s="24">
        <v>128</v>
      </c>
      <c r="E256" s="24">
        <f t="shared" si="172"/>
        <v>479</v>
      </c>
      <c r="F256" s="24">
        <v>33</v>
      </c>
      <c r="G256" s="24">
        <v>18</v>
      </c>
      <c r="H256" s="24">
        <v>51</v>
      </c>
      <c r="I256" s="24">
        <f t="shared" si="173"/>
        <v>384</v>
      </c>
      <c r="J256" s="24">
        <f t="shared" si="173"/>
        <v>146</v>
      </c>
      <c r="K256" s="24">
        <f t="shared" si="174"/>
        <v>530</v>
      </c>
      <c r="M256" s="73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Y256" s="73"/>
      <c r="Z256" s="74"/>
      <c r="AA256" s="74"/>
      <c r="AB256" s="74"/>
      <c r="AC256" s="74"/>
      <c r="AD256" s="74"/>
      <c r="AE256" s="74"/>
      <c r="AF256" s="74"/>
      <c r="AG256" s="76"/>
      <c r="AH256" s="76"/>
      <c r="AI256" s="76"/>
    </row>
    <row r="257" spans="1:35" s="5" customFormat="1" x14ac:dyDescent="0.2">
      <c r="A257" s="56" t="s">
        <v>200</v>
      </c>
      <c r="B257" s="24">
        <v>6</v>
      </c>
      <c r="C257" s="24">
        <v>29</v>
      </c>
      <c r="D257" s="24">
        <v>47</v>
      </c>
      <c r="E257" s="24">
        <f t="shared" si="172"/>
        <v>76</v>
      </c>
      <c r="F257" s="24">
        <v>26</v>
      </c>
      <c r="G257" s="24">
        <v>24</v>
      </c>
      <c r="H257" s="24">
        <v>50</v>
      </c>
      <c r="I257" s="24">
        <f t="shared" si="173"/>
        <v>55</v>
      </c>
      <c r="J257" s="24">
        <f t="shared" si="173"/>
        <v>71</v>
      </c>
      <c r="K257" s="24">
        <f t="shared" si="174"/>
        <v>126</v>
      </c>
      <c r="M257" s="73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Y257" s="73"/>
      <c r="Z257" s="74"/>
      <c r="AA257" s="74"/>
      <c r="AB257" s="74"/>
      <c r="AC257" s="74"/>
      <c r="AD257" s="74"/>
      <c r="AE257" s="74"/>
      <c r="AF257" s="74"/>
      <c r="AG257" s="76"/>
      <c r="AH257" s="76"/>
      <c r="AI257" s="76"/>
    </row>
    <row r="258" spans="1:35" s="5" customFormat="1" x14ac:dyDescent="0.2">
      <c r="A258" s="56" t="s">
        <v>201</v>
      </c>
      <c r="B258" s="24">
        <v>14</v>
      </c>
      <c r="C258" s="24">
        <v>524</v>
      </c>
      <c r="D258" s="24">
        <v>46</v>
      </c>
      <c r="E258" s="24">
        <f t="shared" si="172"/>
        <v>570</v>
      </c>
      <c r="F258" s="24">
        <v>21</v>
      </c>
      <c r="G258" s="24">
        <v>17</v>
      </c>
      <c r="H258" s="24">
        <v>38</v>
      </c>
      <c r="I258" s="24">
        <f t="shared" si="173"/>
        <v>545</v>
      </c>
      <c r="J258" s="24">
        <f t="shared" si="173"/>
        <v>63</v>
      </c>
      <c r="K258" s="24">
        <f t="shared" si="174"/>
        <v>608</v>
      </c>
      <c r="M258" s="73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Y258" s="73"/>
      <c r="Z258" s="74"/>
      <c r="AA258" s="74"/>
      <c r="AB258" s="74"/>
      <c r="AC258" s="74"/>
      <c r="AD258" s="74"/>
      <c r="AE258" s="74"/>
      <c r="AF258" s="74"/>
      <c r="AG258" s="76"/>
      <c r="AH258" s="76"/>
      <c r="AI258" s="76"/>
    </row>
    <row r="259" spans="1:35" s="5" customFormat="1" x14ac:dyDescent="0.2">
      <c r="A259" s="56" t="s">
        <v>235</v>
      </c>
      <c r="B259" s="24">
        <v>35</v>
      </c>
      <c r="C259" s="24">
        <v>755</v>
      </c>
      <c r="D259" s="24">
        <v>263</v>
      </c>
      <c r="E259" s="24">
        <f t="shared" si="172"/>
        <v>1018</v>
      </c>
      <c r="F259" s="24">
        <v>63</v>
      </c>
      <c r="G259" s="24">
        <v>39</v>
      </c>
      <c r="H259" s="24">
        <v>102</v>
      </c>
      <c r="I259" s="24">
        <f t="shared" si="173"/>
        <v>818</v>
      </c>
      <c r="J259" s="24">
        <f t="shared" si="173"/>
        <v>302</v>
      </c>
      <c r="K259" s="24">
        <f t="shared" si="174"/>
        <v>1120</v>
      </c>
      <c r="M259" s="73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Y259" s="73"/>
      <c r="Z259" s="74"/>
      <c r="AA259" s="74"/>
      <c r="AB259" s="74"/>
      <c r="AC259" s="74"/>
      <c r="AD259" s="74"/>
      <c r="AE259" s="74"/>
      <c r="AF259" s="74"/>
      <c r="AG259" s="76"/>
      <c r="AH259" s="76"/>
      <c r="AI259" s="76"/>
    </row>
    <row r="260" spans="1:35" s="5" customFormat="1" x14ac:dyDescent="0.2">
      <c r="A260" s="55" t="s">
        <v>11</v>
      </c>
      <c r="B260" s="59">
        <f t="shared" ref="B260:K260" si="175">SUM(B250:B259)</f>
        <v>131</v>
      </c>
      <c r="C260" s="59">
        <f t="shared" si="175"/>
        <v>4448</v>
      </c>
      <c r="D260" s="59">
        <f t="shared" si="175"/>
        <v>946</v>
      </c>
      <c r="E260" s="59">
        <f t="shared" si="175"/>
        <v>5394</v>
      </c>
      <c r="F260" s="59">
        <f t="shared" si="175"/>
        <v>225</v>
      </c>
      <c r="G260" s="59">
        <f t="shared" si="175"/>
        <v>177</v>
      </c>
      <c r="H260" s="59">
        <f t="shared" si="175"/>
        <v>402</v>
      </c>
      <c r="I260" s="59">
        <f t="shared" si="175"/>
        <v>4673</v>
      </c>
      <c r="J260" s="59">
        <f t="shared" si="175"/>
        <v>1123</v>
      </c>
      <c r="K260" s="59">
        <f t="shared" si="175"/>
        <v>5796</v>
      </c>
      <c r="M260" s="75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Y260" s="75"/>
      <c r="Z260" s="74"/>
      <c r="AA260" s="74"/>
      <c r="AB260" s="74"/>
      <c r="AC260" s="74"/>
      <c r="AD260" s="74"/>
      <c r="AE260" s="74"/>
      <c r="AF260" s="74"/>
      <c r="AG260" s="76"/>
      <c r="AH260" s="76"/>
      <c r="AI260" s="76"/>
    </row>
    <row r="261" spans="1:35" s="5" customFormat="1" x14ac:dyDescent="0.2">
      <c r="A261" s="65" t="s">
        <v>202</v>
      </c>
      <c r="B261" s="55"/>
      <c r="C261" s="55"/>
      <c r="D261" s="55"/>
      <c r="E261" s="55"/>
      <c r="F261" s="55"/>
      <c r="G261" s="55"/>
      <c r="H261" s="55"/>
      <c r="I261" s="59"/>
      <c r="J261" s="59"/>
      <c r="K261" s="59"/>
      <c r="M261" s="77"/>
      <c r="N261" s="75"/>
      <c r="O261" s="75"/>
      <c r="P261" s="75"/>
      <c r="Q261" s="75"/>
      <c r="R261" s="75"/>
      <c r="S261" s="75"/>
      <c r="T261" s="75"/>
      <c r="U261" s="76"/>
      <c r="V261" s="76"/>
      <c r="W261" s="76"/>
      <c r="Y261" s="77"/>
      <c r="Z261" s="75"/>
      <c r="AA261" s="75"/>
      <c r="AB261" s="75"/>
      <c r="AC261" s="75"/>
      <c r="AD261" s="75"/>
      <c r="AE261" s="75"/>
      <c r="AF261" s="75"/>
      <c r="AG261" s="76"/>
      <c r="AH261" s="76"/>
      <c r="AI261" s="76"/>
    </row>
    <row r="262" spans="1:35" s="5" customFormat="1" x14ac:dyDescent="0.2">
      <c r="A262" s="56" t="s">
        <v>54</v>
      </c>
      <c r="B262" s="24">
        <v>15</v>
      </c>
      <c r="C262" s="24">
        <v>217</v>
      </c>
      <c r="D262" s="24">
        <v>160</v>
      </c>
      <c r="E262" s="24">
        <f>C262+D262</f>
        <v>377</v>
      </c>
      <c r="F262" s="24">
        <v>26</v>
      </c>
      <c r="G262" s="24">
        <v>63</v>
      </c>
      <c r="H262" s="24">
        <f>F262+G262</f>
        <v>89</v>
      </c>
      <c r="I262" s="24">
        <f>C262+F262</f>
        <v>243</v>
      </c>
      <c r="J262" s="24">
        <f>D262+G262</f>
        <v>223</v>
      </c>
      <c r="K262" s="24">
        <f>SUM(I262:J262)</f>
        <v>466</v>
      </c>
      <c r="M262" s="73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Y262" s="73"/>
      <c r="Z262" s="74"/>
      <c r="AA262" s="74"/>
      <c r="AB262" s="74"/>
      <c r="AC262" s="74"/>
      <c r="AD262" s="74"/>
      <c r="AE262" s="74"/>
      <c r="AF262" s="74"/>
      <c r="AG262" s="76"/>
      <c r="AH262" s="76"/>
      <c r="AI262" s="76"/>
    </row>
    <row r="263" spans="1:35" s="5" customFormat="1" x14ac:dyDescent="0.2">
      <c r="A263" s="56" t="s">
        <v>235</v>
      </c>
      <c r="B263" s="24">
        <v>2</v>
      </c>
      <c r="C263" s="24">
        <v>34</v>
      </c>
      <c r="D263" s="24">
        <v>30</v>
      </c>
      <c r="E263" s="24">
        <f>C263+D263</f>
        <v>64</v>
      </c>
      <c r="F263" s="24">
        <v>4</v>
      </c>
      <c r="G263" s="24">
        <v>17</v>
      </c>
      <c r="H263" s="24">
        <f>F263+G263</f>
        <v>21</v>
      </c>
      <c r="I263" s="24">
        <f>C263+F263</f>
        <v>38</v>
      </c>
      <c r="J263" s="24">
        <f>D263+G263</f>
        <v>47</v>
      </c>
      <c r="K263" s="24">
        <f>SUM(I263:J263)</f>
        <v>85</v>
      </c>
      <c r="M263" s="73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Y263" s="73"/>
      <c r="Z263" s="74"/>
      <c r="AA263" s="74"/>
      <c r="AB263" s="74"/>
      <c r="AC263" s="74"/>
      <c r="AD263" s="74"/>
      <c r="AE263" s="74"/>
      <c r="AF263" s="74"/>
      <c r="AG263" s="76"/>
      <c r="AH263" s="76"/>
      <c r="AI263" s="76"/>
    </row>
    <row r="264" spans="1:35" s="5" customFormat="1" x14ac:dyDescent="0.2">
      <c r="A264" s="55" t="s">
        <v>11</v>
      </c>
      <c r="B264" s="55">
        <f t="shared" ref="B264:K264" si="176">SUM(B262:B263)</f>
        <v>17</v>
      </c>
      <c r="C264" s="55">
        <f t="shared" si="176"/>
        <v>251</v>
      </c>
      <c r="D264" s="55">
        <f t="shared" si="176"/>
        <v>190</v>
      </c>
      <c r="E264" s="55">
        <f t="shared" si="176"/>
        <v>441</v>
      </c>
      <c r="F264" s="55">
        <f t="shared" si="176"/>
        <v>30</v>
      </c>
      <c r="G264" s="55">
        <f t="shared" si="176"/>
        <v>80</v>
      </c>
      <c r="H264" s="55">
        <f t="shared" si="176"/>
        <v>110</v>
      </c>
      <c r="I264" s="55">
        <f t="shared" si="176"/>
        <v>281</v>
      </c>
      <c r="J264" s="55">
        <f t="shared" si="176"/>
        <v>270</v>
      </c>
      <c r="K264" s="55">
        <f t="shared" si="176"/>
        <v>551</v>
      </c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Y264" s="75"/>
      <c r="Z264" s="74"/>
      <c r="AA264" s="74"/>
      <c r="AB264" s="74"/>
      <c r="AC264" s="74"/>
      <c r="AD264" s="74"/>
      <c r="AE264" s="74"/>
      <c r="AF264" s="74"/>
      <c r="AG264" s="76"/>
      <c r="AH264" s="76"/>
      <c r="AI264" s="76"/>
    </row>
    <row r="265" spans="1:35" s="5" customFormat="1" x14ac:dyDescent="0.2">
      <c r="A265" s="65" t="s">
        <v>203</v>
      </c>
      <c r="B265" s="55"/>
      <c r="C265" s="55"/>
      <c r="D265" s="55"/>
      <c r="E265" s="55"/>
      <c r="F265" s="55"/>
      <c r="G265" s="55"/>
      <c r="H265" s="55"/>
      <c r="I265" s="59"/>
      <c r="J265" s="59"/>
      <c r="K265" s="59"/>
      <c r="M265" s="77"/>
      <c r="N265" s="75"/>
      <c r="O265" s="75"/>
      <c r="P265" s="75"/>
      <c r="Q265" s="75"/>
      <c r="R265" s="75"/>
      <c r="S265" s="75"/>
      <c r="T265" s="75"/>
      <c r="U265" s="76"/>
      <c r="V265" s="76"/>
      <c r="W265" s="76"/>
      <c r="Y265" s="77"/>
      <c r="Z265" s="75"/>
      <c r="AA265" s="75"/>
      <c r="AB265" s="75"/>
      <c r="AC265" s="75"/>
      <c r="AD265" s="75"/>
      <c r="AE265" s="75"/>
      <c r="AF265" s="75"/>
      <c r="AG265" s="76"/>
      <c r="AH265" s="76"/>
      <c r="AI265" s="76"/>
    </row>
    <row r="266" spans="1:35" s="5" customFormat="1" x14ac:dyDescent="0.2">
      <c r="A266" s="56" t="s">
        <v>204</v>
      </c>
      <c r="B266" s="24">
        <v>6</v>
      </c>
      <c r="C266" s="24">
        <v>61</v>
      </c>
      <c r="D266" s="24">
        <v>51</v>
      </c>
      <c r="E266" s="24">
        <f>C266+D266</f>
        <v>112</v>
      </c>
      <c r="F266" s="24">
        <v>8</v>
      </c>
      <c r="G266" s="24">
        <v>9</v>
      </c>
      <c r="H266" s="24">
        <f>F266+G266</f>
        <v>17</v>
      </c>
      <c r="I266" s="24">
        <f>C266+F266</f>
        <v>69</v>
      </c>
      <c r="J266" s="24">
        <f>D266+G266</f>
        <v>60</v>
      </c>
      <c r="K266" s="24">
        <f>SUM(I266:J266)</f>
        <v>129</v>
      </c>
      <c r="M266" s="73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Y266" s="73"/>
      <c r="Z266" s="74"/>
      <c r="AA266" s="74"/>
      <c r="AB266" s="74"/>
      <c r="AC266" s="74"/>
      <c r="AD266" s="74"/>
      <c r="AE266" s="74"/>
      <c r="AF266" s="74"/>
      <c r="AG266" s="76"/>
      <c r="AH266" s="76"/>
      <c r="AI266" s="76"/>
    </row>
    <row r="267" spans="1:35" s="5" customFormat="1" x14ac:dyDescent="0.2">
      <c r="A267" s="56" t="s">
        <v>235</v>
      </c>
      <c r="B267" s="24">
        <v>5</v>
      </c>
      <c r="C267" s="24">
        <v>113</v>
      </c>
      <c r="D267" s="24">
        <v>36</v>
      </c>
      <c r="E267" s="24">
        <f>C267+D267</f>
        <v>149</v>
      </c>
      <c r="F267" s="24">
        <v>7</v>
      </c>
      <c r="G267" s="24">
        <v>11</v>
      </c>
      <c r="H267" s="24">
        <f>F267+G267</f>
        <v>18</v>
      </c>
      <c r="I267" s="24">
        <f>C267+F267</f>
        <v>120</v>
      </c>
      <c r="J267" s="24">
        <f>D267+G267</f>
        <v>47</v>
      </c>
      <c r="K267" s="24">
        <f>SUM(I267:J267)</f>
        <v>167</v>
      </c>
      <c r="M267" s="73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Y267" s="73"/>
      <c r="Z267" s="74"/>
      <c r="AA267" s="74"/>
      <c r="AB267" s="74"/>
      <c r="AC267" s="74"/>
      <c r="AD267" s="74"/>
      <c r="AE267" s="74"/>
      <c r="AF267" s="74"/>
      <c r="AG267" s="76"/>
      <c r="AH267" s="76"/>
      <c r="AI267" s="76"/>
    </row>
    <row r="268" spans="1:35" s="5" customFormat="1" x14ac:dyDescent="0.2">
      <c r="A268" s="55" t="s">
        <v>11</v>
      </c>
      <c r="B268" s="55">
        <f t="shared" ref="B268:K268" si="177">SUM(B266:B267)</f>
        <v>11</v>
      </c>
      <c r="C268" s="55">
        <f t="shared" si="177"/>
        <v>174</v>
      </c>
      <c r="D268" s="55">
        <f t="shared" si="177"/>
        <v>87</v>
      </c>
      <c r="E268" s="55">
        <f t="shared" si="177"/>
        <v>261</v>
      </c>
      <c r="F268" s="55">
        <f t="shared" si="177"/>
        <v>15</v>
      </c>
      <c r="G268" s="55">
        <f t="shared" si="177"/>
        <v>20</v>
      </c>
      <c r="H268" s="55">
        <f t="shared" si="177"/>
        <v>35</v>
      </c>
      <c r="I268" s="55">
        <f t="shared" si="177"/>
        <v>189</v>
      </c>
      <c r="J268" s="55">
        <f t="shared" si="177"/>
        <v>107</v>
      </c>
      <c r="K268" s="55">
        <f t="shared" si="177"/>
        <v>296</v>
      </c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Y268" s="75"/>
      <c r="Z268" s="74"/>
      <c r="AA268" s="74"/>
      <c r="AB268" s="74"/>
      <c r="AC268" s="74"/>
      <c r="AD268" s="74"/>
      <c r="AE268" s="74"/>
      <c r="AF268" s="74"/>
      <c r="AG268" s="76"/>
      <c r="AH268" s="76"/>
      <c r="AI268" s="76"/>
    </row>
    <row r="269" spans="1:35" s="5" customFormat="1" x14ac:dyDescent="0.2">
      <c r="A269" s="65" t="s">
        <v>205</v>
      </c>
      <c r="B269" s="55"/>
      <c r="C269" s="55"/>
      <c r="D269" s="55"/>
      <c r="E269" s="55"/>
      <c r="F269" s="55"/>
      <c r="G269" s="55"/>
      <c r="H269" s="55"/>
      <c r="I269" s="59"/>
      <c r="J269" s="59"/>
      <c r="K269" s="59"/>
      <c r="M269" s="77"/>
      <c r="N269" s="75"/>
      <c r="O269" s="75"/>
      <c r="P269" s="75"/>
      <c r="Q269" s="75"/>
      <c r="R269" s="75"/>
      <c r="S269" s="75"/>
      <c r="T269" s="75"/>
      <c r="U269" s="76"/>
      <c r="V269" s="76"/>
      <c r="W269" s="76"/>
      <c r="Y269" s="77"/>
      <c r="Z269" s="75"/>
      <c r="AA269" s="75"/>
      <c r="AB269" s="75"/>
      <c r="AC269" s="75"/>
      <c r="AD269" s="75"/>
      <c r="AE269" s="75"/>
      <c r="AF269" s="75"/>
      <c r="AG269" s="76"/>
      <c r="AH269" s="76"/>
      <c r="AI269" s="76"/>
    </row>
    <row r="270" spans="1:35" s="5" customFormat="1" x14ac:dyDescent="0.2">
      <c r="A270" s="56" t="s">
        <v>206</v>
      </c>
      <c r="B270" s="24">
        <v>0</v>
      </c>
      <c r="C270" s="24">
        <v>0</v>
      </c>
      <c r="D270" s="24">
        <v>0</v>
      </c>
      <c r="E270" s="24">
        <f t="shared" ref="E270:E275" si="178">C270+D270</f>
        <v>0</v>
      </c>
      <c r="F270" s="24">
        <v>0</v>
      </c>
      <c r="G270" s="24">
        <v>0</v>
      </c>
      <c r="H270" s="24">
        <f t="shared" ref="H270:H275" si="179">F270+G270</f>
        <v>0</v>
      </c>
      <c r="I270" s="24">
        <f t="shared" ref="I270:J275" si="180">C270+F270</f>
        <v>0</v>
      </c>
      <c r="J270" s="24">
        <f t="shared" si="180"/>
        <v>0</v>
      </c>
      <c r="K270" s="24">
        <f t="shared" ref="K270:K275" si="181">SUM(I270:J270)</f>
        <v>0</v>
      </c>
      <c r="M270" s="73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Y270" s="73"/>
      <c r="Z270" s="74"/>
      <c r="AA270" s="74"/>
      <c r="AB270" s="74"/>
      <c r="AC270" s="74"/>
      <c r="AD270" s="74"/>
      <c r="AE270" s="74"/>
      <c r="AF270" s="74"/>
      <c r="AG270" s="76"/>
      <c r="AH270" s="76"/>
      <c r="AI270" s="76"/>
    </row>
    <row r="271" spans="1:35" s="5" customFormat="1" x14ac:dyDescent="0.2">
      <c r="A271" s="56" t="s">
        <v>207</v>
      </c>
      <c r="B271" s="24">
        <v>5</v>
      </c>
      <c r="C271" s="24">
        <v>61</v>
      </c>
      <c r="D271" s="24">
        <v>37</v>
      </c>
      <c r="E271" s="24">
        <f t="shared" si="178"/>
        <v>98</v>
      </c>
      <c r="F271" s="24">
        <v>19</v>
      </c>
      <c r="G271" s="24">
        <v>19</v>
      </c>
      <c r="H271" s="24">
        <f t="shared" si="179"/>
        <v>38</v>
      </c>
      <c r="I271" s="24">
        <f t="shared" si="180"/>
        <v>80</v>
      </c>
      <c r="J271" s="24">
        <f t="shared" si="180"/>
        <v>56</v>
      </c>
      <c r="K271" s="24">
        <f t="shared" si="181"/>
        <v>136</v>
      </c>
      <c r="M271" s="73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Y271" s="73"/>
      <c r="Z271" s="74"/>
      <c r="AA271" s="74"/>
      <c r="AB271" s="74"/>
      <c r="AC271" s="74"/>
      <c r="AD271" s="74"/>
      <c r="AE271" s="74"/>
      <c r="AF271" s="74"/>
      <c r="AG271" s="76"/>
      <c r="AH271" s="76"/>
      <c r="AI271" s="76"/>
    </row>
    <row r="272" spans="1:35" s="5" customFormat="1" x14ac:dyDescent="0.2">
      <c r="A272" s="56" t="s">
        <v>208</v>
      </c>
      <c r="B272" s="24">
        <v>0</v>
      </c>
      <c r="C272" s="24">
        <v>0</v>
      </c>
      <c r="D272" s="24">
        <v>0</v>
      </c>
      <c r="E272" s="24">
        <f t="shared" si="178"/>
        <v>0</v>
      </c>
      <c r="F272" s="24">
        <v>0</v>
      </c>
      <c r="G272" s="24">
        <v>0</v>
      </c>
      <c r="H272" s="24">
        <f t="shared" si="179"/>
        <v>0</v>
      </c>
      <c r="I272" s="24">
        <f t="shared" si="180"/>
        <v>0</v>
      </c>
      <c r="J272" s="24">
        <f t="shared" si="180"/>
        <v>0</v>
      </c>
      <c r="K272" s="24">
        <f t="shared" si="181"/>
        <v>0</v>
      </c>
      <c r="M272" s="73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Y272" s="73"/>
      <c r="Z272" s="74"/>
      <c r="AA272" s="74"/>
      <c r="AB272" s="74"/>
      <c r="AC272" s="74"/>
      <c r="AD272" s="74"/>
      <c r="AE272" s="74"/>
      <c r="AF272" s="74"/>
      <c r="AG272" s="76"/>
      <c r="AH272" s="76"/>
      <c r="AI272" s="76"/>
    </row>
    <row r="273" spans="1:35" s="5" customFormat="1" x14ac:dyDescent="0.2">
      <c r="A273" s="56" t="s">
        <v>209</v>
      </c>
      <c r="B273" s="24">
        <v>0</v>
      </c>
      <c r="C273" s="24">
        <v>0</v>
      </c>
      <c r="D273" s="24">
        <v>0</v>
      </c>
      <c r="E273" s="24">
        <f t="shared" si="178"/>
        <v>0</v>
      </c>
      <c r="F273" s="24">
        <v>0</v>
      </c>
      <c r="G273" s="24">
        <v>0</v>
      </c>
      <c r="H273" s="24">
        <f t="shared" si="179"/>
        <v>0</v>
      </c>
      <c r="I273" s="24">
        <f t="shared" si="180"/>
        <v>0</v>
      </c>
      <c r="J273" s="24">
        <f t="shared" si="180"/>
        <v>0</v>
      </c>
      <c r="K273" s="24">
        <f t="shared" si="181"/>
        <v>0</v>
      </c>
      <c r="M273" s="73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Y273" s="73"/>
      <c r="Z273" s="74"/>
      <c r="AA273" s="74"/>
      <c r="AB273" s="74"/>
      <c r="AC273" s="74"/>
      <c r="AD273" s="74"/>
      <c r="AE273" s="74"/>
      <c r="AF273" s="74"/>
      <c r="AG273" s="76"/>
      <c r="AH273" s="76"/>
      <c r="AI273" s="76"/>
    </row>
    <row r="274" spans="1:35" s="5" customFormat="1" x14ac:dyDescent="0.2">
      <c r="A274" s="56" t="s">
        <v>210</v>
      </c>
      <c r="B274" s="24">
        <v>1</v>
      </c>
      <c r="C274" s="24">
        <v>21</v>
      </c>
      <c r="D274" s="24">
        <v>2</v>
      </c>
      <c r="E274" s="24">
        <f t="shared" si="178"/>
        <v>23</v>
      </c>
      <c r="F274" s="24">
        <v>1</v>
      </c>
      <c r="G274" s="24">
        <v>0</v>
      </c>
      <c r="H274" s="24">
        <f t="shared" si="179"/>
        <v>1</v>
      </c>
      <c r="I274" s="24">
        <f t="shared" si="180"/>
        <v>22</v>
      </c>
      <c r="J274" s="24">
        <f t="shared" si="180"/>
        <v>2</v>
      </c>
      <c r="K274" s="24">
        <f t="shared" si="181"/>
        <v>24</v>
      </c>
      <c r="M274" s="73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Y274" s="73"/>
      <c r="Z274" s="74"/>
      <c r="AA274" s="74"/>
      <c r="AB274" s="74"/>
      <c r="AC274" s="74"/>
      <c r="AD274" s="74"/>
      <c r="AE274" s="74"/>
      <c r="AF274" s="74"/>
      <c r="AG274" s="76"/>
      <c r="AH274" s="76"/>
      <c r="AI274" s="76"/>
    </row>
    <row r="275" spans="1:35" s="5" customFormat="1" x14ac:dyDescent="0.2">
      <c r="A275" s="56" t="s">
        <v>235</v>
      </c>
      <c r="B275" s="24">
        <v>2</v>
      </c>
      <c r="C275" s="24">
        <v>18</v>
      </c>
      <c r="D275" s="24">
        <v>20</v>
      </c>
      <c r="E275" s="24">
        <f t="shared" si="178"/>
        <v>38</v>
      </c>
      <c r="F275" s="24">
        <v>1</v>
      </c>
      <c r="G275" s="24">
        <v>1</v>
      </c>
      <c r="H275" s="24">
        <f t="shared" si="179"/>
        <v>2</v>
      </c>
      <c r="I275" s="24">
        <f t="shared" si="180"/>
        <v>19</v>
      </c>
      <c r="J275" s="24">
        <f t="shared" si="180"/>
        <v>21</v>
      </c>
      <c r="K275" s="24">
        <f t="shared" si="181"/>
        <v>40</v>
      </c>
      <c r="M275" s="73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Y275" s="73"/>
      <c r="Z275" s="74"/>
      <c r="AA275" s="74"/>
      <c r="AB275" s="74"/>
      <c r="AC275" s="74"/>
      <c r="AD275" s="74"/>
      <c r="AE275" s="74"/>
      <c r="AF275" s="74"/>
      <c r="AG275" s="76"/>
      <c r="AH275" s="76"/>
      <c r="AI275" s="76"/>
    </row>
    <row r="276" spans="1:35" s="5" customFormat="1" x14ac:dyDescent="0.2">
      <c r="A276" s="55" t="s">
        <v>11</v>
      </c>
      <c r="B276" s="55">
        <f t="shared" ref="B276:K276" si="182">SUM(B270:B275)</f>
        <v>8</v>
      </c>
      <c r="C276" s="55">
        <f t="shared" si="182"/>
        <v>100</v>
      </c>
      <c r="D276" s="55">
        <f t="shared" si="182"/>
        <v>59</v>
      </c>
      <c r="E276" s="55">
        <f t="shared" si="182"/>
        <v>159</v>
      </c>
      <c r="F276" s="55">
        <f>SUM(F270:F275)</f>
        <v>21</v>
      </c>
      <c r="G276" s="55">
        <f>SUM(G270:G275)</f>
        <v>20</v>
      </c>
      <c r="H276" s="55">
        <f t="shared" si="182"/>
        <v>41</v>
      </c>
      <c r="I276" s="55">
        <f t="shared" si="182"/>
        <v>121</v>
      </c>
      <c r="J276" s="55">
        <f t="shared" si="182"/>
        <v>79</v>
      </c>
      <c r="K276" s="55">
        <f t="shared" si="182"/>
        <v>200</v>
      </c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Y276" s="75"/>
      <c r="Z276" s="74"/>
      <c r="AA276" s="74"/>
      <c r="AB276" s="74"/>
      <c r="AC276" s="74"/>
      <c r="AD276" s="74"/>
      <c r="AE276" s="74"/>
      <c r="AF276" s="74"/>
      <c r="AG276" s="76"/>
      <c r="AH276" s="76"/>
      <c r="AI276" s="76"/>
    </row>
    <row r="277" spans="1:35" s="5" customFormat="1" x14ac:dyDescent="0.2">
      <c r="A277" s="65" t="s">
        <v>211</v>
      </c>
      <c r="B277" s="55"/>
      <c r="C277" s="55"/>
      <c r="D277" s="55"/>
      <c r="E277" s="55"/>
      <c r="F277" s="55"/>
      <c r="G277" s="55"/>
      <c r="H277" s="55"/>
      <c r="I277" s="59"/>
      <c r="J277" s="59"/>
      <c r="K277" s="59"/>
      <c r="M277" s="77"/>
      <c r="N277" s="75"/>
      <c r="O277" s="75"/>
      <c r="P277" s="75"/>
      <c r="Q277" s="75"/>
      <c r="R277" s="75"/>
      <c r="S277" s="75"/>
      <c r="T277" s="75"/>
      <c r="U277" s="76"/>
      <c r="V277" s="76"/>
      <c r="W277" s="76"/>
      <c r="Y277" s="77"/>
      <c r="Z277" s="75"/>
      <c r="AA277" s="75"/>
      <c r="AB277" s="75"/>
      <c r="AC277" s="75"/>
      <c r="AD277" s="75"/>
      <c r="AE277" s="75"/>
      <c r="AF277" s="75"/>
      <c r="AG277" s="76"/>
      <c r="AH277" s="76"/>
      <c r="AI277" s="76"/>
    </row>
    <row r="278" spans="1:35" s="5" customFormat="1" x14ac:dyDescent="0.2">
      <c r="A278" s="56" t="s">
        <v>212</v>
      </c>
      <c r="B278" s="24">
        <v>12</v>
      </c>
      <c r="C278" s="24">
        <v>201</v>
      </c>
      <c r="D278" s="24">
        <v>273</v>
      </c>
      <c r="E278" s="24">
        <f>C278+D278</f>
        <v>474</v>
      </c>
      <c r="F278" s="24">
        <v>9</v>
      </c>
      <c r="G278" s="24">
        <v>85</v>
      </c>
      <c r="H278" s="24">
        <f>F278+G278</f>
        <v>94</v>
      </c>
      <c r="I278" s="24">
        <f t="shared" ref="I278:J281" si="183">C278+F278</f>
        <v>210</v>
      </c>
      <c r="J278" s="24">
        <f t="shared" si="183"/>
        <v>358</v>
      </c>
      <c r="K278" s="24">
        <f>SUM(I278:J278)</f>
        <v>568</v>
      </c>
      <c r="M278" s="73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Y278" s="73"/>
      <c r="Z278" s="74"/>
      <c r="AA278" s="74"/>
      <c r="AB278" s="74"/>
      <c r="AC278" s="74"/>
      <c r="AD278" s="74"/>
      <c r="AE278" s="74"/>
      <c r="AF278" s="74"/>
      <c r="AG278" s="76"/>
      <c r="AH278" s="76"/>
      <c r="AI278" s="76"/>
    </row>
    <row r="279" spans="1:35" s="5" customFormat="1" x14ac:dyDescent="0.2">
      <c r="A279" s="56" t="s">
        <v>213</v>
      </c>
      <c r="B279" s="24">
        <v>9</v>
      </c>
      <c r="C279" s="24">
        <v>38</v>
      </c>
      <c r="D279" s="24">
        <v>114</v>
      </c>
      <c r="E279" s="24">
        <f>C279+D279</f>
        <v>152</v>
      </c>
      <c r="F279" s="24">
        <v>2</v>
      </c>
      <c r="G279" s="24">
        <v>41</v>
      </c>
      <c r="H279" s="24">
        <f>F279+G279</f>
        <v>43</v>
      </c>
      <c r="I279" s="24">
        <f t="shared" si="183"/>
        <v>40</v>
      </c>
      <c r="J279" s="24">
        <f t="shared" si="183"/>
        <v>155</v>
      </c>
      <c r="K279" s="24">
        <f>SUM(I279:J279)</f>
        <v>195</v>
      </c>
      <c r="M279" s="73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Y279" s="73"/>
      <c r="Z279" s="74"/>
      <c r="AA279" s="74"/>
      <c r="AB279" s="74"/>
      <c r="AC279" s="74"/>
      <c r="AD279" s="74"/>
      <c r="AE279" s="74"/>
      <c r="AF279" s="74"/>
      <c r="AG279" s="76"/>
      <c r="AH279" s="76"/>
      <c r="AI279" s="76"/>
    </row>
    <row r="280" spans="1:35" s="5" customFormat="1" x14ac:dyDescent="0.2">
      <c r="A280" s="56" t="s">
        <v>214</v>
      </c>
      <c r="B280" s="24">
        <v>0</v>
      </c>
      <c r="C280" s="24">
        <v>0</v>
      </c>
      <c r="D280" s="24">
        <v>0</v>
      </c>
      <c r="E280" s="24">
        <f>C280+D280</f>
        <v>0</v>
      </c>
      <c r="F280" s="24">
        <v>0</v>
      </c>
      <c r="G280" s="24">
        <v>0</v>
      </c>
      <c r="H280" s="24">
        <f>F280+G280</f>
        <v>0</v>
      </c>
      <c r="I280" s="24">
        <f t="shared" si="183"/>
        <v>0</v>
      </c>
      <c r="J280" s="24">
        <f t="shared" si="183"/>
        <v>0</v>
      </c>
      <c r="K280" s="24">
        <f>SUM(I280:J280)</f>
        <v>0</v>
      </c>
      <c r="M280" s="73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Y280" s="73"/>
      <c r="Z280" s="74"/>
      <c r="AA280" s="74"/>
      <c r="AB280" s="74"/>
      <c r="AC280" s="74"/>
      <c r="AD280" s="74"/>
      <c r="AE280" s="74"/>
      <c r="AF280" s="74"/>
      <c r="AG280" s="76"/>
      <c r="AH280" s="76"/>
      <c r="AI280" s="76"/>
    </row>
    <row r="281" spans="1:35" s="5" customFormat="1" x14ac:dyDescent="0.2">
      <c r="A281" s="56" t="s">
        <v>235</v>
      </c>
      <c r="B281" s="24">
        <v>24</v>
      </c>
      <c r="C281" s="24">
        <v>696</v>
      </c>
      <c r="D281" s="24">
        <v>352</v>
      </c>
      <c r="E281" s="24">
        <f>C281+D281</f>
        <v>1048</v>
      </c>
      <c r="F281" s="24">
        <v>31</v>
      </c>
      <c r="G281" s="24">
        <v>87</v>
      </c>
      <c r="H281" s="24">
        <f>F281+G281</f>
        <v>118</v>
      </c>
      <c r="I281" s="24">
        <f t="shared" si="183"/>
        <v>727</v>
      </c>
      <c r="J281" s="24">
        <f t="shared" si="183"/>
        <v>439</v>
      </c>
      <c r="K281" s="24">
        <f>SUM(I281:J281)</f>
        <v>1166</v>
      </c>
      <c r="M281" s="73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Y281" s="73"/>
      <c r="Z281" s="74"/>
      <c r="AA281" s="74"/>
      <c r="AB281" s="74"/>
      <c r="AC281" s="74"/>
      <c r="AD281" s="74"/>
      <c r="AE281" s="74"/>
      <c r="AF281" s="74"/>
      <c r="AG281" s="76"/>
      <c r="AH281" s="76"/>
      <c r="AI281" s="76"/>
    </row>
    <row r="282" spans="1:35" s="5" customFormat="1" x14ac:dyDescent="0.2">
      <c r="A282" s="55" t="s">
        <v>11</v>
      </c>
      <c r="B282" s="59">
        <f t="shared" ref="B282:K282" si="184">SUM(B278:B281)</f>
        <v>45</v>
      </c>
      <c r="C282" s="59">
        <f t="shared" si="184"/>
        <v>935</v>
      </c>
      <c r="D282" s="59">
        <f t="shared" si="184"/>
        <v>739</v>
      </c>
      <c r="E282" s="59">
        <f t="shared" si="184"/>
        <v>1674</v>
      </c>
      <c r="F282" s="59">
        <f t="shared" si="184"/>
        <v>42</v>
      </c>
      <c r="G282" s="59">
        <f t="shared" si="184"/>
        <v>213</v>
      </c>
      <c r="H282" s="59">
        <f t="shared" si="184"/>
        <v>255</v>
      </c>
      <c r="I282" s="59">
        <f t="shared" si="184"/>
        <v>977</v>
      </c>
      <c r="J282" s="59">
        <f t="shared" si="184"/>
        <v>952</v>
      </c>
      <c r="K282" s="59">
        <f t="shared" si="184"/>
        <v>1929</v>
      </c>
      <c r="M282" s="75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Y282" s="75"/>
      <c r="Z282" s="74"/>
      <c r="AA282" s="74"/>
      <c r="AB282" s="74"/>
      <c r="AC282" s="74"/>
      <c r="AD282" s="74"/>
      <c r="AE282" s="74"/>
      <c r="AF282" s="74"/>
      <c r="AG282" s="76"/>
      <c r="AH282" s="76"/>
      <c r="AI282" s="76"/>
    </row>
    <row r="283" spans="1:35" s="5" customFormat="1" x14ac:dyDescent="0.2">
      <c r="A283" s="65" t="s">
        <v>215</v>
      </c>
      <c r="B283" s="55"/>
      <c r="C283" s="55"/>
      <c r="D283" s="55"/>
      <c r="E283" s="55"/>
      <c r="F283" s="55"/>
      <c r="G283" s="55"/>
      <c r="H283" s="55"/>
      <c r="I283" s="59"/>
      <c r="J283" s="59"/>
      <c r="K283" s="59"/>
      <c r="M283" s="77"/>
      <c r="N283" s="75"/>
      <c r="O283" s="75"/>
      <c r="P283" s="75"/>
      <c r="Q283" s="75"/>
      <c r="R283" s="75"/>
      <c r="S283" s="75"/>
      <c r="T283" s="75"/>
      <c r="U283" s="76"/>
      <c r="V283" s="76"/>
      <c r="W283" s="76"/>
      <c r="Y283" s="77"/>
      <c r="Z283" s="75"/>
      <c r="AA283" s="75"/>
      <c r="AB283" s="75"/>
      <c r="AC283" s="75"/>
      <c r="AD283" s="75"/>
      <c r="AE283" s="75"/>
      <c r="AF283" s="75"/>
      <c r="AG283" s="76"/>
      <c r="AH283" s="76"/>
      <c r="AI283" s="76"/>
    </row>
    <row r="284" spans="1:35" s="5" customFormat="1" x14ac:dyDescent="0.2">
      <c r="A284" s="56" t="s">
        <v>140</v>
      </c>
      <c r="B284" s="24">
        <v>19</v>
      </c>
      <c r="C284" s="24">
        <v>604</v>
      </c>
      <c r="D284" s="24">
        <v>87</v>
      </c>
      <c r="E284" s="24">
        <f>C284+D284</f>
        <v>691</v>
      </c>
      <c r="F284" s="24">
        <v>27</v>
      </c>
      <c r="G284" s="24">
        <v>17</v>
      </c>
      <c r="H284" s="24">
        <f>F284+G284</f>
        <v>44</v>
      </c>
      <c r="I284" s="24">
        <f>C284+F284</f>
        <v>631</v>
      </c>
      <c r="J284" s="24">
        <f>D284+G284</f>
        <v>104</v>
      </c>
      <c r="K284" s="24">
        <f>SUM(I284:J284)</f>
        <v>735</v>
      </c>
      <c r="M284" s="73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Y284" s="73"/>
      <c r="Z284" s="74"/>
      <c r="AA284" s="74"/>
      <c r="AB284" s="74"/>
      <c r="AC284" s="74"/>
      <c r="AD284" s="74"/>
      <c r="AE284" s="74"/>
      <c r="AF284" s="74"/>
      <c r="AG284" s="76"/>
      <c r="AH284" s="76"/>
      <c r="AI284" s="76"/>
    </row>
    <row r="285" spans="1:35" s="5" customFormat="1" x14ac:dyDescent="0.2">
      <c r="A285" s="56" t="s">
        <v>235</v>
      </c>
      <c r="B285" s="24">
        <v>71</v>
      </c>
      <c r="C285" s="24">
        <v>1022</v>
      </c>
      <c r="D285" s="24">
        <v>373</v>
      </c>
      <c r="E285" s="24">
        <f>C285+D285</f>
        <v>1395</v>
      </c>
      <c r="F285" s="24">
        <v>28</v>
      </c>
      <c r="G285" s="24">
        <v>16</v>
      </c>
      <c r="H285" s="24">
        <f>F285+G285</f>
        <v>44</v>
      </c>
      <c r="I285" s="24">
        <f>C285+F285</f>
        <v>1050</v>
      </c>
      <c r="J285" s="24">
        <f>D285+G285</f>
        <v>389</v>
      </c>
      <c r="K285" s="24">
        <f>SUM(I285:J285)</f>
        <v>1439</v>
      </c>
      <c r="M285" s="73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Y285" s="73"/>
      <c r="Z285" s="74"/>
      <c r="AA285" s="74"/>
      <c r="AB285" s="74"/>
      <c r="AC285" s="74"/>
      <c r="AD285" s="74"/>
      <c r="AE285" s="74"/>
      <c r="AF285" s="74"/>
      <c r="AG285" s="76"/>
      <c r="AH285" s="76"/>
      <c r="AI285" s="76"/>
    </row>
    <row r="286" spans="1:35" s="5" customFormat="1" x14ac:dyDescent="0.2">
      <c r="A286" s="54" t="s">
        <v>11</v>
      </c>
      <c r="B286" s="55">
        <f t="shared" ref="B286:K286" si="185">SUM(B284:B285)</f>
        <v>90</v>
      </c>
      <c r="C286" s="55">
        <f t="shared" si="185"/>
        <v>1626</v>
      </c>
      <c r="D286" s="55">
        <f t="shared" si="185"/>
        <v>460</v>
      </c>
      <c r="E286" s="55">
        <f t="shared" si="185"/>
        <v>2086</v>
      </c>
      <c r="F286" s="55">
        <f t="shared" si="185"/>
        <v>55</v>
      </c>
      <c r="G286" s="55">
        <f t="shared" si="185"/>
        <v>33</v>
      </c>
      <c r="H286" s="55">
        <f t="shared" si="185"/>
        <v>88</v>
      </c>
      <c r="I286" s="55">
        <f t="shared" si="185"/>
        <v>1681</v>
      </c>
      <c r="J286" s="55">
        <f t="shared" si="185"/>
        <v>493</v>
      </c>
      <c r="K286" s="55">
        <f t="shared" si="185"/>
        <v>2174</v>
      </c>
      <c r="M286" s="78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Y286" s="78"/>
      <c r="Z286" s="74"/>
      <c r="AA286" s="74"/>
      <c r="AB286" s="74"/>
      <c r="AC286" s="74"/>
      <c r="AD286" s="74"/>
      <c r="AE286" s="74"/>
      <c r="AF286" s="74"/>
      <c r="AG286" s="76"/>
      <c r="AH286" s="76"/>
      <c r="AI286" s="76"/>
    </row>
    <row r="287" spans="1:35" s="5" customFormat="1" x14ac:dyDescent="0.2">
      <c r="A287" s="66" t="s">
        <v>216</v>
      </c>
      <c r="B287" s="60">
        <f t="shared" ref="B287:K287" si="186">B260+B264+B268+B276+B282+B286</f>
        <v>302</v>
      </c>
      <c r="C287" s="60">
        <f t="shared" si="186"/>
        <v>7534</v>
      </c>
      <c r="D287" s="60">
        <f t="shared" si="186"/>
        <v>2481</v>
      </c>
      <c r="E287" s="60">
        <f t="shared" si="186"/>
        <v>10015</v>
      </c>
      <c r="F287" s="60">
        <f t="shared" si="186"/>
        <v>388</v>
      </c>
      <c r="G287" s="60">
        <f t="shared" si="186"/>
        <v>543</v>
      </c>
      <c r="H287" s="60">
        <f t="shared" si="186"/>
        <v>931</v>
      </c>
      <c r="I287" s="60">
        <f t="shared" si="186"/>
        <v>7922</v>
      </c>
      <c r="J287" s="60">
        <f t="shared" si="186"/>
        <v>3024</v>
      </c>
      <c r="K287" s="60">
        <f t="shared" si="186"/>
        <v>10946</v>
      </c>
      <c r="M287" s="79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Y287" s="79"/>
      <c r="Z287" s="74"/>
      <c r="AA287" s="74"/>
      <c r="AB287" s="74"/>
      <c r="AC287" s="74"/>
      <c r="AD287" s="74"/>
      <c r="AE287" s="74"/>
      <c r="AF287" s="74"/>
      <c r="AG287" s="76"/>
      <c r="AH287" s="76"/>
      <c r="AI287" s="76"/>
    </row>
    <row r="288" spans="1:35" s="5" customFormat="1" x14ac:dyDescent="0.2"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</row>
    <row r="289" spans="1:35" s="41" customFormat="1" x14ac:dyDescent="0.2">
      <c r="A289" s="40" t="s">
        <v>240</v>
      </c>
      <c r="B289" s="40"/>
      <c r="C289" s="40"/>
      <c r="D289" s="40"/>
      <c r="E289" s="40"/>
      <c r="F289" s="40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</row>
    <row r="290" spans="1:35" s="5" customFormat="1" x14ac:dyDescent="0.2"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</row>
    <row r="291" spans="1:35" s="5" customFormat="1" x14ac:dyDescent="0.2">
      <c r="A291" s="141" t="s">
        <v>2</v>
      </c>
      <c r="B291" s="93" t="s">
        <v>3</v>
      </c>
      <c r="C291" s="142" t="s">
        <v>4</v>
      </c>
      <c r="D291" s="142"/>
      <c r="E291" s="142"/>
      <c r="F291" s="142"/>
      <c r="G291" s="142"/>
      <c r="H291" s="142"/>
      <c r="I291" s="142"/>
      <c r="J291" s="142"/>
      <c r="K291" s="142"/>
      <c r="M291" s="148"/>
      <c r="N291" s="94"/>
      <c r="O291" s="147"/>
      <c r="P291" s="147"/>
      <c r="Q291" s="147"/>
      <c r="R291" s="147"/>
      <c r="S291" s="147"/>
      <c r="T291" s="147"/>
      <c r="U291" s="147"/>
      <c r="V291" s="147"/>
      <c r="W291" s="147"/>
      <c r="Y291" s="148"/>
      <c r="Z291" s="94"/>
      <c r="AA291" s="147"/>
      <c r="AB291" s="147"/>
      <c r="AC291" s="147"/>
      <c r="AD291" s="147"/>
      <c r="AE291" s="147"/>
      <c r="AF291" s="147"/>
      <c r="AG291" s="147"/>
      <c r="AH291" s="147"/>
      <c r="AI291" s="147"/>
    </row>
    <row r="292" spans="1:35" s="5" customFormat="1" x14ac:dyDescent="0.2">
      <c r="A292" s="141"/>
      <c r="B292" s="93" t="s">
        <v>5</v>
      </c>
      <c r="C292" s="142" t="s">
        <v>6</v>
      </c>
      <c r="D292" s="142"/>
      <c r="E292" s="142"/>
      <c r="F292" s="143" t="s">
        <v>7</v>
      </c>
      <c r="G292" s="143"/>
      <c r="H292" s="143"/>
      <c r="I292" s="143" t="s">
        <v>8</v>
      </c>
      <c r="J292" s="143"/>
      <c r="K292" s="143"/>
      <c r="M292" s="148"/>
      <c r="N292" s="94"/>
      <c r="O292" s="147"/>
      <c r="P292" s="147"/>
      <c r="Q292" s="147"/>
      <c r="R292" s="149"/>
      <c r="S292" s="149"/>
      <c r="T292" s="149"/>
      <c r="U292" s="149"/>
      <c r="V292" s="149"/>
      <c r="W292" s="149"/>
      <c r="Y292" s="148"/>
      <c r="Z292" s="94"/>
      <c r="AA292" s="147"/>
      <c r="AB292" s="147"/>
      <c r="AC292" s="147"/>
      <c r="AD292" s="149"/>
      <c r="AE292" s="149"/>
      <c r="AF292" s="149"/>
      <c r="AG292" s="149"/>
      <c r="AH292" s="149"/>
      <c r="AI292" s="149"/>
    </row>
    <row r="293" spans="1:35" s="5" customFormat="1" x14ac:dyDescent="0.2">
      <c r="A293" s="141"/>
      <c r="B293" s="45"/>
      <c r="C293" s="93" t="s">
        <v>9</v>
      </c>
      <c r="D293" s="93" t="s">
        <v>10</v>
      </c>
      <c r="E293" s="93" t="s">
        <v>11</v>
      </c>
      <c r="F293" s="46" t="s">
        <v>9</v>
      </c>
      <c r="G293" s="46" t="s">
        <v>10</v>
      </c>
      <c r="H293" s="46" t="s">
        <v>11</v>
      </c>
      <c r="I293" s="46" t="s">
        <v>9</v>
      </c>
      <c r="J293" s="46" t="s">
        <v>10</v>
      </c>
      <c r="K293" s="46" t="s">
        <v>11</v>
      </c>
      <c r="M293" s="148"/>
      <c r="N293" s="68"/>
      <c r="O293" s="94"/>
      <c r="P293" s="94"/>
      <c r="Q293" s="94"/>
      <c r="R293" s="71"/>
      <c r="S293" s="71"/>
      <c r="T293" s="71"/>
      <c r="U293" s="71"/>
      <c r="V293" s="71"/>
      <c r="W293" s="71"/>
      <c r="Y293" s="148"/>
      <c r="Z293" s="68"/>
      <c r="AA293" s="94"/>
      <c r="AB293" s="94"/>
      <c r="AC293" s="94"/>
      <c r="AD293" s="71"/>
      <c r="AE293" s="71"/>
      <c r="AF293" s="71"/>
      <c r="AG293" s="71"/>
      <c r="AH293" s="71"/>
      <c r="AI293" s="71"/>
    </row>
    <row r="294" spans="1:35" s="5" customFormat="1" x14ac:dyDescent="0.2">
      <c r="A294" s="63" t="s">
        <v>192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M294" s="95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Y294" s="95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</row>
    <row r="295" spans="1:35" s="5" customFormat="1" x14ac:dyDescent="0.2">
      <c r="A295" s="45" t="s">
        <v>217</v>
      </c>
      <c r="B295" s="23">
        <v>9</v>
      </c>
      <c r="C295" s="23">
        <v>76</v>
      </c>
      <c r="D295" s="23">
        <v>109</v>
      </c>
      <c r="E295" s="24">
        <f t="shared" ref="E295:E300" si="187">C295+D295</f>
        <v>185</v>
      </c>
      <c r="F295" s="57">
        <v>14</v>
      </c>
      <c r="G295" s="57">
        <v>17</v>
      </c>
      <c r="H295" s="24">
        <f t="shared" ref="H295:H300" si="188">F295+G295</f>
        <v>31</v>
      </c>
      <c r="I295" s="24">
        <f t="shared" ref="I295:J300" si="189">C295+F295</f>
        <v>90</v>
      </c>
      <c r="J295" s="24">
        <f t="shared" si="189"/>
        <v>126</v>
      </c>
      <c r="K295" s="24">
        <f t="shared" ref="K295:K300" si="190">SUM(I295:J295)</f>
        <v>216</v>
      </c>
      <c r="M295" s="68"/>
      <c r="N295" s="81"/>
      <c r="O295" s="81"/>
      <c r="P295" s="81"/>
      <c r="Q295" s="74"/>
      <c r="R295" s="82"/>
      <c r="S295" s="82"/>
      <c r="T295" s="74"/>
      <c r="U295" s="74"/>
      <c r="V295" s="74"/>
      <c r="W295" s="74"/>
      <c r="Y295" s="68"/>
      <c r="Z295" s="74"/>
      <c r="AA295" s="74"/>
      <c r="AB295" s="74"/>
      <c r="AC295" s="74"/>
      <c r="AD295" s="74"/>
      <c r="AE295" s="74"/>
      <c r="AF295" s="74"/>
      <c r="AG295" s="76"/>
      <c r="AH295" s="76"/>
      <c r="AI295" s="76"/>
    </row>
    <row r="296" spans="1:35" s="5" customFormat="1" x14ac:dyDescent="0.2">
      <c r="A296" s="45" t="s">
        <v>155</v>
      </c>
      <c r="B296" s="23">
        <v>0</v>
      </c>
      <c r="C296" s="23">
        <v>0</v>
      </c>
      <c r="D296" s="23">
        <v>0</v>
      </c>
      <c r="E296" s="24">
        <f t="shared" si="187"/>
        <v>0</v>
      </c>
      <c r="F296" s="57">
        <v>0</v>
      </c>
      <c r="G296" s="57">
        <v>0</v>
      </c>
      <c r="H296" s="24">
        <f t="shared" si="188"/>
        <v>0</v>
      </c>
      <c r="I296" s="24">
        <f t="shared" si="189"/>
        <v>0</v>
      </c>
      <c r="J296" s="24">
        <f t="shared" si="189"/>
        <v>0</v>
      </c>
      <c r="K296" s="24">
        <f t="shared" si="190"/>
        <v>0</v>
      </c>
      <c r="M296" s="68"/>
      <c r="N296" s="81"/>
      <c r="O296" s="81"/>
      <c r="P296" s="81"/>
      <c r="Q296" s="74"/>
      <c r="R296" s="82"/>
      <c r="S296" s="82"/>
      <c r="T296" s="74"/>
      <c r="U296" s="74"/>
      <c r="V296" s="74"/>
      <c r="W296" s="74"/>
      <c r="Y296" s="68"/>
      <c r="Z296" s="74"/>
      <c r="AA296" s="74"/>
      <c r="AB296" s="74"/>
      <c r="AC296" s="74"/>
      <c r="AD296" s="74"/>
      <c r="AE296" s="74"/>
      <c r="AF296" s="74"/>
      <c r="AG296" s="76"/>
      <c r="AH296" s="76"/>
      <c r="AI296" s="76"/>
    </row>
    <row r="297" spans="1:35" s="5" customFormat="1" x14ac:dyDescent="0.2">
      <c r="A297" s="45" t="s">
        <v>218</v>
      </c>
      <c r="B297" s="23">
        <v>0</v>
      </c>
      <c r="C297" s="23">
        <v>0</v>
      </c>
      <c r="D297" s="23">
        <v>0</v>
      </c>
      <c r="E297" s="24">
        <f t="shared" si="187"/>
        <v>0</v>
      </c>
      <c r="F297" s="57">
        <v>0</v>
      </c>
      <c r="G297" s="57">
        <v>0</v>
      </c>
      <c r="H297" s="24">
        <f t="shared" si="188"/>
        <v>0</v>
      </c>
      <c r="I297" s="24">
        <f t="shared" si="189"/>
        <v>0</v>
      </c>
      <c r="J297" s="24">
        <f t="shared" si="189"/>
        <v>0</v>
      </c>
      <c r="K297" s="24">
        <f t="shared" si="190"/>
        <v>0</v>
      </c>
      <c r="M297" s="68"/>
      <c r="N297" s="81"/>
      <c r="O297" s="81"/>
      <c r="P297" s="81"/>
      <c r="Q297" s="74"/>
      <c r="R297" s="82"/>
      <c r="S297" s="82"/>
      <c r="T297" s="74"/>
      <c r="U297" s="74"/>
      <c r="V297" s="74"/>
      <c r="W297" s="74"/>
      <c r="Y297" s="68"/>
      <c r="Z297" s="74"/>
      <c r="AA297" s="74"/>
      <c r="AB297" s="74"/>
      <c r="AC297" s="74"/>
      <c r="AD297" s="74"/>
      <c r="AE297" s="74"/>
      <c r="AF297" s="74"/>
      <c r="AG297" s="76"/>
      <c r="AH297" s="76"/>
      <c r="AI297" s="76"/>
    </row>
    <row r="298" spans="1:35" s="5" customFormat="1" x14ac:dyDescent="0.2">
      <c r="A298" s="45" t="s">
        <v>219</v>
      </c>
      <c r="B298" s="23">
        <v>0</v>
      </c>
      <c r="C298" s="23">
        <v>0</v>
      </c>
      <c r="D298" s="23">
        <v>0</v>
      </c>
      <c r="E298" s="24">
        <f t="shared" si="187"/>
        <v>0</v>
      </c>
      <c r="F298" s="57">
        <v>0</v>
      </c>
      <c r="G298" s="57">
        <v>0</v>
      </c>
      <c r="H298" s="24">
        <f t="shared" si="188"/>
        <v>0</v>
      </c>
      <c r="I298" s="24">
        <f t="shared" si="189"/>
        <v>0</v>
      </c>
      <c r="J298" s="24">
        <f t="shared" si="189"/>
        <v>0</v>
      </c>
      <c r="K298" s="24">
        <f t="shared" si="190"/>
        <v>0</v>
      </c>
      <c r="M298" s="68"/>
      <c r="N298" s="76"/>
      <c r="O298" s="76"/>
      <c r="P298" s="76"/>
      <c r="Q298" s="74"/>
      <c r="R298" s="82"/>
      <c r="S298" s="82"/>
      <c r="T298" s="74"/>
      <c r="U298" s="74"/>
      <c r="V298" s="74"/>
      <c r="W298" s="74"/>
      <c r="Y298" s="68"/>
      <c r="Z298" s="74"/>
      <c r="AA298" s="74"/>
      <c r="AB298" s="74"/>
      <c r="AC298" s="74"/>
      <c r="AD298" s="74"/>
      <c r="AE298" s="74"/>
      <c r="AF298" s="74"/>
      <c r="AG298" s="76"/>
      <c r="AH298" s="76"/>
      <c r="AI298" s="76"/>
    </row>
    <row r="299" spans="1:35" s="5" customFormat="1" x14ac:dyDescent="0.2">
      <c r="A299" s="45" t="s">
        <v>220</v>
      </c>
      <c r="B299" s="23">
        <v>0</v>
      </c>
      <c r="C299" s="23">
        <v>0</v>
      </c>
      <c r="D299" s="23">
        <v>0</v>
      </c>
      <c r="E299" s="24">
        <f t="shared" si="187"/>
        <v>0</v>
      </c>
      <c r="F299" s="57">
        <v>0</v>
      </c>
      <c r="G299" s="57">
        <v>0</v>
      </c>
      <c r="H299" s="24">
        <f t="shared" si="188"/>
        <v>0</v>
      </c>
      <c r="I299" s="24">
        <f t="shared" si="189"/>
        <v>0</v>
      </c>
      <c r="J299" s="24">
        <f t="shared" si="189"/>
        <v>0</v>
      </c>
      <c r="K299" s="24">
        <f t="shared" si="190"/>
        <v>0</v>
      </c>
      <c r="M299" s="68"/>
      <c r="N299" s="81"/>
      <c r="O299" s="81"/>
      <c r="P299" s="81"/>
      <c r="Q299" s="74"/>
      <c r="R299" s="82"/>
      <c r="S299" s="82"/>
      <c r="T299" s="74"/>
      <c r="U299" s="74"/>
      <c r="V299" s="74"/>
      <c r="W299" s="74"/>
      <c r="Y299" s="68"/>
      <c r="Z299" s="74"/>
      <c r="AA299" s="74"/>
      <c r="AB299" s="74"/>
      <c r="AC299" s="74"/>
      <c r="AD299" s="74"/>
      <c r="AE299" s="74"/>
      <c r="AF299" s="74"/>
      <c r="AG299" s="76"/>
      <c r="AH299" s="76"/>
      <c r="AI299" s="76"/>
    </row>
    <row r="300" spans="1:35" s="5" customFormat="1" x14ac:dyDescent="0.2">
      <c r="A300" s="56" t="s">
        <v>235</v>
      </c>
      <c r="B300" s="24">
        <v>4</v>
      </c>
      <c r="C300" s="24">
        <v>40</v>
      </c>
      <c r="D300" s="24">
        <v>33</v>
      </c>
      <c r="E300" s="24">
        <f t="shared" si="187"/>
        <v>73</v>
      </c>
      <c r="F300" s="24">
        <v>0</v>
      </c>
      <c r="G300" s="24">
        <v>0</v>
      </c>
      <c r="H300" s="24">
        <f t="shared" si="188"/>
        <v>0</v>
      </c>
      <c r="I300" s="24">
        <f t="shared" si="189"/>
        <v>40</v>
      </c>
      <c r="J300" s="24">
        <f t="shared" si="189"/>
        <v>33</v>
      </c>
      <c r="K300" s="24">
        <f t="shared" si="190"/>
        <v>73</v>
      </c>
      <c r="M300" s="73"/>
      <c r="N300" s="76"/>
      <c r="O300" s="76"/>
      <c r="P300" s="74"/>
      <c r="Q300" s="74"/>
      <c r="R300" s="74"/>
      <c r="S300" s="74"/>
      <c r="T300" s="74"/>
      <c r="U300" s="74"/>
      <c r="V300" s="74"/>
      <c r="W300" s="74"/>
      <c r="Y300" s="73"/>
      <c r="Z300" s="74"/>
      <c r="AA300" s="74"/>
      <c r="AB300" s="74"/>
      <c r="AC300" s="74"/>
      <c r="AD300" s="74"/>
      <c r="AE300" s="74"/>
      <c r="AF300" s="74"/>
      <c r="AG300" s="76"/>
      <c r="AH300" s="76"/>
      <c r="AI300" s="76"/>
    </row>
    <row r="301" spans="1:35" s="5" customFormat="1" x14ac:dyDescent="0.2">
      <c r="A301" s="54" t="s">
        <v>11</v>
      </c>
      <c r="B301" s="59">
        <f t="shared" ref="B301:K301" si="191">SUM(B295:B300)</f>
        <v>13</v>
      </c>
      <c r="C301" s="59">
        <f t="shared" si="191"/>
        <v>116</v>
      </c>
      <c r="D301" s="59">
        <f t="shared" si="191"/>
        <v>142</v>
      </c>
      <c r="E301" s="59">
        <f t="shared" si="191"/>
        <v>258</v>
      </c>
      <c r="F301" s="59">
        <f t="shared" si="191"/>
        <v>14</v>
      </c>
      <c r="G301" s="59">
        <f t="shared" si="191"/>
        <v>17</v>
      </c>
      <c r="H301" s="59">
        <f t="shared" si="191"/>
        <v>31</v>
      </c>
      <c r="I301" s="59">
        <f t="shared" si="191"/>
        <v>130</v>
      </c>
      <c r="J301" s="59">
        <f t="shared" si="191"/>
        <v>159</v>
      </c>
      <c r="K301" s="59">
        <f t="shared" si="191"/>
        <v>289</v>
      </c>
      <c r="M301" s="78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Y301" s="78"/>
      <c r="Z301" s="74"/>
      <c r="AA301" s="74"/>
      <c r="AB301" s="74"/>
      <c r="AC301" s="74"/>
      <c r="AD301" s="74"/>
      <c r="AE301" s="74"/>
      <c r="AF301" s="74"/>
      <c r="AG301" s="76"/>
      <c r="AH301" s="76"/>
      <c r="AI301" s="76"/>
    </row>
    <row r="302" spans="1:35" s="5" customFormat="1" x14ac:dyDescent="0.2">
      <c r="A302" s="63" t="s">
        <v>202</v>
      </c>
      <c r="B302" s="55"/>
      <c r="C302" s="55"/>
      <c r="D302" s="55"/>
      <c r="E302" s="55"/>
      <c r="F302" s="55"/>
      <c r="G302" s="55"/>
      <c r="H302" s="55"/>
      <c r="I302" s="59"/>
      <c r="J302" s="59"/>
      <c r="K302" s="59"/>
      <c r="M302" s="95"/>
      <c r="N302" s="75"/>
      <c r="O302" s="75"/>
      <c r="P302" s="75"/>
      <c r="Q302" s="75"/>
      <c r="R302" s="75"/>
      <c r="S302" s="75"/>
      <c r="T302" s="75"/>
      <c r="U302" s="76"/>
      <c r="V302" s="76"/>
      <c r="W302" s="76"/>
      <c r="Y302" s="95"/>
      <c r="Z302" s="75"/>
      <c r="AA302" s="75"/>
      <c r="AB302" s="75"/>
      <c r="AC302" s="75"/>
      <c r="AD302" s="75"/>
      <c r="AE302" s="75"/>
      <c r="AF302" s="75"/>
      <c r="AG302" s="76"/>
      <c r="AH302" s="76"/>
      <c r="AI302" s="76"/>
    </row>
    <row r="303" spans="1:35" s="5" customFormat="1" x14ac:dyDescent="0.2">
      <c r="A303" s="45" t="s">
        <v>94</v>
      </c>
      <c r="B303" s="23">
        <v>1</v>
      </c>
      <c r="C303" s="23">
        <v>3</v>
      </c>
      <c r="D303" s="23">
        <v>11</v>
      </c>
      <c r="E303" s="24">
        <f>C303+D303</f>
        <v>14</v>
      </c>
      <c r="F303" s="57">
        <v>0</v>
      </c>
      <c r="G303" s="57">
        <v>0</v>
      </c>
      <c r="H303" s="24">
        <f>F303+G303</f>
        <v>0</v>
      </c>
      <c r="I303" s="24">
        <f>C303+F303</f>
        <v>3</v>
      </c>
      <c r="J303" s="24">
        <f>D303+G303</f>
        <v>11</v>
      </c>
      <c r="K303" s="24">
        <f>SUM(I303:J303)</f>
        <v>14</v>
      </c>
      <c r="M303" s="68"/>
      <c r="N303" s="81"/>
      <c r="O303" s="81"/>
      <c r="P303" s="81"/>
      <c r="Q303" s="74"/>
      <c r="R303" s="82"/>
      <c r="S303" s="82"/>
      <c r="T303" s="74"/>
      <c r="U303" s="74"/>
      <c r="V303" s="74"/>
      <c r="W303" s="74"/>
      <c r="Y303" s="68"/>
      <c r="Z303" s="74"/>
      <c r="AA303" s="74"/>
      <c r="AB303" s="74"/>
      <c r="AC303" s="74"/>
      <c r="AD303" s="74"/>
      <c r="AE303" s="74"/>
      <c r="AF303" s="74"/>
      <c r="AG303" s="76"/>
      <c r="AH303" s="76"/>
      <c r="AI303" s="76"/>
    </row>
    <row r="304" spans="1:35" s="5" customFormat="1" x14ac:dyDescent="0.2">
      <c r="A304" s="56" t="s">
        <v>235</v>
      </c>
      <c r="B304" s="24">
        <v>1</v>
      </c>
      <c r="C304" s="24">
        <v>6</v>
      </c>
      <c r="D304" s="24">
        <v>20</v>
      </c>
      <c r="E304" s="24">
        <f>C304+D304</f>
        <v>26</v>
      </c>
      <c r="F304" s="24">
        <v>1</v>
      </c>
      <c r="G304" s="24">
        <v>3</v>
      </c>
      <c r="H304" s="24">
        <f>F304+G304</f>
        <v>4</v>
      </c>
      <c r="I304" s="24">
        <f>C304+F304</f>
        <v>7</v>
      </c>
      <c r="J304" s="24">
        <f>D304+G304</f>
        <v>23</v>
      </c>
      <c r="K304" s="24">
        <f>SUM(I304:J304)</f>
        <v>30</v>
      </c>
      <c r="M304" s="73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Y304" s="73"/>
      <c r="Z304" s="74"/>
      <c r="AA304" s="74"/>
      <c r="AB304" s="74"/>
      <c r="AC304" s="74"/>
      <c r="AD304" s="74"/>
      <c r="AE304" s="74"/>
      <c r="AF304" s="74"/>
      <c r="AG304" s="76"/>
      <c r="AH304" s="76"/>
      <c r="AI304" s="76"/>
    </row>
    <row r="305" spans="1:35" s="5" customFormat="1" x14ac:dyDescent="0.2">
      <c r="A305" s="54" t="s">
        <v>11</v>
      </c>
      <c r="B305" s="55">
        <f t="shared" ref="B305:K305" si="192">SUM(B303:B304)</f>
        <v>2</v>
      </c>
      <c r="C305" s="55">
        <f t="shared" si="192"/>
        <v>9</v>
      </c>
      <c r="D305" s="55">
        <f t="shared" si="192"/>
        <v>31</v>
      </c>
      <c r="E305" s="55">
        <f t="shared" si="192"/>
        <v>40</v>
      </c>
      <c r="F305" s="55">
        <f t="shared" si="192"/>
        <v>1</v>
      </c>
      <c r="G305" s="55">
        <f t="shared" si="192"/>
        <v>3</v>
      </c>
      <c r="H305" s="55">
        <f t="shared" si="192"/>
        <v>4</v>
      </c>
      <c r="I305" s="55">
        <f t="shared" si="192"/>
        <v>10</v>
      </c>
      <c r="J305" s="55">
        <f t="shared" si="192"/>
        <v>34</v>
      </c>
      <c r="K305" s="55">
        <f t="shared" si="192"/>
        <v>44</v>
      </c>
      <c r="M305" s="78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Y305" s="78"/>
      <c r="Z305" s="74"/>
      <c r="AA305" s="74"/>
      <c r="AB305" s="74"/>
      <c r="AC305" s="74"/>
      <c r="AD305" s="74"/>
      <c r="AE305" s="74"/>
      <c r="AF305" s="74"/>
      <c r="AG305" s="76"/>
      <c r="AH305" s="76"/>
      <c r="AI305" s="76"/>
    </row>
    <row r="306" spans="1:35" s="5" customFormat="1" x14ac:dyDescent="0.2">
      <c r="A306" s="63" t="s">
        <v>205</v>
      </c>
      <c r="B306" s="55"/>
      <c r="C306" s="55"/>
      <c r="D306" s="55"/>
      <c r="E306" s="55"/>
      <c r="F306" s="55"/>
      <c r="G306" s="55"/>
      <c r="H306" s="55"/>
      <c r="I306" s="59"/>
      <c r="J306" s="59"/>
      <c r="K306" s="59"/>
      <c r="M306" s="95"/>
      <c r="N306" s="75"/>
      <c r="O306" s="75"/>
      <c r="P306" s="75"/>
      <c r="Q306" s="75"/>
      <c r="R306" s="75"/>
      <c r="S306" s="75"/>
      <c r="T306" s="75"/>
      <c r="U306" s="76"/>
      <c r="V306" s="76"/>
      <c r="W306" s="76"/>
      <c r="Y306" s="95"/>
      <c r="Z306" s="75"/>
      <c r="AA306" s="75"/>
      <c r="AB306" s="75"/>
      <c r="AC306" s="75"/>
      <c r="AD306" s="75"/>
      <c r="AE306" s="75"/>
      <c r="AF306" s="75"/>
      <c r="AG306" s="76"/>
      <c r="AH306" s="76"/>
      <c r="AI306" s="76"/>
    </row>
    <row r="307" spans="1:35" s="5" customFormat="1" x14ac:dyDescent="0.2">
      <c r="A307" s="45" t="s">
        <v>221</v>
      </c>
      <c r="B307" s="23">
        <v>0</v>
      </c>
      <c r="C307" s="23">
        <v>0</v>
      </c>
      <c r="D307" s="23">
        <v>0</v>
      </c>
      <c r="E307" s="24">
        <f t="shared" ref="E307:E312" si="193">C307+D307</f>
        <v>0</v>
      </c>
      <c r="F307" s="57">
        <v>0</v>
      </c>
      <c r="G307" s="57">
        <v>0</v>
      </c>
      <c r="H307" s="24">
        <f t="shared" ref="H307:H312" si="194">F307+G307</f>
        <v>0</v>
      </c>
      <c r="I307" s="24">
        <f t="shared" ref="I307:J312" si="195">C307+F307</f>
        <v>0</v>
      </c>
      <c r="J307" s="24">
        <f t="shared" si="195"/>
        <v>0</v>
      </c>
      <c r="K307" s="24">
        <f t="shared" ref="K307:K312" si="196">SUM(I307:J307)</f>
        <v>0</v>
      </c>
      <c r="M307" s="68"/>
      <c r="N307" s="76"/>
      <c r="O307" s="76"/>
      <c r="P307" s="76"/>
      <c r="Q307" s="74"/>
      <c r="R307" s="82"/>
      <c r="S307" s="82"/>
      <c r="T307" s="74"/>
      <c r="U307" s="74"/>
      <c r="V307" s="74"/>
      <c r="W307" s="74"/>
      <c r="Y307" s="68"/>
      <c r="Z307" s="74"/>
      <c r="AA307" s="74"/>
      <c r="AB307" s="74"/>
      <c r="AC307" s="74"/>
      <c r="AD307" s="74"/>
      <c r="AE307" s="74"/>
      <c r="AF307" s="74"/>
      <c r="AG307" s="76"/>
      <c r="AH307" s="76"/>
      <c r="AI307" s="76"/>
    </row>
    <row r="308" spans="1:35" s="5" customFormat="1" x14ac:dyDescent="0.2">
      <c r="A308" s="45" t="s">
        <v>116</v>
      </c>
      <c r="B308" s="23">
        <v>0</v>
      </c>
      <c r="C308" s="23">
        <v>0</v>
      </c>
      <c r="D308" s="23">
        <v>0</v>
      </c>
      <c r="E308" s="24">
        <f t="shared" si="193"/>
        <v>0</v>
      </c>
      <c r="F308" s="57">
        <v>0</v>
      </c>
      <c r="G308" s="57">
        <v>0</v>
      </c>
      <c r="H308" s="24">
        <f t="shared" si="194"/>
        <v>0</v>
      </c>
      <c r="I308" s="24">
        <f t="shared" si="195"/>
        <v>0</v>
      </c>
      <c r="J308" s="24">
        <f t="shared" si="195"/>
        <v>0</v>
      </c>
      <c r="K308" s="24">
        <f t="shared" si="196"/>
        <v>0</v>
      </c>
      <c r="M308" s="68"/>
      <c r="N308" s="76"/>
      <c r="O308" s="76"/>
      <c r="P308" s="76"/>
      <c r="Q308" s="74"/>
      <c r="R308" s="80"/>
      <c r="S308" s="80"/>
      <c r="T308" s="74"/>
      <c r="U308" s="74"/>
      <c r="V308" s="74"/>
      <c r="W308" s="74"/>
      <c r="Y308" s="68"/>
      <c r="Z308" s="74"/>
      <c r="AA308" s="74"/>
      <c r="AB308" s="74"/>
      <c r="AC308" s="74"/>
      <c r="AD308" s="74"/>
      <c r="AE308" s="74"/>
      <c r="AF308" s="74"/>
      <c r="AG308" s="76"/>
      <c r="AH308" s="76"/>
      <c r="AI308" s="76"/>
    </row>
    <row r="309" spans="1:35" s="5" customFormat="1" x14ac:dyDescent="0.2">
      <c r="A309" s="45" t="s">
        <v>167</v>
      </c>
      <c r="B309" s="23">
        <v>0</v>
      </c>
      <c r="C309" s="23">
        <v>0</v>
      </c>
      <c r="D309" s="23">
        <v>0</v>
      </c>
      <c r="E309" s="24">
        <f t="shared" si="193"/>
        <v>0</v>
      </c>
      <c r="F309" s="57">
        <v>0</v>
      </c>
      <c r="G309" s="57">
        <v>0</v>
      </c>
      <c r="H309" s="24">
        <f t="shared" si="194"/>
        <v>0</v>
      </c>
      <c r="I309" s="24">
        <f t="shared" si="195"/>
        <v>0</v>
      </c>
      <c r="J309" s="24">
        <f t="shared" si="195"/>
        <v>0</v>
      </c>
      <c r="K309" s="24">
        <f t="shared" si="196"/>
        <v>0</v>
      </c>
      <c r="M309" s="68"/>
      <c r="N309" s="81"/>
      <c r="O309" s="81"/>
      <c r="P309" s="81"/>
      <c r="Q309" s="74"/>
      <c r="R309" s="82"/>
      <c r="S309" s="82"/>
      <c r="T309" s="74"/>
      <c r="U309" s="74"/>
      <c r="V309" s="74"/>
      <c r="W309" s="74"/>
      <c r="Y309" s="68"/>
      <c r="Z309" s="74"/>
      <c r="AA309" s="74"/>
      <c r="AB309" s="74"/>
      <c r="AC309" s="74"/>
      <c r="AD309" s="74"/>
      <c r="AE309" s="74"/>
      <c r="AF309" s="74"/>
      <c r="AG309" s="76"/>
      <c r="AH309" s="76"/>
      <c r="AI309" s="76"/>
    </row>
    <row r="310" spans="1:35" s="5" customFormat="1" x14ac:dyDescent="0.2">
      <c r="A310" s="45" t="s">
        <v>169</v>
      </c>
      <c r="B310" s="23">
        <v>0</v>
      </c>
      <c r="C310" s="23">
        <v>0</v>
      </c>
      <c r="D310" s="23">
        <v>0</v>
      </c>
      <c r="E310" s="24">
        <f t="shared" si="193"/>
        <v>0</v>
      </c>
      <c r="F310" s="57">
        <v>0</v>
      </c>
      <c r="G310" s="57">
        <v>0</v>
      </c>
      <c r="H310" s="24">
        <f t="shared" si="194"/>
        <v>0</v>
      </c>
      <c r="I310" s="24">
        <f t="shared" si="195"/>
        <v>0</v>
      </c>
      <c r="J310" s="24">
        <f t="shared" si="195"/>
        <v>0</v>
      </c>
      <c r="K310" s="24">
        <f t="shared" si="196"/>
        <v>0</v>
      </c>
      <c r="M310" s="68"/>
      <c r="N310" s="81"/>
      <c r="O310" s="81"/>
      <c r="P310" s="81"/>
      <c r="Q310" s="74"/>
      <c r="R310" s="82"/>
      <c r="S310" s="82"/>
      <c r="T310" s="74"/>
      <c r="U310" s="74"/>
      <c r="V310" s="74"/>
      <c r="W310" s="74"/>
      <c r="Y310" s="68"/>
      <c r="Z310" s="74"/>
      <c r="AA310" s="74"/>
      <c r="AB310" s="74"/>
      <c r="AC310" s="74"/>
      <c r="AD310" s="74"/>
      <c r="AE310" s="74"/>
      <c r="AF310" s="74"/>
      <c r="AG310" s="76"/>
      <c r="AH310" s="76"/>
      <c r="AI310" s="76"/>
    </row>
    <row r="311" spans="1:35" s="5" customFormat="1" x14ac:dyDescent="0.2">
      <c r="A311" s="45" t="s">
        <v>222</v>
      </c>
      <c r="B311" s="23">
        <v>0</v>
      </c>
      <c r="C311" s="23">
        <v>0</v>
      </c>
      <c r="D311" s="23">
        <v>0</v>
      </c>
      <c r="E311" s="24">
        <f t="shared" si="193"/>
        <v>0</v>
      </c>
      <c r="F311" s="57">
        <v>0</v>
      </c>
      <c r="G311" s="57">
        <v>0</v>
      </c>
      <c r="H311" s="24">
        <f t="shared" si="194"/>
        <v>0</v>
      </c>
      <c r="I311" s="24">
        <f t="shared" si="195"/>
        <v>0</v>
      </c>
      <c r="J311" s="24">
        <f t="shared" si="195"/>
        <v>0</v>
      </c>
      <c r="K311" s="24">
        <f t="shared" si="196"/>
        <v>0</v>
      </c>
      <c r="M311" s="68"/>
      <c r="N311" s="81"/>
      <c r="O311" s="81"/>
      <c r="P311" s="81"/>
      <c r="Q311" s="74"/>
      <c r="R311" s="82"/>
      <c r="S311" s="82"/>
      <c r="T311" s="74"/>
      <c r="U311" s="74"/>
      <c r="V311" s="74"/>
      <c r="W311" s="74"/>
      <c r="Y311" s="68"/>
      <c r="Z311" s="74"/>
      <c r="AA311" s="74"/>
      <c r="AB311" s="74"/>
      <c r="AC311" s="74"/>
      <c r="AD311" s="74"/>
      <c r="AE311" s="74"/>
      <c r="AF311" s="74"/>
      <c r="AG311" s="76"/>
      <c r="AH311" s="76"/>
      <c r="AI311" s="76"/>
    </row>
    <row r="312" spans="1:35" s="5" customFormat="1" x14ac:dyDescent="0.2">
      <c r="A312" s="56" t="s">
        <v>235</v>
      </c>
      <c r="B312" s="24">
        <v>6</v>
      </c>
      <c r="C312" s="24">
        <v>36</v>
      </c>
      <c r="D312" s="24">
        <v>88</v>
      </c>
      <c r="E312" s="24">
        <f t="shared" si="193"/>
        <v>124</v>
      </c>
      <c r="F312" s="24">
        <v>4</v>
      </c>
      <c r="G312" s="24">
        <v>12</v>
      </c>
      <c r="H312" s="24">
        <f t="shared" si="194"/>
        <v>16</v>
      </c>
      <c r="I312" s="24">
        <f t="shared" si="195"/>
        <v>40</v>
      </c>
      <c r="J312" s="24">
        <f t="shared" si="195"/>
        <v>100</v>
      </c>
      <c r="K312" s="24">
        <f t="shared" si="196"/>
        <v>140</v>
      </c>
      <c r="M312" s="73"/>
      <c r="N312" s="76"/>
      <c r="O312" s="76"/>
      <c r="P312" s="76"/>
      <c r="Q312" s="74"/>
      <c r="R312" s="80"/>
      <c r="S312" s="80"/>
      <c r="T312" s="74"/>
      <c r="U312" s="74"/>
      <c r="V312" s="74"/>
      <c r="W312" s="74"/>
      <c r="Y312" s="73"/>
      <c r="Z312" s="74"/>
      <c r="AA312" s="74"/>
      <c r="AB312" s="74"/>
      <c r="AC312" s="74"/>
      <c r="AD312" s="74"/>
      <c r="AE312" s="74"/>
      <c r="AF312" s="74"/>
      <c r="AG312" s="76"/>
      <c r="AH312" s="76"/>
      <c r="AI312" s="76"/>
    </row>
    <row r="313" spans="1:35" s="5" customFormat="1" x14ac:dyDescent="0.2">
      <c r="A313" s="54" t="s">
        <v>11</v>
      </c>
      <c r="B313" s="55">
        <f t="shared" ref="B313:K313" si="197">SUM(B307:B312)</f>
        <v>6</v>
      </c>
      <c r="C313" s="55">
        <f t="shared" si="197"/>
        <v>36</v>
      </c>
      <c r="D313" s="55">
        <f t="shared" si="197"/>
        <v>88</v>
      </c>
      <c r="E313" s="55">
        <f t="shared" si="197"/>
        <v>124</v>
      </c>
      <c r="F313" s="55">
        <f t="shared" si="197"/>
        <v>4</v>
      </c>
      <c r="G313" s="55">
        <f t="shared" si="197"/>
        <v>12</v>
      </c>
      <c r="H313" s="55">
        <f t="shared" si="197"/>
        <v>16</v>
      </c>
      <c r="I313" s="55">
        <f t="shared" si="197"/>
        <v>40</v>
      </c>
      <c r="J313" s="55">
        <f t="shared" si="197"/>
        <v>100</v>
      </c>
      <c r="K313" s="55">
        <f t="shared" si="197"/>
        <v>140</v>
      </c>
      <c r="M313" s="78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Y313" s="78"/>
      <c r="Z313" s="74"/>
      <c r="AA313" s="74"/>
      <c r="AB313" s="74"/>
      <c r="AC313" s="74"/>
      <c r="AD313" s="74"/>
      <c r="AE313" s="74"/>
      <c r="AF313" s="74"/>
      <c r="AG313" s="76"/>
      <c r="AH313" s="76"/>
      <c r="AI313" s="76"/>
    </row>
    <row r="314" spans="1:35" s="5" customFormat="1" x14ac:dyDescent="0.2">
      <c r="A314" s="63" t="s">
        <v>223</v>
      </c>
      <c r="B314" s="55"/>
      <c r="C314" s="55"/>
      <c r="D314" s="55"/>
      <c r="E314" s="55"/>
      <c r="F314" s="55"/>
      <c r="G314" s="55"/>
      <c r="H314" s="55"/>
      <c r="I314" s="59"/>
      <c r="J314" s="59"/>
      <c r="K314" s="59"/>
      <c r="M314" s="95"/>
      <c r="N314" s="75"/>
      <c r="O314" s="75"/>
      <c r="P314" s="75"/>
      <c r="Q314" s="75"/>
      <c r="R314" s="75"/>
      <c r="S314" s="75"/>
      <c r="T314" s="75"/>
      <c r="U314" s="76"/>
      <c r="V314" s="76"/>
      <c r="W314" s="76"/>
      <c r="Y314" s="95"/>
      <c r="Z314" s="75"/>
      <c r="AA314" s="75"/>
      <c r="AB314" s="75"/>
      <c r="AC314" s="75"/>
      <c r="AD314" s="75"/>
      <c r="AE314" s="75"/>
      <c r="AF314" s="75"/>
      <c r="AG314" s="76"/>
      <c r="AH314" s="76"/>
      <c r="AI314" s="76"/>
    </row>
    <row r="315" spans="1:35" s="5" customFormat="1" x14ac:dyDescent="0.2">
      <c r="A315" s="45" t="s">
        <v>224</v>
      </c>
      <c r="B315" s="23">
        <v>0</v>
      </c>
      <c r="C315" s="23">
        <v>0</v>
      </c>
      <c r="D315" s="23">
        <v>0</v>
      </c>
      <c r="E315" s="24">
        <f t="shared" ref="E315:E325" si="198">C315+D315</f>
        <v>0</v>
      </c>
      <c r="F315" s="57">
        <v>0</v>
      </c>
      <c r="G315" s="57">
        <v>0</v>
      </c>
      <c r="H315" s="24">
        <f t="shared" ref="H315:H325" si="199">F315+G315</f>
        <v>0</v>
      </c>
      <c r="I315" s="24">
        <f t="shared" ref="I315:J325" si="200">C315+F315</f>
        <v>0</v>
      </c>
      <c r="J315" s="24">
        <f t="shared" si="200"/>
        <v>0</v>
      </c>
      <c r="K315" s="24">
        <f t="shared" ref="K315:K325" si="201">SUM(I315:J315)</f>
        <v>0</v>
      </c>
      <c r="M315" s="68"/>
      <c r="N315" s="81"/>
      <c r="O315" s="81"/>
      <c r="P315" s="81"/>
      <c r="Q315" s="74"/>
      <c r="R315" s="82"/>
      <c r="S315" s="82"/>
      <c r="T315" s="74"/>
      <c r="U315" s="74"/>
      <c r="V315" s="74"/>
      <c r="W315" s="74"/>
      <c r="Y315" s="68"/>
      <c r="Z315" s="74"/>
      <c r="AA315" s="74"/>
      <c r="AB315" s="74"/>
      <c r="AC315" s="74"/>
      <c r="AD315" s="74"/>
      <c r="AE315" s="74"/>
      <c r="AF315" s="74"/>
      <c r="AG315" s="76"/>
      <c r="AH315" s="76"/>
      <c r="AI315" s="76"/>
    </row>
    <row r="316" spans="1:35" s="5" customFormat="1" x14ac:dyDescent="0.2">
      <c r="A316" s="45" t="s">
        <v>259</v>
      </c>
      <c r="B316" s="24">
        <v>5</v>
      </c>
      <c r="C316" s="24">
        <v>2</v>
      </c>
      <c r="D316" s="24">
        <v>16</v>
      </c>
      <c r="E316" s="24">
        <f t="shared" si="198"/>
        <v>18</v>
      </c>
      <c r="F316" s="24">
        <v>0</v>
      </c>
      <c r="G316" s="24">
        <v>2</v>
      </c>
      <c r="H316" s="24">
        <f t="shared" si="199"/>
        <v>2</v>
      </c>
      <c r="I316" s="24">
        <f t="shared" si="200"/>
        <v>2</v>
      </c>
      <c r="J316" s="24">
        <f t="shared" si="200"/>
        <v>18</v>
      </c>
      <c r="K316" s="24">
        <f t="shared" si="201"/>
        <v>20</v>
      </c>
      <c r="M316" s="68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Y316" s="68"/>
      <c r="Z316" s="74"/>
      <c r="AA316" s="74"/>
      <c r="AB316" s="74"/>
      <c r="AC316" s="74"/>
      <c r="AD316" s="74"/>
      <c r="AE316" s="74"/>
      <c r="AF316" s="74"/>
      <c r="AG316" s="76"/>
      <c r="AH316" s="76"/>
      <c r="AI316" s="76"/>
    </row>
    <row r="317" spans="1:35" s="5" customFormat="1" x14ac:dyDescent="0.2">
      <c r="A317" s="45" t="s">
        <v>227</v>
      </c>
      <c r="B317" s="24">
        <v>6</v>
      </c>
      <c r="C317" s="24">
        <v>69</v>
      </c>
      <c r="D317" s="24">
        <v>50</v>
      </c>
      <c r="E317" s="24">
        <f t="shared" si="198"/>
        <v>119</v>
      </c>
      <c r="F317" s="24">
        <v>6</v>
      </c>
      <c r="G317" s="24">
        <v>4</v>
      </c>
      <c r="H317" s="24">
        <f t="shared" si="199"/>
        <v>10</v>
      </c>
      <c r="I317" s="24">
        <f t="shared" si="200"/>
        <v>75</v>
      </c>
      <c r="J317" s="24">
        <f t="shared" si="200"/>
        <v>54</v>
      </c>
      <c r="K317" s="24">
        <f t="shared" si="201"/>
        <v>129</v>
      </c>
      <c r="M317" s="68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Y317" s="68"/>
      <c r="Z317" s="74"/>
      <c r="AA317" s="74"/>
      <c r="AB317" s="74"/>
      <c r="AC317" s="74"/>
      <c r="AD317" s="74"/>
      <c r="AE317" s="74"/>
      <c r="AF317" s="74"/>
      <c r="AG317" s="76"/>
      <c r="AH317" s="76"/>
      <c r="AI317" s="76"/>
    </row>
    <row r="318" spans="1:35" s="5" customFormat="1" x14ac:dyDescent="0.2">
      <c r="A318" s="45" t="s">
        <v>165</v>
      </c>
      <c r="B318" s="23">
        <v>0</v>
      </c>
      <c r="C318" s="23">
        <v>0</v>
      </c>
      <c r="D318" s="23">
        <v>0</v>
      </c>
      <c r="E318" s="24">
        <f t="shared" si="198"/>
        <v>0</v>
      </c>
      <c r="F318" s="57">
        <v>0</v>
      </c>
      <c r="G318" s="57">
        <v>0</v>
      </c>
      <c r="H318" s="24">
        <f t="shared" si="199"/>
        <v>0</v>
      </c>
      <c r="I318" s="24">
        <f t="shared" si="200"/>
        <v>0</v>
      </c>
      <c r="J318" s="24">
        <f t="shared" si="200"/>
        <v>0</v>
      </c>
      <c r="K318" s="24">
        <f t="shared" si="201"/>
        <v>0</v>
      </c>
      <c r="M318" s="68"/>
      <c r="N318" s="81"/>
      <c r="O318" s="81"/>
      <c r="P318" s="81"/>
      <c r="Q318" s="74"/>
      <c r="R318" s="82"/>
      <c r="S318" s="82"/>
      <c r="T318" s="74"/>
      <c r="U318" s="74"/>
      <c r="V318" s="74"/>
      <c r="W318" s="74"/>
      <c r="Y318" s="68"/>
      <c r="Z318" s="74"/>
      <c r="AA318" s="74"/>
      <c r="AB318" s="74"/>
      <c r="AC318" s="74"/>
      <c r="AD318" s="74"/>
      <c r="AE318" s="74"/>
      <c r="AF318" s="74"/>
      <c r="AG318" s="76"/>
      <c r="AH318" s="76"/>
      <c r="AI318" s="76"/>
    </row>
    <row r="319" spans="1:35" s="5" customFormat="1" x14ac:dyDescent="0.2">
      <c r="A319" s="45" t="s">
        <v>19</v>
      </c>
      <c r="B319" s="24">
        <v>3</v>
      </c>
      <c r="C319" s="24">
        <v>20</v>
      </c>
      <c r="D319" s="24">
        <v>15</v>
      </c>
      <c r="E319" s="24">
        <f t="shared" si="198"/>
        <v>35</v>
      </c>
      <c r="F319" s="24">
        <v>0</v>
      </c>
      <c r="G319" s="24">
        <v>5</v>
      </c>
      <c r="H319" s="24">
        <f t="shared" si="199"/>
        <v>5</v>
      </c>
      <c r="I319" s="24">
        <f t="shared" si="200"/>
        <v>20</v>
      </c>
      <c r="J319" s="24">
        <f t="shared" si="200"/>
        <v>20</v>
      </c>
      <c r="K319" s="24">
        <f t="shared" si="201"/>
        <v>40</v>
      </c>
      <c r="M319" s="68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Y319" s="68"/>
      <c r="Z319" s="74"/>
      <c r="AA319" s="74"/>
      <c r="AB319" s="74"/>
      <c r="AC319" s="74"/>
      <c r="AD319" s="74"/>
      <c r="AE319" s="74"/>
      <c r="AF319" s="74"/>
      <c r="AG319" s="76"/>
      <c r="AH319" s="76"/>
      <c r="AI319" s="76"/>
    </row>
    <row r="320" spans="1:35" s="5" customFormat="1" x14ac:dyDescent="0.2">
      <c r="A320" s="45" t="s">
        <v>162</v>
      </c>
      <c r="B320" s="23">
        <v>0</v>
      </c>
      <c r="C320" s="23">
        <v>0</v>
      </c>
      <c r="D320" s="23">
        <v>0</v>
      </c>
      <c r="E320" s="24">
        <f t="shared" si="198"/>
        <v>0</v>
      </c>
      <c r="F320" s="57">
        <v>0</v>
      </c>
      <c r="G320" s="57">
        <v>0</v>
      </c>
      <c r="H320" s="24">
        <f t="shared" si="199"/>
        <v>0</v>
      </c>
      <c r="I320" s="24">
        <f t="shared" si="200"/>
        <v>0</v>
      </c>
      <c r="J320" s="24">
        <f t="shared" si="200"/>
        <v>0</v>
      </c>
      <c r="K320" s="24">
        <f t="shared" si="201"/>
        <v>0</v>
      </c>
      <c r="M320" s="68"/>
      <c r="N320" s="81"/>
      <c r="O320" s="81"/>
      <c r="P320" s="81"/>
      <c r="Q320" s="74"/>
      <c r="R320" s="82"/>
      <c r="S320" s="82"/>
      <c r="T320" s="74"/>
      <c r="U320" s="74"/>
      <c r="V320" s="74"/>
      <c r="W320" s="74"/>
      <c r="Y320" s="68"/>
      <c r="Z320" s="74"/>
      <c r="AA320" s="74"/>
      <c r="AB320" s="74"/>
      <c r="AC320" s="74"/>
      <c r="AD320" s="74"/>
      <c r="AE320" s="74"/>
      <c r="AF320" s="74"/>
      <c r="AG320" s="76"/>
      <c r="AH320" s="76"/>
      <c r="AI320" s="76"/>
    </row>
    <row r="321" spans="1:35" s="5" customFormat="1" x14ac:dyDescent="0.2">
      <c r="A321" s="45" t="s">
        <v>228</v>
      </c>
      <c r="B321" s="23">
        <v>3</v>
      </c>
      <c r="C321" s="23">
        <v>1740</v>
      </c>
      <c r="D321" s="23">
        <v>1725</v>
      </c>
      <c r="E321" s="24">
        <f t="shared" si="198"/>
        <v>3465</v>
      </c>
      <c r="F321" s="57">
        <v>10</v>
      </c>
      <c r="G321" s="57">
        <v>20</v>
      </c>
      <c r="H321" s="24">
        <f t="shared" si="199"/>
        <v>30</v>
      </c>
      <c r="I321" s="24">
        <f t="shared" si="200"/>
        <v>1750</v>
      </c>
      <c r="J321" s="24">
        <f t="shared" si="200"/>
        <v>1745</v>
      </c>
      <c r="K321" s="24">
        <f t="shared" si="201"/>
        <v>3495</v>
      </c>
      <c r="M321" s="68"/>
      <c r="N321" s="81"/>
      <c r="O321" s="81"/>
      <c r="P321" s="81"/>
      <c r="Q321" s="74"/>
      <c r="R321" s="82"/>
      <c r="S321" s="82"/>
      <c r="T321" s="74"/>
      <c r="U321" s="74"/>
      <c r="V321" s="74"/>
      <c r="W321" s="74"/>
      <c r="Y321" s="68"/>
      <c r="Z321" s="74"/>
      <c r="AA321" s="74"/>
      <c r="AB321" s="74"/>
      <c r="AC321" s="74"/>
      <c r="AD321" s="74"/>
      <c r="AE321" s="74"/>
      <c r="AF321" s="74"/>
      <c r="AG321" s="76"/>
      <c r="AH321" s="76"/>
      <c r="AI321" s="76"/>
    </row>
    <row r="322" spans="1:35" s="5" customFormat="1" x14ac:dyDescent="0.2">
      <c r="A322" s="45" t="s">
        <v>229</v>
      </c>
      <c r="B322" s="23">
        <v>6</v>
      </c>
      <c r="C322" s="23">
        <v>1735</v>
      </c>
      <c r="D322" s="23">
        <v>1725</v>
      </c>
      <c r="E322" s="24">
        <f t="shared" si="198"/>
        <v>3460</v>
      </c>
      <c r="F322" s="57">
        <v>10</v>
      </c>
      <c r="G322" s="57">
        <v>20</v>
      </c>
      <c r="H322" s="24">
        <f t="shared" si="199"/>
        <v>30</v>
      </c>
      <c r="I322" s="24">
        <f t="shared" si="200"/>
        <v>1745</v>
      </c>
      <c r="J322" s="24">
        <f t="shared" si="200"/>
        <v>1745</v>
      </c>
      <c r="K322" s="24">
        <f t="shared" si="201"/>
        <v>3490</v>
      </c>
      <c r="M322" s="68"/>
      <c r="N322" s="81"/>
      <c r="O322" s="81"/>
      <c r="P322" s="81"/>
      <c r="Q322" s="74"/>
      <c r="R322" s="82"/>
      <c r="S322" s="82"/>
      <c r="T322" s="74"/>
      <c r="U322" s="74"/>
      <c r="V322" s="74"/>
      <c r="W322" s="74"/>
      <c r="Y322" s="68"/>
      <c r="Z322" s="74"/>
      <c r="AA322" s="74"/>
      <c r="AB322" s="74"/>
      <c r="AC322" s="74"/>
      <c r="AD322" s="74"/>
      <c r="AE322" s="74"/>
      <c r="AF322" s="74"/>
      <c r="AG322" s="76"/>
      <c r="AH322" s="76"/>
      <c r="AI322" s="76"/>
    </row>
    <row r="323" spans="1:35" s="5" customFormat="1" x14ac:dyDescent="0.2">
      <c r="A323" s="45" t="s">
        <v>230</v>
      </c>
      <c r="B323" s="23">
        <v>0</v>
      </c>
      <c r="C323" s="23">
        <v>11</v>
      </c>
      <c r="D323" s="23">
        <v>29</v>
      </c>
      <c r="E323" s="24">
        <f t="shared" si="198"/>
        <v>40</v>
      </c>
      <c r="F323" s="57">
        <v>0</v>
      </c>
      <c r="G323" s="57">
        <v>0</v>
      </c>
      <c r="H323" s="24">
        <f t="shared" si="199"/>
        <v>0</v>
      </c>
      <c r="I323" s="24">
        <f t="shared" si="200"/>
        <v>11</v>
      </c>
      <c r="J323" s="24">
        <f t="shared" si="200"/>
        <v>29</v>
      </c>
      <c r="K323" s="24">
        <f t="shared" si="201"/>
        <v>40</v>
      </c>
      <c r="M323" s="68"/>
      <c r="N323" s="81"/>
      <c r="O323" s="81"/>
      <c r="P323" s="81"/>
      <c r="Q323" s="74"/>
      <c r="R323" s="82"/>
      <c r="S323" s="82"/>
      <c r="T323" s="74"/>
      <c r="U323" s="74"/>
      <c r="V323" s="74"/>
      <c r="W323" s="74"/>
      <c r="Y323" s="68"/>
      <c r="Z323" s="74"/>
      <c r="AA323" s="74"/>
      <c r="AB323" s="74"/>
      <c r="AC323" s="74"/>
      <c r="AD323" s="74"/>
      <c r="AE323" s="74"/>
      <c r="AF323" s="74"/>
      <c r="AG323" s="76"/>
      <c r="AH323" s="76"/>
      <c r="AI323" s="76"/>
    </row>
    <row r="324" spans="1:35" s="5" customFormat="1" x14ac:dyDescent="0.2">
      <c r="A324" s="45" t="s">
        <v>231</v>
      </c>
      <c r="B324" s="24">
        <v>0</v>
      </c>
      <c r="C324" s="24">
        <v>0</v>
      </c>
      <c r="D324" s="24">
        <v>0</v>
      </c>
      <c r="E324" s="24">
        <f t="shared" si="198"/>
        <v>0</v>
      </c>
      <c r="F324" s="24">
        <v>0</v>
      </c>
      <c r="G324" s="24">
        <v>0</v>
      </c>
      <c r="H324" s="24">
        <f t="shared" si="199"/>
        <v>0</v>
      </c>
      <c r="I324" s="24">
        <f t="shared" si="200"/>
        <v>0</v>
      </c>
      <c r="J324" s="24">
        <f t="shared" si="200"/>
        <v>0</v>
      </c>
      <c r="K324" s="24">
        <f t="shared" si="201"/>
        <v>0</v>
      </c>
      <c r="M324" s="68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Y324" s="68"/>
      <c r="Z324" s="74"/>
      <c r="AA324" s="74"/>
      <c r="AB324" s="74"/>
      <c r="AC324" s="74"/>
      <c r="AD324" s="74"/>
      <c r="AE324" s="74"/>
      <c r="AF324" s="74"/>
      <c r="AG324" s="76"/>
      <c r="AH324" s="76"/>
      <c r="AI324" s="76"/>
    </row>
    <row r="325" spans="1:35" s="5" customFormat="1" x14ac:dyDescent="0.2">
      <c r="A325" s="56" t="s">
        <v>235</v>
      </c>
      <c r="B325" s="23">
        <v>3</v>
      </c>
      <c r="C325" s="23">
        <v>25</v>
      </c>
      <c r="D325" s="23">
        <v>12</v>
      </c>
      <c r="E325" s="24">
        <f t="shared" si="198"/>
        <v>37</v>
      </c>
      <c r="F325" s="57">
        <v>0</v>
      </c>
      <c r="G325" s="57">
        <v>1</v>
      </c>
      <c r="H325" s="24">
        <f t="shared" si="199"/>
        <v>1</v>
      </c>
      <c r="I325" s="24">
        <f t="shared" si="200"/>
        <v>25</v>
      </c>
      <c r="J325" s="24">
        <f t="shared" si="200"/>
        <v>13</v>
      </c>
      <c r="K325" s="24">
        <f t="shared" si="201"/>
        <v>38</v>
      </c>
      <c r="M325" s="73"/>
      <c r="N325" s="76"/>
      <c r="O325" s="76"/>
      <c r="P325" s="76"/>
      <c r="Q325" s="74"/>
      <c r="R325" s="80"/>
      <c r="S325" s="80"/>
      <c r="T325" s="74"/>
      <c r="U325" s="74"/>
      <c r="V325" s="74"/>
      <c r="W325" s="74"/>
      <c r="Y325" s="73"/>
      <c r="Z325" s="74"/>
      <c r="AA325" s="74"/>
      <c r="AB325" s="74"/>
      <c r="AC325" s="74"/>
      <c r="AD325" s="74"/>
      <c r="AE325" s="74"/>
      <c r="AF325" s="74"/>
      <c r="AG325" s="76"/>
      <c r="AH325" s="76"/>
      <c r="AI325" s="76"/>
    </row>
    <row r="326" spans="1:35" s="5" customFormat="1" x14ac:dyDescent="0.2">
      <c r="A326" s="54" t="s">
        <v>11</v>
      </c>
      <c r="B326" s="55">
        <f t="shared" ref="B326:K326" si="202">SUM(B315:B325)</f>
        <v>26</v>
      </c>
      <c r="C326" s="55">
        <f t="shared" si="202"/>
        <v>3602</v>
      </c>
      <c r="D326" s="55">
        <f t="shared" si="202"/>
        <v>3572</v>
      </c>
      <c r="E326" s="55">
        <f t="shared" si="202"/>
        <v>7174</v>
      </c>
      <c r="F326" s="55">
        <f t="shared" si="202"/>
        <v>26</v>
      </c>
      <c r="G326" s="55">
        <f t="shared" si="202"/>
        <v>52</v>
      </c>
      <c r="H326" s="55">
        <f t="shared" si="202"/>
        <v>78</v>
      </c>
      <c r="I326" s="55">
        <f t="shared" si="202"/>
        <v>3628</v>
      </c>
      <c r="J326" s="55">
        <f t="shared" si="202"/>
        <v>3624</v>
      </c>
      <c r="K326" s="55">
        <f t="shared" si="202"/>
        <v>7252</v>
      </c>
      <c r="M326" s="78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Y326" s="78"/>
      <c r="Z326" s="74"/>
      <c r="AA326" s="74"/>
      <c r="AB326" s="74"/>
      <c r="AC326" s="74"/>
      <c r="AD326" s="74"/>
      <c r="AE326" s="74"/>
      <c r="AF326" s="74"/>
      <c r="AG326" s="76"/>
      <c r="AH326" s="76"/>
      <c r="AI326" s="76"/>
    </row>
    <row r="327" spans="1:35" s="5" customFormat="1" x14ac:dyDescent="0.2">
      <c r="A327" s="63" t="s">
        <v>215</v>
      </c>
      <c r="B327" s="55"/>
      <c r="C327" s="55"/>
      <c r="D327" s="55"/>
      <c r="E327" s="55"/>
      <c r="F327" s="55"/>
      <c r="G327" s="55"/>
      <c r="H327" s="55"/>
      <c r="I327" s="59"/>
      <c r="J327" s="59"/>
      <c r="K327" s="59"/>
      <c r="M327" s="95"/>
      <c r="N327" s="75"/>
      <c r="O327" s="75"/>
      <c r="P327" s="75"/>
      <c r="Q327" s="75"/>
      <c r="R327" s="75"/>
      <c r="S327" s="75"/>
      <c r="T327" s="75"/>
      <c r="U327" s="76"/>
      <c r="V327" s="76"/>
      <c r="W327" s="76"/>
      <c r="Y327" s="95"/>
      <c r="Z327" s="75"/>
      <c r="AA327" s="75"/>
      <c r="AB327" s="75"/>
      <c r="AC327" s="75"/>
      <c r="AD327" s="75"/>
      <c r="AE327" s="75"/>
      <c r="AF327" s="75"/>
      <c r="AG327" s="76"/>
      <c r="AH327" s="76"/>
      <c r="AI327" s="76"/>
    </row>
    <row r="328" spans="1:35" s="5" customFormat="1" x14ac:dyDescent="0.2">
      <c r="A328" s="45" t="s">
        <v>232</v>
      </c>
      <c r="B328" s="24">
        <v>0</v>
      </c>
      <c r="C328" s="24">
        <v>0</v>
      </c>
      <c r="D328" s="24">
        <v>0</v>
      </c>
      <c r="E328" s="24">
        <f>C328+D328</f>
        <v>0</v>
      </c>
      <c r="F328" s="24">
        <v>0</v>
      </c>
      <c r="G328" s="24">
        <v>0</v>
      </c>
      <c r="H328" s="24">
        <f>F328+G328</f>
        <v>0</v>
      </c>
      <c r="I328" s="24">
        <f>C328+F328</f>
        <v>0</v>
      </c>
      <c r="J328" s="24">
        <f>D328+G328</f>
        <v>0</v>
      </c>
      <c r="K328" s="24">
        <f>SUM(I328:J328)</f>
        <v>0</v>
      </c>
      <c r="M328" s="68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Y328" s="68"/>
      <c r="Z328" s="74"/>
      <c r="AA328" s="74"/>
      <c r="AB328" s="74"/>
      <c r="AC328" s="74"/>
      <c r="AD328" s="74"/>
      <c r="AE328" s="74"/>
      <c r="AF328" s="74"/>
      <c r="AG328" s="76"/>
      <c r="AH328" s="76"/>
      <c r="AI328" s="76"/>
    </row>
    <row r="329" spans="1:35" s="5" customFormat="1" x14ac:dyDescent="0.2">
      <c r="A329" s="56" t="s">
        <v>235</v>
      </c>
      <c r="B329" s="24">
        <v>4</v>
      </c>
      <c r="C329" s="24">
        <v>6</v>
      </c>
      <c r="D329" s="24">
        <v>17</v>
      </c>
      <c r="E329" s="24">
        <f>C329+D329</f>
        <v>23</v>
      </c>
      <c r="F329" s="24">
        <v>0</v>
      </c>
      <c r="G329" s="24">
        <v>0</v>
      </c>
      <c r="H329" s="24">
        <f>F329+G329</f>
        <v>0</v>
      </c>
      <c r="I329" s="24">
        <f>C329+F329</f>
        <v>6</v>
      </c>
      <c r="J329" s="24">
        <f>D329+G329</f>
        <v>17</v>
      </c>
      <c r="K329" s="24">
        <f>SUM(I329:J329)</f>
        <v>23</v>
      </c>
      <c r="M329" s="73"/>
      <c r="N329" s="76"/>
      <c r="O329" s="76"/>
      <c r="P329" s="74"/>
      <c r="Q329" s="74"/>
      <c r="R329" s="74"/>
      <c r="S329" s="74"/>
      <c r="T329" s="74"/>
      <c r="U329" s="74"/>
      <c r="V329" s="74"/>
      <c r="W329" s="74"/>
      <c r="Y329" s="73"/>
      <c r="Z329" s="74"/>
      <c r="AA329" s="74"/>
      <c r="AB329" s="74"/>
      <c r="AC329" s="74"/>
      <c r="AD329" s="74"/>
      <c r="AE329" s="74"/>
      <c r="AF329" s="74"/>
      <c r="AG329" s="76"/>
      <c r="AH329" s="76"/>
      <c r="AI329" s="76"/>
    </row>
    <row r="330" spans="1:35" s="5" customFormat="1" x14ac:dyDescent="0.2">
      <c r="A330" s="54" t="s">
        <v>11</v>
      </c>
      <c r="B330" s="55">
        <f t="shared" ref="B330:K330" si="203">SUM(B328:B329)</f>
        <v>4</v>
      </c>
      <c r="C330" s="55">
        <f t="shared" si="203"/>
        <v>6</v>
      </c>
      <c r="D330" s="55">
        <f t="shared" si="203"/>
        <v>17</v>
      </c>
      <c r="E330" s="55">
        <f t="shared" si="203"/>
        <v>23</v>
      </c>
      <c r="F330" s="55">
        <f t="shared" si="203"/>
        <v>0</v>
      </c>
      <c r="G330" s="55">
        <f t="shared" si="203"/>
        <v>0</v>
      </c>
      <c r="H330" s="55">
        <f t="shared" si="203"/>
        <v>0</v>
      </c>
      <c r="I330" s="55">
        <f t="shared" si="203"/>
        <v>6</v>
      </c>
      <c r="J330" s="55">
        <f t="shared" si="203"/>
        <v>17</v>
      </c>
      <c r="K330" s="55">
        <f t="shared" si="203"/>
        <v>23</v>
      </c>
      <c r="M330" s="78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Y330" s="78"/>
      <c r="Z330" s="74"/>
      <c r="AA330" s="74"/>
      <c r="AB330" s="74"/>
      <c r="AC330" s="74"/>
      <c r="AD330" s="74"/>
      <c r="AE330" s="74"/>
      <c r="AF330" s="74"/>
      <c r="AG330" s="76"/>
      <c r="AH330" s="76"/>
      <c r="AI330" s="76"/>
    </row>
    <row r="331" spans="1:35" s="5" customFormat="1" x14ac:dyDescent="0.2">
      <c r="A331" s="66" t="s">
        <v>150</v>
      </c>
      <c r="B331" s="55">
        <f t="shared" ref="B331:K331" si="204">B301+B305+B313+B326+B330</f>
        <v>51</v>
      </c>
      <c r="C331" s="55">
        <f t="shared" si="204"/>
        <v>3769</v>
      </c>
      <c r="D331" s="55">
        <f t="shared" si="204"/>
        <v>3850</v>
      </c>
      <c r="E331" s="55">
        <f t="shared" si="204"/>
        <v>7619</v>
      </c>
      <c r="F331" s="55">
        <f t="shared" si="204"/>
        <v>45</v>
      </c>
      <c r="G331" s="55">
        <f t="shared" si="204"/>
        <v>84</v>
      </c>
      <c r="H331" s="55">
        <f t="shared" si="204"/>
        <v>129</v>
      </c>
      <c r="I331" s="55">
        <f t="shared" si="204"/>
        <v>3814</v>
      </c>
      <c r="J331" s="55">
        <f t="shared" si="204"/>
        <v>3934</v>
      </c>
      <c r="K331" s="55">
        <f t="shared" si="204"/>
        <v>7748</v>
      </c>
      <c r="M331" s="79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Y331" s="79"/>
      <c r="Z331" s="74"/>
      <c r="AA331" s="74"/>
      <c r="AB331" s="74"/>
      <c r="AC331" s="74"/>
      <c r="AD331" s="74"/>
      <c r="AE331" s="74"/>
      <c r="AF331" s="74"/>
      <c r="AG331" s="76"/>
      <c r="AH331" s="76"/>
      <c r="AI331" s="76"/>
    </row>
    <row r="332" spans="1:35" x14ac:dyDescent="0.2"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</row>
    <row r="333" spans="1:35" x14ac:dyDescent="0.2"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</row>
    <row r="334" spans="1:35" x14ac:dyDescent="0.2"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</row>
    <row r="335" spans="1:35" x14ac:dyDescent="0.2"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</row>
    <row r="336" spans="1:35" x14ac:dyDescent="0.2"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</row>
    <row r="337" spans="13:23" x14ac:dyDescent="0.2"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</row>
    <row r="338" spans="13:23" x14ac:dyDescent="0.2"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</row>
    <row r="339" spans="13:23" x14ac:dyDescent="0.2"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</row>
  </sheetData>
  <mergeCells count="81">
    <mergeCell ref="AA6:AC6"/>
    <mergeCell ref="A3:G3"/>
    <mergeCell ref="M3:S3"/>
    <mergeCell ref="Y3:AE3"/>
    <mergeCell ref="A5:A7"/>
    <mergeCell ref="C5:K5"/>
    <mergeCell ref="M5:M7"/>
    <mergeCell ref="O5:W5"/>
    <mergeCell ref="Y5:Y7"/>
    <mergeCell ref="AA5:AI5"/>
    <mergeCell ref="C6:E6"/>
    <mergeCell ref="AD181:AF181"/>
    <mergeCell ref="AD6:AF6"/>
    <mergeCell ref="AG6:AI6"/>
    <mergeCell ref="A180:A182"/>
    <mergeCell ref="C180:K180"/>
    <mergeCell ref="M180:M182"/>
    <mergeCell ref="O180:W180"/>
    <mergeCell ref="Y180:Y182"/>
    <mergeCell ref="AA180:AI180"/>
    <mergeCell ref="C181:E181"/>
    <mergeCell ref="F181:H181"/>
    <mergeCell ref="F6:H6"/>
    <mergeCell ref="I6:K6"/>
    <mergeCell ref="O6:Q6"/>
    <mergeCell ref="R6:T6"/>
    <mergeCell ref="U6:W6"/>
    <mergeCell ref="AG222:AI222"/>
    <mergeCell ref="AG181:AI181"/>
    <mergeCell ref="A221:A223"/>
    <mergeCell ref="C221:K221"/>
    <mergeCell ref="M221:M223"/>
    <mergeCell ref="O221:W221"/>
    <mergeCell ref="Y221:Y223"/>
    <mergeCell ref="AA221:AI221"/>
    <mergeCell ref="C222:E222"/>
    <mergeCell ref="F222:H222"/>
    <mergeCell ref="I222:K222"/>
    <mergeCell ref="I181:K181"/>
    <mergeCell ref="O181:Q181"/>
    <mergeCell ref="R181:T181"/>
    <mergeCell ref="U181:W181"/>
    <mergeCell ref="AA181:AC181"/>
    <mergeCell ref="O222:Q222"/>
    <mergeCell ref="R222:T222"/>
    <mergeCell ref="U222:W222"/>
    <mergeCell ref="AA222:AC222"/>
    <mergeCell ref="AD222:AF222"/>
    <mergeCell ref="A244:C244"/>
    <mergeCell ref="M244:O244"/>
    <mergeCell ref="Y244:AA244"/>
    <mergeCell ref="A246:A248"/>
    <mergeCell ref="C246:K246"/>
    <mergeCell ref="M246:M248"/>
    <mergeCell ref="O246:W246"/>
    <mergeCell ref="Y246:Y248"/>
    <mergeCell ref="AA246:AI246"/>
    <mergeCell ref="C247:E247"/>
    <mergeCell ref="AD247:AF247"/>
    <mergeCell ref="AG247:AI247"/>
    <mergeCell ref="A291:A293"/>
    <mergeCell ref="C291:K291"/>
    <mergeCell ref="M291:M293"/>
    <mergeCell ref="O291:W291"/>
    <mergeCell ref="Y291:Y293"/>
    <mergeCell ref="AA291:AI291"/>
    <mergeCell ref="C292:E292"/>
    <mergeCell ref="F292:H292"/>
    <mergeCell ref="F247:H247"/>
    <mergeCell ref="I247:K247"/>
    <mergeCell ref="O247:Q247"/>
    <mergeCell ref="R247:T247"/>
    <mergeCell ref="U247:W247"/>
    <mergeCell ref="AA247:AC247"/>
    <mergeCell ref="AG292:AI292"/>
    <mergeCell ref="I292:K292"/>
    <mergeCell ref="O292:Q292"/>
    <mergeCell ref="R292:T292"/>
    <mergeCell ref="U292:W292"/>
    <mergeCell ref="AA292:AC292"/>
    <mergeCell ref="AD292:AF2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0"/>
  <sheetViews>
    <sheetView showGridLines="0" topLeftCell="Y224" zoomScaleSheetLayoutView="112" workbookViewId="0">
      <selection activeCell="AI252" sqref="AI252"/>
    </sheetView>
  </sheetViews>
  <sheetFormatPr defaultRowHeight="12.75" x14ac:dyDescent="0.2"/>
  <cols>
    <col min="1" max="1" width="35.5703125" style="1" customWidth="1"/>
    <col min="2" max="12" width="9.140625" style="1"/>
    <col min="13" max="13" width="47.42578125" style="1" customWidth="1"/>
    <col min="14" max="18" width="9.140625" style="1"/>
    <col min="19" max="19" width="13.140625" style="1" customWidth="1"/>
    <col min="20" max="24" width="9.140625" style="1"/>
    <col min="25" max="25" width="47.42578125" style="1" customWidth="1"/>
    <col min="26" max="256" width="9.140625" style="1"/>
    <col min="257" max="257" width="47.42578125" style="1" customWidth="1"/>
    <col min="258" max="268" width="9.140625" style="1"/>
    <col min="269" max="269" width="47.42578125" style="1" customWidth="1"/>
    <col min="270" max="280" width="9.140625" style="1"/>
    <col min="281" max="281" width="47.42578125" style="1" customWidth="1"/>
    <col min="282" max="512" width="9.140625" style="1"/>
    <col min="513" max="513" width="47.42578125" style="1" customWidth="1"/>
    <col min="514" max="524" width="9.140625" style="1"/>
    <col min="525" max="525" width="47.42578125" style="1" customWidth="1"/>
    <col min="526" max="536" width="9.140625" style="1"/>
    <col min="537" max="537" width="47.42578125" style="1" customWidth="1"/>
    <col min="538" max="768" width="9.140625" style="1"/>
    <col min="769" max="769" width="47.42578125" style="1" customWidth="1"/>
    <col min="770" max="780" width="9.140625" style="1"/>
    <col min="781" max="781" width="47.42578125" style="1" customWidth="1"/>
    <col min="782" max="792" width="9.140625" style="1"/>
    <col min="793" max="793" width="47.42578125" style="1" customWidth="1"/>
    <col min="794" max="1024" width="9.140625" style="1"/>
    <col min="1025" max="1025" width="47.42578125" style="1" customWidth="1"/>
    <col min="1026" max="1036" width="9.140625" style="1"/>
    <col min="1037" max="1037" width="47.42578125" style="1" customWidth="1"/>
    <col min="1038" max="1048" width="9.140625" style="1"/>
    <col min="1049" max="1049" width="47.42578125" style="1" customWidth="1"/>
    <col min="1050" max="1280" width="9.140625" style="1"/>
    <col min="1281" max="1281" width="47.42578125" style="1" customWidth="1"/>
    <col min="1282" max="1292" width="9.140625" style="1"/>
    <col min="1293" max="1293" width="47.42578125" style="1" customWidth="1"/>
    <col min="1294" max="1304" width="9.140625" style="1"/>
    <col min="1305" max="1305" width="47.42578125" style="1" customWidth="1"/>
    <col min="1306" max="1536" width="9.140625" style="1"/>
    <col min="1537" max="1537" width="47.42578125" style="1" customWidth="1"/>
    <col min="1538" max="1548" width="9.140625" style="1"/>
    <col min="1549" max="1549" width="47.42578125" style="1" customWidth="1"/>
    <col min="1550" max="1560" width="9.140625" style="1"/>
    <col min="1561" max="1561" width="47.42578125" style="1" customWidth="1"/>
    <col min="1562" max="1792" width="9.140625" style="1"/>
    <col min="1793" max="1793" width="47.42578125" style="1" customWidth="1"/>
    <col min="1794" max="1804" width="9.140625" style="1"/>
    <col min="1805" max="1805" width="47.42578125" style="1" customWidth="1"/>
    <col min="1806" max="1816" width="9.140625" style="1"/>
    <col min="1817" max="1817" width="47.42578125" style="1" customWidth="1"/>
    <col min="1818" max="2048" width="9.140625" style="1"/>
    <col min="2049" max="2049" width="47.42578125" style="1" customWidth="1"/>
    <col min="2050" max="2060" width="9.140625" style="1"/>
    <col min="2061" max="2061" width="47.42578125" style="1" customWidth="1"/>
    <col min="2062" max="2072" width="9.140625" style="1"/>
    <col min="2073" max="2073" width="47.42578125" style="1" customWidth="1"/>
    <col min="2074" max="2304" width="9.140625" style="1"/>
    <col min="2305" max="2305" width="47.42578125" style="1" customWidth="1"/>
    <col min="2306" max="2316" width="9.140625" style="1"/>
    <col min="2317" max="2317" width="47.42578125" style="1" customWidth="1"/>
    <col min="2318" max="2328" width="9.140625" style="1"/>
    <col min="2329" max="2329" width="47.42578125" style="1" customWidth="1"/>
    <col min="2330" max="2560" width="9.140625" style="1"/>
    <col min="2561" max="2561" width="47.42578125" style="1" customWidth="1"/>
    <col min="2562" max="2572" width="9.140625" style="1"/>
    <col min="2573" max="2573" width="47.42578125" style="1" customWidth="1"/>
    <col min="2574" max="2584" width="9.140625" style="1"/>
    <col min="2585" max="2585" width="47.42578125" style="1" customWidth="1"/>
    <col min="2586" max="2816" width="9.140625" style="1"/>
    <col min="2817" max="2817" width="47.42578125" style="1" customWidth="1"/>
    <col min="2818" max="2828" width="9.140625" style="1"/>
    <col min="2829" max="2829" width="47.42578125" style="1" customWidth="1"/>
    <col min="2830" max="2840" width="9.140625" style="1"/>
    <col min="2841" max="2841" width="47.42578125" style="1" customWidth="1"/>
    <col min="2842" max="3072" width="9.140625" style="1"/>
    <col min="3073" max="3073" width="47.42578125" style="1" customWidth="1"/>
    <col min="3074" max="3084" width="9.140625" style="1"/>
    <col min="3085" max="3085" width="47.42578125" style="1" customWidth="1"/>
    <col min="3086" max="3096" width="9.140625" style="1"/>
    <col min="3097" max="3097" width="47.42578125" style="1" customWidth="1"/>
    <col min="3098" max="3328" width="9.140625" style="1"/>
    <col min="3329" max="3329" width="47.42578125" style="1" customWidth="1"/>
    <col min="3330" max="3340" width="9.140625" style="1"/>
    <col min="3341" max="3341" width="47.42578125" style="1" customWidth="1"/>
    <col min="3342" max="3352" width="9.140625" style="1"/>
    <col min="3353" max="3353" width="47.42578125" style="1" customWidth="1"/>
    <col min="3354" max="3584" width="9.140625" style="1"/>
    <col min="3585" max="3585" width="47.42578125" style="1" customWidth="1"/>
    <col min="3586" max="3596" width="9.140625" style="1"/>
    <col min="3597" max="3597" width="47.42578125" style="1" customWidth="1"/>
    <col min="3598" max="3608" width="9.140625" style="1"/>
    <col min="3609" max="3609" width="47.42578125" style="1" customWidth="1"/>
    <col min="3610" max="3840" width="9.140625" style="1"/>
    <col min="3841" max="3841" width="47.42578125" style="1" customWidth="1"/>
    <col min="3842" max="3852" width="9.140625" style="1"/>
    <col min="3853" max="3853" width="47.42578125" style="1" customWidth="1"/>
    <col min="3854" max="3864" width="9.140625" style="1"/>
    <col min="3865" max="3865" width="47.42578125" style="1" customWidth="1"/>
    <col min="3866" max="4096" width="9.140625" style="1"/>
    <col min="4097" max="4097" width="47.42578125" style="1" customWidth="1"/>
    <col min="4098" max="4108" width="9.140625" style="1"/>
    <col min="4109" max="4109" width="47.42578125" style="1" customWidth="1"/>
    <col min="4110" max="4120" width="9.140625" style="1"/>
    <col min="4121" max="4121" width="47.42578125" style="1" customWidth="1"/>
    <col min="4122" max="4352" width="9.140625" style="1"/>
    <col min="4353" max="4353" width="47.42578125" style="1" customWidth="1"/>
    <col min="4354" max="4364" width="9.140625" style="1"/>
    <col min="4365" max="4365" width="47.42578125" style="1" customWidth="1"/>
    <col min="4366" max="4376" width="9.140625" style="1"/>
    <col min="4377" max="4377" width="47.42578125" style="1" customWidth="1"/>
    <col min="4378" max="4608" width="9.140625" style="1"/>
    <col min="4609" max="4609" width="47.42578125" style="1" customWidth="1"/>
    <col min="4610" max="4620" width="9.140625" style="1"/>
    <col min="4621" max="4621" width="47.42578125" style="1" customWidth="1"/>
    <col min="4622" max="4632" width="9.140625" style="1"/>
    <col min="4633" max="4633" width="47.42578125" style="1" customWidth="1"/>
    <col min="4634" max="4864" width="9.140625" style="1"/>
    <col min="4865" max="4865" width="47.42578125" style="1" customWidth="1"/>
    <col min="4866" max="4876" width="9.140625" style="1"/>
    <col min="4877" max="4877" width="47.42578125" style="1" customWidth="1"/>
    <col min="4878" max="4888" width="9.140625" style="1"/>
    <col min="4889" max="4889" width="47.42578125" style="1" customWidth="1"/>
    <col min="4890" max="5120" width="9.140625" style="1"/>
    <col min="5121" max="5121" width="47.42578125" style="1" customWidth="1"/>
    <col min="5122" max="5132" width="9.140625" style="1"/>
    <col min="5133" max="5133" width="47.42578125" style="1" customWidth="1"/>
    <col min="5134" max="5144" width="9.140625" style="1"/>
    <col min="5145" max="5145" width="47.42578125" style="1" customWidth="1"/>
    <col min="5146" max="5376" width="9.140625" style="1"/>
    <col min="5377" max="5377" width="47.42578125" style="1" customWidth="1"/>
    <col min="5378" max="5388" width="9.140625" style="1"/>
    <col min="5389" max="5389" width="47.42578125" style="1" customWidth="1"/>
    <col min="5390" max="5400" width="9.140625" style="1"/>
    <col min="5401" max="5401" width="47.42578125" style="1" customWidth="1"/>
    <col min="5402" max="5632" width="9.140625" style="1"/>
    <col min="5633" max="5633" width="47.42578125" style="1" customWidth="1"/>
    <col min="5634" max="5644" width="9.140625" style="1"/>
    <col min="5645" max="5645" width="47.42578125" style="1" customWidth="1"/>
    <col min="5646" max="5656" width="9.140625" style="1"/>
    <col min="5657" max="5657" width="47.42578125" style="1" customWidth="1"/>
    <col min="5658" max="5888" width="9.140625" style="1"/>
    <col min="5889" max="5889" width="47.42578125" style="1" customWidth="1"/>
    <col min="5890" max="5900" width="9.140625" style="1"/>
    <col min="5901" max="5901" width="47.42578125" style="1" customWidth="1"/>
    <col min="5902" max="5912" width="9.140625" style="1"/>
    <col min="5913" max="5913" width="47.42578125" style="1" customWidth="1"/>
    <col min="5914" max="6144" width="9.140625" style="1"/>
    <col min="6145" max="6145" width="47.42578125" style="1" customWidth="1"/>
    <col min="6146" max="6156" width="9.140625" style="1"/>
    <col min="6157" max="6157" width="47.42578125" style="1" customWidth="1"/>
    <col min="6158" max="6168" width="9.140625" style="1"/>
    <col min="6169" max="6169" width="47.42578125" style="1" customWidth="1"/>
    <col min="6170" max="6400" width="9.140625" style="1"/>
    <col min="6401" max="6401" width="47.42578125" style="1" customWidth="1"/>
    <col min="6402" max="6412" width="9.140625" style="1"/>
    <col min="6413" max="6413" width="47.42578125" style="1" customWidth="1"/>
    <col min="6414" max="6424" width="9.140625" style="1"/>
    <col min="6425" max="6425" width="47.42578125" style="1" customWidth="1"/>
    <col min="6426" max="6656" width="9.140625" style="1"/>
    <col min="6657" max="6657" width="47.42578125" style="1" customWidth="1"/>
    <col min="6658" max="6668" width="9.140625" style="1"/>
    <col min="6669" max="6669" width="47.42578125" style="1" customWidth="1"/>
    <col min="6670" max="6680" width="9.140625" style="1"/>
    <col min="6681" max="6681" width="47.42578125" style="1" customWidth="1"/>
    <col min="6682" max="6912" width="9.140625" style="1"/>
    <col min="6913" max="6913" width="47.42578125" style="1" customWidth="1"/>
    <col min="6914" max="6924" width="9.140625" style="1"/>
    <col min="6925" max="6925" width="47.42578125" style="1" customWidth="1"/>
    <col min="6926" max="6936" width="9.140625" style="1"/>
    <col min="6937" max="6937" width="47.42578125" style="1" customWidth="1"/>
    <col min="6938" max="7168" width="9.140625" style="1"/>
    <col min="7169" max="7169" width="47.42578125" style="1" customWidth="1"/>
    <col min="7170" max="7180" width="9.140625" style="1"/>
    <col min="7181" max="7181" width="47.42578125" style="1" customWidth="1"/>
    <col min="7182" max="7192" width="9.140625" style="1"/>
    <col min="7193" max="7193" width="47.42578125" style="1" customWidth="1"/>
    <col min="7194" max="7424" width="9.140625" style="1"/>
    <col min="7425" max="7425" width="47.42578125" style="1" customWidth="1"/>
    <col min="7426" max="7436" width="9.140625" style="1"/>
    <col min="7437" max="7437" width="47.42578125" style="1" customWidth="1"/>
    <col min="7438" max="7448" width="9.140625" style="1"/>
    <col min="7449" max="7449" width="47.42578125" style="1" customWidth="1"/>
    <col min="7450" max="7680" width="9.140625" style="1"/>
    <col min="7681" max="7681" width="47.42578125" style="1" customWidth="1"/>
    <col min="7682" max="7692" width="9.140625" style="1"/>
    <col min="7693" max="7693" width="47.42578125" style="1" customWidth="1"/>
    <col min="7694" max="7704" width="9.140625" style="1"/>
    <col min="7705" max="7705" width="47.42578125" style="1" customWidth="1"/>
    <col min="7706" max="7936" width="9.140625" style="1"/>
    <col min="7937" max="7937" width="47.42578125" style="1" customWidth="1"/>
    <col min="7938" max="7948" width="9.140625" style="1"/>
    <col min="7949" max="7949" width="47.42578125" style="1" customWidth="1"/>
    <col min="7950" max="7960" width="9.140625" style="1"/>
    <col min="7961" max="7961" width="47.42578125" style="1" customWidth="1"/>
    <col min="7962" max="8192" width="9.140625" style="1"/>
    <col min="8193" max="8193" width="47.42578125" style="1" customWidth="1"/>
    <col min="8194" max="8204" width="9.140625" style="1"/>
    <col min="8205" max="8205" width="47.42578125" style="1" customWidth="1"/>
    <col min="8206" max="8216" width="9.140625" style="1"/>
    <col min="8217" max="8217" width="47.42578125" style="1" customWidth="1"/>
    <col min="8218" max="8448" width="9.140625" style="1"/>
    <col min="8449" max="8449" width="47.42578125" style="1" customWidth="1"/>
    <col min="8450" max="8460" width="9.140625" style="1"/>
    <col min="8461" max="8461" width="47.42578125" style="1" customWidth="1"/>
    <col min="8462" max="8472" width="9.140625" style="1"/>
    <col min="8473" max="8473" width="47.42578125" style="1" customWidth="1"/>
    <col min="8474" max="8704" width="9.140625" style="1"/>
    <col min="8705" max="8705" width="47.42578125" style="1" customWidth="1"/>
    <col min="8706" max="8716" width="9.140625" style="1"/>
    <col min="8717" max="8717" width="47.42578125" style="1" customWidth="1"/>
    <col min="8718" max="8728" width="9.140625" style="1"/>
    <col min="8729" max="8729" width="47.42578125" style="1" customWidth="1"/>
    <col min="8730" max="8960" width="9.140625" style="1"/>
    <col min="8961" max="8961" width="47.42578125" style="1" customWidth="1"/>
    <col min="8962" max="8972" width="9.140625" style="1"/>
    <col min="8973" max="8973" width="47.42578125" style="1" customWidth="1"/>
    <col min="8974" max="8984" width="9.140625" style="1"/>
    <col min="8985" max="8985" width="47.42578125" style="1" customWidth="1"/>
    <col min="8986" max="9216" width="9.140625" style="1"/>
    <col min="9217" max="9217" width="47.42578125" style="1" customWidth="1"/>
    <col min="9218" max="9228" width="9.140625" style="1"/>
    <col min="9229" max="9229" width="47.42578125" style="1" customWidth="1"/>
    <col min="9230" max="9240" width="9.140625" style="1"/>
    <col min="9241" max="9241" width="47.42578125" style="1" customWidth="1"/>
    <col min="9242" max="9472" width="9.140625" style="1"/>
    <col min="9473" max="9473" width="47.42578125" style="1" customWidth="1"/>
    <col min="9474" max="9484" width="9.140625" style="1"/>
    <col min="9485" max="9485" width="47.42578125" style="1" customWidth="1"/>
    <col min="9486" max="9496" width="9.140625" style="1"/>
    <col min="9497" max="9497" width="47.42578125" style="1" customWidth="1"/>
    <col min="9498" max="9728" width="9.140625" style="1"/>
    <col min="9729" max="9729" width="47.42578125" style="1" customWidth="1"/>
    <col min="9730" max="9740" width="9.140625" style="1"/>
    <col min="9741" max="9741" width="47.42578125" style="1" customWidth="1"/>
    <col min="9742" max="9752" width="9.140625" style="1"/>
    <col min="9753" max="9753" width="47.42578125" style="1" customWidth="1"/>
    <col min="9754" max="9984" width="9.140625" style="1"/>
    <col min="9985" max="9985" width="47.42578125" style="1" customWidth="1"/>
    <col min="9986" max="9996" width="9.140625" style="1"/>
    <col min="9997" max="9997" width="47.42578125" style="1" customWidth="1"/>
    <col min="9998" max="10008" width="9.140625" style="1"/>
    <col min="10009" max="10009" width="47.42578125" style="1" customWidth="1"/>
    <col min="10010" max="10240" width="9.140625" style="1"/>
    <col min="10241" max="10241" width="47.42578125" style="1" customWidth="1"/>
    <col min="10242" max="10252" width="9.140625" style="1"/>
    <col min="10253" max="10253" width="47.42578125" style="1" customWidth="1"/>
    <col min="10254" max="10264" width="9.140625" style="1"/>
    <col min="10265" max="10265" width="47.42578125" style="1" customWidth="1"/>
    <col min="10266" max="10496" width="9.140625" style="1"/>
    <col min="10497" max="10497" width="47.42578125" style="1" customWidth="1"/>
    <col min="10498" max="10508" width="9.140625" style="1"/>
    <col min="10509" max="10509" width="47.42578125" style="1" customWidth="1"/>
    <col min="10510" max="10520" width="9.140625" style="1"/>
    <col min="10521" max="10521" width="47.42578125" style="1" customWidth="1"/>
    <col min="10522" max="10752" width="9.140625" style="1"/>
    <col min="10753" max="10753" width="47.42578125" style="1" customWidth="1"/>
    <col min="10754" max="10764" width="9.140625" style="1"/>
    <col min="10765" max="10765" width="47.42578125" style="1" customWidth="1"/>
    <col min="10766" max="10776" width="9.140625" style="1"/>
    <col min="10777" max="10777" width="47.42578125" style="1" customWidth="1"/>
    <col min="10778" max="11008" width="9.140625" style="1"/>
    <col min="11009" max="11009" width="47.42578125" style="1" customWidth="1"/>
    <col min="11010" max="11020" width="9.140625" style="1"/>
    <col min="11021" max="11021" width="47.42578125" style="1" customWidth="1"/>
    <col min="11022" max="11032" width="9.140625" style="1"/>
    <col min="11033" max="11033" width="47.42578125" style="1" customWidth="1"/>
    <col min="11034" max="11264" width="9.140625" style="1"/>
    <col min="11265" max="11265" width="47.42578125" style="1" customWidth="1"/>
    <col min="11266" max="11276" width="9.140625" style="1"/>
    <col min="11277" max="11277" width="47.42578125" style="1" customWidth="1"/>
    <col min="11278" max="11288" width="9.140625" style="1"/>
    <col min="11289" max="11289" width="47.42578125" style="1" customWidth="1"/>
    <col min="11290" max="11520" width="9.140625" style="1"/>
    <col min="11521" max="11521" width="47.42578125" style="1" customWidth="1"/>
    <col min="11522" max="11532" width="9.140625" style="1"/>
    <col min="11533" max="11533" width="47.42578125" style="1" customWidth="1"/>
    <col min="11534" max="11544" width="9.140625" style="1"/>
    <col min="11545" max="11545" width="47.42578125" style="1" customWidth="1"/>
    <col min="11546" max="11776" width="9.140625" style="1"/>
    <col min="11777" max="11777" width="47.42578125" style="1" customWidth="1"/>
    <col min="11778" max="11788" width="9.140625" style="1"/>
    <col min="11789" max="11789" width="47.42578125" style="1" customWidth="1"/>
    <col min="11790" max="11800" width="9.140625" style="1"/>
    <col min="11801" max="11801" width="47.42578125" style="1" customWidth="1"/>
    <col min="11802" max="12032" width="9.140625" style="1"/>
    <col min="12033" max="12033" width="47.42578125" style="1" customWidth="1"/>
    <col min="12034" max="12044" width="9.140625" style="1"/>
    <col min="12045" max="12045" width="47.42578125" style="1" customWidth="1"/>
    <col min="12046" max="12056" width="9.140625" style="1"/>
    <col min="12057" max="12057" width="47.42578125" style="1" customWidth="1"/>
    <col min="12058" max="12288" width="9.140625" style="1"/>
    <col min="12289" max="12289" width="47.42578125" style="1" customWidth="1"/>
    <col min="12290" max="12300" width="9.140625" style="1"/>
    <col min="12301" max="12301" width="47.42578125" style="1" customWidth="1"/>
    <col min="12302" max="12312" width="9.140625" style="1"/>
    <col min="12313" max="12313" width="47.42578125" style="1" customWidth="1"/>
    <col min="12314" max="12544" width="9.140625" style="1"/>
    <col min="12545" max="12545" width="47.42578125" style="1" customWidth="1"/>
    <col min="12546" max="12556" width="9.140625" style="1"/>
    <col min="12557" max="12557" width="47.42578125" style="1" customWidth="1"/>
    <col min="12558" max="12568" width="9.140625" style="1"/>
    <col min="12569" max="12569" width="47.42578125" style="1" customWidth="1"/>
    <col min="12570" max="12800" width="9.140625" style="1"/>
    <col min="12801" max="12801" width="47.42578125" style="1" customWidth="1"/>
    <col min="12802" max="12812" width="9.140625" style="1"/>
    <col min="12813" max="12813" width="47.42578125" style="1" customWidth="1"/>
    <col min="12814" max="12824" width="9.140625" style="1"/>
    <col min="12825" max="12825" width="47.42578125" style="1" customWidth="1"/>
    <col min="12826" max="13056" width="9.140625" style="1"/>
    <col min="13057" max="13057" width="47.42578125" style="1" customWidth="1"/>
    <col min="13058" max="13068" width="9.140625" style="1"/>
    <col min="13069" max="13069" width="47.42578125" style="1" customWidth="1"/>
    <col min="13070" max="13080" width="9.140625" style="1"/>
    <col min="13081" max="13081" width="47.42578125" style="1" customWidth="1"/>
    <col min="13082" max="13312" width="9.140625" style="1"/>
    <col min="13313" max="13313" width="47.42578125" style="1" customWidth="1"/>
    <col min="13314" max="13324" width="9.140625" style="1"/>
    <col min="13325" max="13325" width="47.42578125" style="1" customWidth="1"/>
    <col min="13326" max="13336" width="9.140625" style="1"/>
    <col min="13337" max="13337" width="47.42578125" style="1" customWidth="1"/>
    <col min="13338" max="13568" width="9.140625" style="1"/>
    <col min="13569" max="13569" width="47.42578125" style="1" customWidth="1"/>
    <col min="13570" max="13580" width="9.140625" style="1"/>
    <col min="13581" max="13581" width="47.42578125" style="1" customWidth="1"/>
    <col min="13582" max="13592" width="9.140625" style="1"/>
    <col min="13593" max="13593" width="47.42578125" style="1" customWidth="1"/>
    <col min="13594" max="13824" width="9.140625" style="1"/>
    <col min="13825" max="13825" width="47.42578125" style="1" customWidth="1"/>
    <col min="13826" max="13836" width="9.140625" style="1"/>
    <col min="13837" max="13837" width="47.42578125" style="1" customWidth="1"/>
    <col min="13838" max="13848" width="9.140625" style="1"/>
    <col min="13849" max="13849" width="47.42578125" style="1" customWidth="1"/>
    <col min="13850" max="14080" width="9.140625" style="1"/>
    <col min="14081" max="14081" width="47.42578125" style="1" customWidth="1"/>
    <col min="14082" max="14092" width="9.140625" style="1"/>
    <col min="14093" max="14093" width="47.42578125" style="1" customWidth="1"/>
    <col min="14094" max="14104" width="9.140625" style="1"/>
    <col min="14105" max="14105" width="47.42578125" style="1" customWidth="1"/>
    <col min="14106" max="14336" width="9.140625" style="1"/>
    <col min="14337" max="14337" width="47.42578125" style="1" customWidth="1"/>
    <col min="14338" max="14348" width="9.140625" style="1"/>
    <col min="14349" max="14349" width="47.42578125" style="1" customWidth="1"/>
    <col min="14350" max="14360" width="9.140625" style="1"/>
    <col min="14361" max="14361" width="47.42578125" style="1" customWidth="1"/>
    <col min="14362" max="14592" width="9.140625" style="1"/>
    <col min="14593" max="14593" width="47.42578125" style="1" customWidth="1"/>
    <col min="14594" max="14604" width="9.140625" style="1"/>
    <col min="14605" max="14605" width="47.42578125" style="1" customWidth="1"/>
    <col min="14606" max="14616" width="9.140625" style="1"/>
    <col min="14617" max="14617" width="47.42578125" style="1" customWidth="1"/>
    <col min="14618" max="14848" width="9.140625" style="1"/>
    <col min="14849" max="14849" width="47.42578125" style="1" customWidth="1"/>
    <col min="14850" max="14860" width="9.140625" style="1"/>
    <col min="14861" max="14861" width="47.42578125" style="1" customWidth="1"/>
    <col min="14862" max="14872" width="9.140625" style="1"/>
    <col min="14873" max="14873" width="47.42578125" style="1" customWidth="1"/>
    <col min="14874" max="15104" width="9.140625" style="1"/>
    <col min="15105" max="15105" width="47.42578125" style="1" customWidth="1"/>
    <col min="15106" max="15116" width="9.140625" style="1"/>
    <col min="15117" max="15117" width="47.42578125" style="1" customWidth="1"/>
    <col min="15118" max="15128" width="9.140625" style="1"/>
    <col min="15129" max="15129" width="47.42578125" style="1" customWidth="1"/>
    <col min="15130" max="15360" width="9.140625" style="1"/>
    <col min="15361" max="15361" width="47.42578125" style="1" customWidth="1"/>
    <col min="15362" max="15372" width="9.140625" style="1"/>
    <col min="15373" max="15373" width="47.42578125" style="1" customWidth="1"/>
    <col min="15374" max="15384" width="9.140625" style="1"/>
    <col min="15385" max="15385" width="47.42578125" style="1" customWidth="1"/>
    <col min="15386" max="15616" width="9.140625" style="1"/>
    <col min="15617" max="15617" width="47.42578125" style="1" customWidth="1"/>
    <col min="15618" max="15628" width="9.140625" style="1"/>
    <col min="15629" max="15629" width="47.42578125" style="1" customWidth="1"/>
    <col min="15630" max="15640" width="9.140625" style="1"/>
    <col min="15641" max="15641" width="47.42578125" style="1" customWidth="1"/>
    <col min="15642" max="15872" width="9.140625" style="1"/>
    <col min="15873" max="15873" width="47.42578125" style="1" customWidth="1"/>
    <col min="15874" max="15884" width="9.140625" style="1"/>
    <col min="15885" max="15885" width="47.42578125" style="1" customWidth="1"/>
    <col min="15886" max="15896" width="9.140625" style="1"/>
    <col min="15897" max="15897" width="47.42578125" style="1" customWidth="1"/>
    <col min="15898" max="16128" width="9.140625" style="1"/>
    <col min="16129" max="16129" width="47.42578125" style="1" customWidth="1"/>
    <col min="16130" max="16140" width="9.140625" style="1"/>
    <col min="16141" max="16141" width="47.42578125" style="1" customWidth="1"/>
    <col min="16142" max="16152" width="9.140625" style="1"/>
    <col min="16153" max="16153" width="47.42578125" style="1" customWidth="1"/>
    <col min="16154" max="16384" width="9.140625" style="1"/>
  </cols>
  <sheetData>
    <row r="1" spans="1:35" s="67" customFormat="1" x14ac:dyDescent="0.2">
      <c r="A1" s="67" t="s">
        <v>233</v>
      </c>
      <c r="B1" s="67" t="s">
        <v>247</v>
      </c>
      <c r="C1" s="67" t="s">
        <v>252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x14ac:dyDescent="0.2">
      <c r="A3" s="135" t="s">
        <v>0</v>
      </c>
      <c r="B3" s="135"/>
      <c r="C3" s="135"/>
      <c r="D3" s="135"/>
      <c r="E3" s="135"/>
      <c r="F3" s="135"/>
      <c r="G3" s="135"/>
      <c r="M3" s="135" t="s">
        <v>1</v>
      </c>
      <c r="N3" s="135"/>
      <c r="O3" s="135"/>
      <c r="P3" s="135"/>
      <c r="Q3" s="135"/>
      <c r="R3" s="135"/>
      <c r="S3" s="135"/>
      <c r="Y3" s="136" t="s">
        <v>236</v>
      </c>
      <c r="Z3" s="136"/>
      <c r="AA3" s="136"/>
      <c r="AB3" s="136"/>
      <c r="AC3" s="136"/>
      <c r="AD3" s="136"/>
      <c r="AE3" s="136"/>
      <c r="AF3" s="4"/>
      <c r="AG3" s="4"/>
      <c r="AH3" s="4"/>
      <c r="AI3" s="4"/>
    </row>
    <row r="4" spans="1:35" s="5" customFormat="1" x14ac:dyDescent="0.2"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5" customFormat="1" x14ac:dyDescent="0.2">
      <c r="A5" s="137" t="s">
        <v>2</v>
      </c>
      <c r="B5" s="92" t="s">
        <v>3</v>
      </c>
      <c r="C5" s="138" t="s">
        <v>4</v>
      </c>
      <c r="D5" s="138"/>
      <c r="E5" s="138"/>
      <c r="F5" s="138"/>
      <c r="G5" s="138"/>
      <c r="H5" s="138"/>
      <c r="I5" s="138"/>
      <c r="J5" s="138"/>
      <c r="K5" s="138"/>
      <c r="M5" s="137" t="s">
        <v>2</v>
      </c>
      <c r="N5" s="92" t="s">
        <v>3</v>
      </c>
      <c r="O5" s="138" t="s">
        <v>4</v>
      </c>
      <c r="P5" s="138"/>
      <c r="Q5" s="138"/>
      <c r="R5" s="138"/>
      <c r="S5" s="138"/>
      <c r="T5" s="138"/>
      <c r="U5" s="138"/>
      <c r="V5" s="138"/>
      <c r="W5" s="138"/>
      <c r="Y5" s="139" t="s">
        <v>2</v>
      </c>
      <c r="Z5" s="91" t="s">
        <v>3</v>
      </c>
      <c r="AA5" s="134" t="s">
        <v>4</v>
      </c>
      <c r="AB5" s="134"/>
      <c r="AC5" s="134"/>
      <c r="AD5" s="134"/>
      <c r="AE5" s="134"/>
      <c r="AF5" s="134"/>
      <c r="AG5" s="134"/>
      <c r="AH5" s="134"/>
      <c r="AI5" s="134"/>
    </row>
    <row r="6" spans="1:35" s="5" customFormat="1" x14ac:dyDescent="0.2">
      <c r="A6" s="137"/>
      <c r="B6" s="92" t="s">
        <v>5</v>
      </c>
      <c r="C6" s="138" t="s">
        <v>6</v>
      </c>
      <c r="D6" s="138"/>
      <c r="E6" s="138"/>
      <c r="F6" s="144" t="s">
        <v>7</v>
      </c>
      <c r="G6" s="144"/>
      <c r="H6" s="144"/>
      <c r="I6" s="144" t="s">
        <v>8</v>
      </c>
      <c r="J6" s="144"/>
      <c r="K6" s="144"/>
      <c r="M6" s="137"/>
      <c r="N6" s="92" t="s">
        <v>5</v>
      </c>
      <c r="O6" s="138" t="s">
        <v>6</v>
      </c>
      <c r="P6" s="138"/>
      <c r="Q6" s="138"/>
      <c r="R6" s="144" t="s">
        <v>7</v>
      </c>
      <c r="S6" s="144"/>
      <c r="T6" s="144"/>
      <c r="U6" s="144" t="s">
        <v>8</v>
      </c>
      <c r="V6" s="144"/>
      <c r="W6" s="144"/>
      <c r="Y6" s="139"/>
      <c r="Z6" s="91" t="s">
        <v>5</v>
      </c>
      <c r="AA6" s="134" t="s">
        <v>6</v>
      </c>
      <c r="AB6" s="134"/>
      <c r="AC6" s="134"/>
      <c r="AD6" s="140" t="s">
        <v>7</v>
      </c>
      <c r="AE6" s="140"/>
      <c r="AF6" s="140"/>
      <c r="AG6" s="140" t="s">
        <v>8</v>
      </c>
      <c r="AH6" s="140"/>
      <c r="AI6" s="140"/>
    </row>
    <row r="7" spans="1:35" s="5" customFormat="1" x14ac:dyDescent="0.2">
      <c r="A7" s="137"/>
      <c r="B7" s="9"/>
      <c r="C7" s="92" t="s">
        <v>9</v>
      </c>
      <c r="D7" s="92" t="s">
        <v>10</v>
      </c>
      <c r="E7" s="92" t="s">
        <v>11</v>
      </c>
      <c r="F7" s="10" t="s">
        <v>9</v>
      </c>
      <c r="G7" s="10" t="s">
        <v>10</v>
      </c>
      <c r="H7" s="10" t="s">
        <v>11</v>
      </c>
      <c r="I7" s="10" t="s">
        <v>9</v>
      </c>
      <c r="J7" s="10" t="s">
        <v>10</v>
      </c>
      <c r="K7" s="10" t="s">
        <v>11</v>
      </c>
      <c r="M7" s="137"/>
      <c r="N7" s="9"/>
      <c r="O7" s="92" t="s">
        <v>9</v>
      </c>
      <c r="P7" s="92" t="s">
        <v>10</v>
      </c>
      <c r="Q7" s="92" t="s">
        <v>11</v>
      </c>
      <c r="R7" s="10" t="s">
        <v>9</v>
      </c>
      <c r="S7" s="10" t="s">
        <v>10</v>
      </c>
      <c r="T7" s="10" t="s">
        <v>11</v>
      </c>
      <c r="U7" s="10" t="s">
        <v>9</v>
      </c>
      <c r="V7" s="10" t="s">
        <v>10</v>
      </c>
      <c r="W7" s="10" t="s">
        <v>11</v>
      </c>
      <c r="Y7" s="139"/>
      <c r="Z7" s="11"/>
      <c r="AA7" s="91" t="s">
        <v>9</v>
      </c>
      <c r="AB7" s="91" t="s">
        <v>10</v>
      </c>
      <c r="AC7" s="91" t="s">
        <v>11</v>
      </c>
      <c r="AD7" s="12" t="s">
        <v>9</v>
      </c>
      <c r="AE7" s="12" t="s">
        <v>10</v>
      </c>
      <c r="AF7" s="12" t="s">
        <v>11</v>
      </c>
      <c r="AG7" s="12" t="s">
        <v>9</v>
      </c>
      <c r="AH7" s="12" t="s">
        <v>10</v>
      </c>
      <c r="AI7" s="12" t="s">
        <v>11</v>
      </c>
    </row>
    <row r="8" spans="1:35" s="5" customFormat="1" x14ac:dyDescent="0.2">
      <c r="A8" s="13" t="s">
        <v>12</v>
      </c>
      <c r="B8" s="14"/>
      <c r="C8" s="14"/>
      <c r="D8" s="14"/>
      <c r="E8" s="14"/>
      <c r="F8" s="15"/>
      <c r="G8" s="15"/>
      <c r="H8" s="15"/>
      <c r="I8" s="15"/>
      <c r="J8" s="15"/>
      <c r="K8" s="15"/>
      <c r="M8" s="13" t="s">
        <v>12</v>
      </c>
      <c r="N8" s="14"/>
      <c r="O8" s="14"/>
      <c r="P8" s="14"/>
      <c r="Q8" s="14"/>
      <c r="R8" s="15"/>
      <c r="S8" s="15"/>
      <c r="T8" s="15"/>
      <c r="U8" s="15"/>
      <c r="V8" s="15"/>
      <c r="W8" s="15"/>
      <c r="Y8" s="16" t="s">
        <v>12</v>
      </c>
      <c r="Z8" s="17"/>
      <c r="AA8" s="17"/>
      <c r="AB8" s="17"/>
      <c r="AC8" s="17"/>
      <c r="AD8" s="18"/>
      <c r="AE8" s="18"/>
      <c r="AF8" s="18"/>
      <c r="AG8" s="18"/>
      <c r="AH8" s="18"/>
      <c r="AI8" s="18"/>
    </row>
    <row r="9" spans="1:35" s="5" customFormat="1" ht="15" x14ac:dyDescent="0.25">
      <c r="A9" s="19" t="s">
        <v>13</v>
      </c>
      <c r="B9" s="20"/>
      <c r="C9" s="20"/>
      <c r="D9" s="20"/>
      <c r="E9" s="21">
        <f>C9+D9</f>
        <v>0</v>
      </c>
      <c r="F9" s="22"/>
      <c r="G9" s="22"/>
      <c r="H9" s="21">
        <f>F9+G9</f>
        <v>0</v>
      </c>
      <c r="I9" s="21">
        <f>C9+F9</f>
        <v>0</v>
      </c>
      <c r="J9" s="21">
        <f>D9+G9</f>
        <v>0</v>
      </c>
      <c r="K9" s="21">
        <f>SUM(I9:J9)</f>
        <v>0</v>
      </c>
      <c r="M9" s="19" t="s">
        <v>13</v>
      </c>
      <c r="N9" s="23"/>
      <c r="O9" s="23"/>
      <c r="P9" s="23"/>
      <c r="Q9" s="24">
        <f>O9+P9</f>
        <v>0</v>
      </c>
      <c r="R9" s="23"/>
      <c r="S9" s="23"/>
      <c r="T9" s="24">
        <f>R9+S9</f>
        <v>0</v>
      </c>
      <c r="U9" s="24">
        <f>O9+R9</f>
        <v>0</v>
      </c>
      <c r="V9" s="24">
        <f>P9+S9</f>
        <v>0</v>
      </c>
      <c r="W9" s="24">
        <f>SUM(U9:V9)</f>
        <v>0</v>
      </c>
      <c r="Y9" s="25" t="s">
        <v>13</v>
      </c>
      <c r="Z9" s="26">
        <f t="shared" ref="Z9:AI20" si="0">B9+N9</f>
        <v>0</v>
      </c>
      <c r="AA9" s="26">
        <f t="shared" si="0"/>
        <v>0</v>
      </c>
      <c r="AB9" s="26">
        <f t="shared" si="0"/>
        <v>0</v>
      </c>
      <c r="AC9" s="26">
        <f t="shared" si="0"/>
        <v>0</v>
      </c>
      <c r="AD9" s="26">
        <f t="shared" si="0"/>
        <v>0</v>
      </c>
      <c r="AE9" s="26">
        <f t="shared" si="0"/>
        <v>0</v>
      </c>
      <c r="AF9" s="26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</row>
    <row r="10" spans="1:35" s="5" customFormat="1" ht="15" x14ac:dyDescent="0.25">
      <c r="A10" s="19" t="s">
        <v>14</v>
      </c>
      <c r="B10" s="20"/>
      <c r="C10" s="20"/>
      <c r="D10" s="20"/>
      <c r="E10" s="21">
        <f t="shared" ref="E10:E21" si="1">C10+D10</f>
        <v>0</v>
      </c>
      <c r="F10" s="22"/>
      <c r="G10" s="22"/>
      <c r="H10" s="21">
        <f t="shared" ref="H10:H21" si="2">F10+G10</f>
        <v>0</v>
      </c>
      <c r="I10" s="21">
        <f t="shared" ref="I10:J21" si="3">C10+F10</f>
        <v>0</v>
      </c>
      <c r="J10" s="21">
        <f t="shared" si="3"/>
        <v>0</v>
      </c>
      <c r="K10" s="21">
        <f t="shared" ref="K10:K21" si="4">SUM(I10:J10)</f>
        <v>0</v>
      </c>
      <c r="M10" s="19" t="s">
        <v>14</v>
      </c>
      <c r="N10" s="27"/>
      <c r="O10" s="27"/>
      <c r="P10" s="27"/>
      <c r="Q10" s="24">
        <f t="shared" ref="Q10:Q21" si="5">O10+P10</f>
        <v>0</v>
      </c>
      <c r="R10" s="28"/>
      <c r="S10" s="28"/>
      <c r="T10" s="24">
        <f t="shared" ref="T10:T21" si="6">R10+S10</f>
        <v>0</v>
      </c>
      <c r="U10" s="24">
        <f t="shared" ref="U10:V21" si="7">O10+R10</f>
        <v>0</v>
      </c>
      <c r="V10" s="24">
        <f t="shared" si="7"/>
        <v>0</v>
      </c>
      <c r="W10" s="24">
        <f t="shared" ref="W10:W21" si="8">SUM(U10:V10)</f>
        <v>0</v>
      </c>
      <c r="Y10" s="25" t="s">
        <v>14</v>
      </c>
      <c r="Z10" s="26">
        <f t="shared" si="0"/>
        <v>0</v>
      </c>
      <c r="AA10" s="26">
        <f t="shared" si="0"/>
        <v>0</v>
      </c>
      <c r="AB10" s="26">
        <f t="shared" si="0"/>
        <v>0</v>
      </c>
      <c r="AC10" s="26">
        <f t="shared" si="0"/>
        <v>0</v>
      </c>
      <c r="AD10" s="26">
        <f t="shared" si="0"/>
        <v>0</v>
      </c>
      <c r="AE10" s="26">
        <f t="shared" si="0"/>
        <v>0</v>
      </c>
      <c r="AF10" s="26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</row>
    <row r="11" spans="1:35" s="5" customFormat="1" ht="15" x14ac:dyDescent="0.25">
      <c r="A11" s="19" t="s">
        <v>15</v>
      </c>
      <c r="B11" s="29"/>
      <c r="C11" s="29"/>
      <c r="D11" s="29"/>
      <c r="E11" s="21">
        <f t="shared" si="1"/>
        <v>0</v>
      </c>
      <c r="F11" s="22"/>
      <c r="G11" s="22"/>
      <c r="H11" s="21">
        <f t="shared" si="2"/>
        <v>0</v>
      </c>
      <c r="I11" s="21">
        <f t="shared" si="3"/>
        <v>0</v>
      </c>
      <c r="J11" s="21">
        <f t="shared" si="3"/>
        <v>0</v>
      </c>
      <c r="K11" s="21">
        <f t="shared" si="4"/>
        <v>0</v>
      </c>
      <c r="M11" s="19" t="s">
        <v>15</v>
      </c>
      <c r="N11" s="27"/>
      <c r="O11" s="27"/>
      <c r="P11" s="27"/>
      <c r="Q11" s="24">
        <f t="shared" si="5"/>
        <v>0</v>
      </c>
      <c r="R11" s="28"/>
      <c r="S11" s="28"/>
      <c r="T11" s="24">
        <f t="shared" si="6"/>
        <v>0</v>
      </c>
      <c r="U11" s="24">
        <f t="shared" si="7"/>
        <v>0</v>
      </c>
      <c r="V11" s="24">
        <f t="shared" si="7"/>
        <v>0</v>
      </c>
      <c r="W11" s="24">
        <f t="shared" si="8"/>
        <v>0</v>
      </c>
      <c r="Y11" s="25" t="s">
        <v>15</v>
      </c>
      <c r="Z11" s="26">
        <f t="shared" si="0"/>
        <v>0</v>
      </c>
      <c r="AA11" s="26">
        <f t="shared" si="0"/>
        <v>0</v>
      </c>
      <c r="AB11" s="26">
        <f t="shared" si="0"/>
        <v>0</v>
      </c>
      <c r="AC11" s="26">
        <f t="shared" si="0"/>
        <v>0</v>
      </c>
      <c r="AD11" s="26">
        <f t="shared" si="0"/>
        <v>0</v>
      </c>
      <c r="AE11" s="26">
        <f t="shared" si="0"/>
        <v>0</v>
      </c>
      <c r="AF11" s="26">
        <f t="shared" si="0"/>
        <v>0</v>
      </c>
      <c r="AG11" s="18">
        <f t="shared" si="0"/>
        <v>0</v>
      </c>
      <c r="AH11" s="18">
        <f t="shared" si="0"/>
        <v>0</v>
      </c>
      <c r="AI11" s="18">
        <f t="shared" si="0"/>
        <v>0</v>
      </c>
    </row>
    <row r="12" spans="1:35" s="5" customFormat="1" ht="15" x14ac:dyDescent="0.25">
      <c r="A12" s="19" t="s">
        <v>16</v>
      </c>
      <c r="B12" s="20"/>
      <c r="C12" s="20"/>
      <c r="D12" s="20"/>
      <c r="E12" s="21">
        <f t="shared" si="1"/>
        <v>0</v>
      </c>
      <c r="F12" s="22"/>
      <c r="G12" s="22"/>
      <c r="H12" s="21">
        <f t="shared" si="2"/>
        <v>0</v>
      </c>
      <c r="I12" s="21">
        <f t="shared" si="3"/>
        <v>0</v>
      </c>
      <c r="J12" s="21">
        <f t="shared" si="3"/>
        <v>0</v>
      </c>
      <c r="K12" s="21">
        <f t="shared" si="4"/>
        <v>0</v>
      </c>
      <c r="M12" s="19" t="s">
        <v>16</v>
      </c>
      <c r="N12" s="27"/>
      <c r="O12" s="27"/>
      <c r="P12" s="27"/>
      <c r="Q12" s="24">
        <f t="shared" si="5"/>
        <v>0</v>
      </c>
      <c r="R12" s="28"/>
      <c r="S12" s="28"/>
      <c r="T12" s="24">
        <f t="shared" si="6"/>
        <v>0</v>
      </c>
      <c r="U12" s="24">
        <f t="shared" si="7"/>
        <v>0</v>
      </c>
      <c r="V12" s="24">
        <f t="shared" si="7"/>
        <v>0</v>
      </c>
      <c r="W12" s="24">
        <f t="shared" si="8"/>
        <v>0</v>
      </c>
      <c r="Y12" s="25" t="s">
        <v>16</v>
      </c>
      <c r="Z12" s="26">
        <f t="shared" si="0"/>
        <v>0</v>
      </c>
      <c r="AA12" s="26">
        <f t="shared" si="0"/>
        <v>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0</v>
      </c>
      <c r="AF12" s="26">
        <f t="shared" si="0"/>
        <v>0</v>
      </c>
      <c r="AG12" s="18">
        <f t="shared" si="0"/>
        <v>0</v>
      </c>
      <c r="AH12" s="18">
        <f t="shared" si="0"/>
        <v>0</v>
      </c>
      <c r="AI12" s="18">
        <f t="shared" si="0"/>
        <v>0</v>
      </c>
    </row>
    <row r="13" spans="1:35" s="5" customFormat="1" ht="15" x14ac:dyDescent="0.25">
      <c r="A13" s="19" t="s">
        <v>17</v>
      </c>
      <c r="B13" s="20"/>
      <c r="C13" s="20"/>
      <c r="D13" s="20"/>
      <c r="E13" s="21">
        <f t="shared" si="1"/>
        <v>0</v>
      </c>
      <c r="F13" s="22"/>
      <c r="G13" s="22"/>
      <c r="H13" s="21">
        <f t="shared" si="2"/>
        <v>0</v>
      </c>
      <c r="I13" s="21">
        <f t="shared" si="3"/>
        <v>0</v>
      </c>
      <c r="J13" s="21">
        <f t="shared" si="3"/>
        <v>0</v>
      </c>
      <c r="K13" s="21">
        <f t="shared" si="4"/>
        <v>0</v>
      </c>
      <c r="M13" s="19" t="s">
        <v>17</v>
      </c>
      <c r="N13" s="27"/>
      <c r="O13" s="27"/>
      <c r="P13" s="27"/>
      <c r="Q13" s="24">
        <f t="shared" si="5"/>
        <v>0</v>
      </c>
      <c r="R13" s="28"/>
      <c r="S13" s="28"/>
      <c r="T13" s="24">
        <f t="shared" si="6"/>
        <v>0</v>
      </c>
      <c r="U13" s="24">
        <f t="shared" si="7"/>
        <v>0</v>
      </c>
      <c r="V13" s="24">
        <f t="shared" si="7"/>
        <v>0</v>
      </c>
      <c r="W13" s="24">
        <f t="shared" si="8"/>
        <v>0</v>
      </c>
      <c r="Y13" s="25" t="s">
        <v>17</v>
      </c>
      <c r="Z13" s="26">
        <f t="shared" si="0"/>
        <v>0</v>
      </c>
      <c r="AA13" s="26">
        <f t="shared" si="0"/>
        <v>0</v>
      </c>
      <c r="AB13" s="26">
        <f t="shared" si="0"/>
        <v>0</v>
      </c>
      <c r="AC13" s="26">
        <f t="shared" si="0"/>
        <v>0</v>
      </c>
      <c r="AD13" s="26">
        <f t="shared" si="0"/>
        <v>0</v>
      </c>
      <c r="AE13" s="26">
        <f t="shared" si="0"/>
        <v>0</v>
      </c>
      <c r="AF13" s="26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</row>
    <row r="14" spans="1:35" s="5" customFormat="1" ht="15" x14ac:dyDescent="0.25">
      <c r="A14" s="19" t="s">
        <v>18</v>
      </c>
      <c r="B14" s="20"/>
      <c r="C14" s="20"/>
      <c r="D14" s="20"/>
      <c r="E14" s="21">
        <f t="shared" si="1"/>
        <v>0</v>
      </c>
      <c r="F14" s="22"/>
      <c r="G14" s="22"/>
      <c r="H14" s="21">
        <f t="shared" si="2"/>
        <v>0</v>
      </c>
      <c r="I14" s="21">
        <f t="shared" si="3"/>
        <v>0</v>
      </c>
      <c r="J14" s="21">
        <f t="shared" si="3"/>
        <v>0</v>
      </c>
      <c r="K14" s="21">
        <f t="shared" si="4"/>
        <v>0</v>
      </c>
      <c r="M14" s="19" t="s">
        <v>18</v>
      </c>
      <c r="N14" s="27">
        <v>1</v>
      </c>
      <c r="O14" s="27"/>
      <c r="P14" s="27"/>
      <c r="Q14" s="24">
        <f t="shared" si="5"/>
        <v>0</v>
      </c>
      <c r="R14" s="28">
        <v>4</v>
      </c>
      <c r="S14" s="28">
        <v>7</v>
      </c>
      <c r="T14" s="24">
        <f t="shared" si="6"/>
        <v>11</v>
      </c>
      <c r="U14" s="24">
        <f t="shared" si="7"/>
        <v>4</v>
      </c>
      <c r="V14" s="24">
        <f t="shared" si="7"/>
        <v>7</v>
      </c>
      <c r="W14" s="24">
        <f t="shared" si="8"/>
        <v>11</v>
      </c>
      <c r="Y14" s="25" t="s">
        <v>18</v>
      </c>
      <c r="Z14" s="26">
        <f t="shared" si="0"/>
        <v>1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4</v>
      </c>
      <c r="AE14" s="26">
        <f t="shared" si="0"/>
        <v>7</v>
      </c>
      <c r="AF14" s="26">
        <f t="shared" si="0"/>
        <v>11</v>
      </c>
      <c r="AG14" s="18">
        <f t="shared" si="0"/>
        <v>4</v>
      </c>
      <c r="AH14" s="18">
        <f t="shared" si="0"/>
        <v>7</v>
      </c>
      <c r="AI14" s="18">
        <f t="shared" si="0"/>
        <v>11</v>
      </c>
    </row>
    <row r="15" spans="1:35" s="5" customFormat="1" ht="15" x14ac:dyDescent="0.25">
      <c r="A15" s="19" t="s">
        <v>19</v>
      </c>
      <c r="B15" s="20"/>
      <c r="C15" s="20"/>
      <c r="D15" s="20"/>
      <c r="E15" s="21">
        <f t="shared" si="1"/>
        <v>0</v>
      </c>
      <c r="F15" s="22"/>
      <c r="G15" s="22"/>
      <c r="H15" s="21">
        <f t="shared" si="2"/>
        <v>0</v>
      </c>
      <c r="I15" s="21">
        <f t="shared" si="3"/>
        <v>0</v>
      </c>
      <c r="J15" s="21">
        <f t="shared" si="3"/>
        <v>0</v>
      </c>
      <c r="K15" s="21">
        <f t="shared" si="4"/>
        <v>0</v>
      </c>
      <c r="M15" s="19" t="s">
        <v>19</v>
      </c>
      <c r="N15" s="27"/>
      <c r="O15" s="27"/>
      <c r="P15" s="27"/>
      <c r="Q15" s="24">
        <f t="shared" si="5"/>
        <v>0</v>
      </c>
      <c r="R15" s="28"/>
      <c r="S15" s="28"/>
      <c r="T15" s="24">
        <f t="shared" si="6"/>
        <v>0</v>
      </c>
      <c r="U15" s="24">
        <f t="shared" si="7"/>
        <v>0</v>
      </c>
      <c r="V15" s="24">
        <f t="shared" si="7"/>
        <v>0</v>
      </c>
      <c r="W15" s="24">
        <f t="shared" si="8"/>
        <v>0</v>
      </c>
      <c r="Y15" s="25" t="s">
        <v>19</v>
      </c>
      <c r="Z15" s="26">
        <f t="shared" si="0"/>
        <v>0</v>
      </c>
      <c r="AA15" s="26">
        <f t="shared" si="0"/>
        <v>0</v>
      </c>
      <c r="AB15" s="26">
        <f t="shared" si="0"/>
        <v>0</v>
      </c>
      <c r="AC15" s="26">
        <f t="shared" si="0"/>
        <v>0</v>
      </c>
      <c r="AD15" s="26">
        <f t="shared" si="0"/>
        <v>0</v>
      </c>
      <c r="AE15" s="26">
        <f t="shared" si="0"/>
        <v>0</v>
      </c>
      <c r="AF15" s="26">
        <f t="shared" si="0"/>
        <v>0</v>
      </c>
      <c r="AG15" s="18">
        <f t="shared" si="0"/>
        <v>0</v>
      </c>
      <c r="AH15" s="18">
        <f t="shared" si="0"/>
        <v>0</v>
      </c>
      <c r="AI15" s="18">
        <f t="shared" si="0"/>
        <v>0</v>
      </c>
    </row>
    <row r="16" spans="1:35" s="5" customFormat="1" ht="15" x14ac:dyDescent="0.25">
      <c r="A16" s="19" t="s">
        <v>20</v>
      </c>
      <c r="B16" s="30"/>
      <c r="C16" s="30"/>
      <c r="D16" s="30"/>
      <c r="E16" s="21">
        <f t="shared" si="1"/>
        <v>0</v>
      </c>
      <c r="F16" s="30"/>
      <c r="G16" s="30"/>
      <c r="H16" s="21">
        <f t="shared" si="2"/>
        <v>0</v>
      </c>
      <c r="I16" s="21">
        <f t="shared" si="3"/>
        <v>0</v>
      </c>
      <c r="J16" s="21">
        <f t="shared" si="3"/>
        <v>0</v>
      </c>
      <c r="K16" s="21">
        <f t="shared" si="4"/>
        <v>0</v>
      </c>
      <c r="M16" s="19" t="s">
        <v>20</v>
      </c>
      <c r="N16" s="27">
        <v>3</v>
      </c>
      <c r="O16" s="27"/>
      <c r="P16" s="27"/>
      <c r="Q16" s="24">
        <f t="shared" si="5"/>
        <v>0</v>
      </c>
      <c r="R16" s="28">
        <v>23</v>
      </c>
      <c r="S16" s="28">
        <v>116</v>
      </c>
      <c r="T16" s="24">
        <f t="shared" si="6"/>
        <v>139</v>
      </c>
      <c r="U16" s="24">
        <f t="shared" si="7"/>
        <v>23</v>
      </c>
      <c r="V16" s="24">
        <f t="shared" si="7"/>
        <v>116</v>
      </c>
      <c r="W16" s="24">
        <f t="shared" si="8"/>
        <v>139</v>
      </c>
      <c r="Y16" s="25" t="s">
        <v>20</v>
      </c>
      <c r="Z16" s="26">
        <f t="shared" si="0"/>
        <v>3</v>
      </c>
      <c r="AA16" s="26">
        <f t="shared" si="0"/>
        <v>0</v>
      </c>
      <c r="AB16" s="26">
        <f t="shared" si="0"/>
        <v>0</v>
      </c>
      <c r="AC16" s="26">
        <f t="shared" si="0"/>
        <v>0</v>
      </c>
      <c r="AD16" s="26">
        <f t="shared" si="0"/>
        <v>23</v>
      </c>
      <c r="AE16" s="26">
        <f t="shared" si="0"/>
        <v>116</v>
      </c>
      <c r="AF16" s="26">
        <f t="shared" si="0"/>
        <v>139</v>
      </c>
      <c r="AG16" s="18">
        <f t="shared" si="0"/>
        <v>23</v>
      </c>
      <c r="AH16" s="18">
        <f t="shared" si="0"/>
        <v>116</v>
      </c>
      <c r="AI16" s="18">
        <f t="shared" si="0"/>
        <v>139</v>
      </c>
    </row>
    <row r="17" spans="1:35" s="5" customFormat="1" ht="15" x14ac:dyDescent="0.25">
      <c r="A17" s="19" t="s">
        <v>21</v>
      </c>
      <c r="B17" s="20"/>
      <c r="C17" s="20"/>
      <c r="D17" s="20"/>
      <c r="E17" s="21">
        <f t="shared" si="1"/>
        <v>0</v>
      </c>
      <c r="F17" s="22"/>
      <c r="G17" s="22"/>
      <c r="H17" s="21">
        <f t="shared" si="2"/>
        <v>0</v>
      </c>
      <c r="I17" s="21">
        <f t="shared" si="3"/>
        <v>0</v>
      </c>
      <c r="J17" s="21">
        <f t="shared" si="3"/>
        <v>0</v>
      </c>
      <c r="K17" s="21">
        <f t="shared" si="4"/>
        <v>0</v>
      </c>
      <c r="M17" s="19" t="s">
        <v>21</v>
      </c>
      <c r="N17" s="27"/>
      <c r="O17" s="27"/>
      <c r="P17" s="27"/>
      <c r="Q17" s="24">
        <f t="shared" si="5"/>
        <v>0</v>
      </c>
      <c r="R17" s="28"/>
      <c r="S17" s="28"/>
      <c r="T17" s="24">
        <f t="shared" si="6"/>
        <v>0</v>
      </c>
      <c r="U17" s="24">
        <f t="shared" si="7"/>
        <v>0</v>
      </c>
      <c r="V17" s="24">
        <f t="shared" si="7"/>
        <v>0</v>
      </c>
      <c r="W17" s="24">
        <f t="shared" si="8"/>
        <v>0</v>
      </c>
      <c r="Y17" s="25" t="s">
        <v>21</v>
      </c>
      <c r="Z17" s="26">
        <f t="shared" si="0"/>
        <v>0</v>
      </c>
      <c r="AA17" s="26">
        <f t="shared" si="0"/>
        <v>0</v>
      </c>
      <c r="AB17" s="26">
        <f t="shared" si="0"/>
        <v>0</v>
      </c>
      <c r="AC17" s="26">
        <f t="shared" si="0"/>
        <v>0</v>
      </c>
      <c r="AD17" s="26">
        <f t="shared" si="0"/>
        <v>0</v>
      </c>
      <c r="AE17" s="26">
        <f t="shared" si="0"/>
        <v>0</v>
      </c>
      <c r="AF17" s="26">
        <f t="shared" si="0"/>
        <v>0</v>
      </c>
      <c r="AG17" s="18">
        <f t="shared" si="0"/>
        <v>0</v>
      </c>
      <c r="AH17" s="18">
        <f t="shared" si="0"/>
        <v>0</v>
      </c>
      <c r="AI17" s="18">
        <f t="shared" si="0"/>
        <v>0</v>
      </c>
    </row>
    <row r="18" spans="1:35" s="5" customFormat="1" x14ac:dyDescent="0.2">
      <c r="A18" s="9" t="s">
        <v>22</v>
      </c>
      <c r="B18" s="30"/>
      <c r="C18" s="30"/>
      <c r="D18" s="30"/>
      <c r="E18" s="21">
        <f t="shared" si="1"/>
        <v>0</v>
      </c>
      <c r="F18" s="30"/>
      <c r="G18" s="30"/>
      <c r="H18" s="21">
        <f t="shared" si="2"/>
        <v>0</v>
      </c>
      <c r="I18" s="21">
        <f t="shared" si="3"/>
        <v>0</v>
      </c>
      <c r="J18" s="21">
        <f t="shared" si="3"/>
        <v>0</v>
      </c>
      <c r="K18" s="21">
        <f t="shared" si="4"/>
        <v>0</v>
      </c>
      <c r="M18" s="9" t="s">
        <v>22</v>
      </c>
      <c r="N18" s="23"/>
      <c r="O18" s="23"/>
      <c r="P18" s="23"/>
      <c r="Q18" s="24">
        <f t="shared" si="5"/>
        <v>0</v>
      </c>
      <c r="R18" s="23"/>
      <c r="S18" s="23"/>
      <c r="T18" s="24">
        <f t="shared" si="6"/>
        <v>0</v>
      </c>
      <c r="U18" s="24">
        <f t="shared" si="7"/>
        <v>0</v>
      </c>
      <c r="V18" s="24">
        <f t="shared" si="7"/>
        <v>0</v>
      </c>
      <c r="W18" s="24">
        <f t="shared" si="8"/>
        <v>0</v>
      </c>
      <c r="Y18" s="11" t="s">
        <v>22</v>
      </c>
      <c r="Z18" s="26">
        <f t="shared" si="0"/>
        <v>0</v>
      </c>
      <c r="AA18" s="26">
        <f t="shared" si="0"/>
        <v>0</v>
      </c>
      <c r="AB18" s="26">
        <f t="shared" si="0"/>
        <v>0</v>
      </c>
      <c r="AC18" s="26">
        <f t="shared" si="0"/>
        <v>0</v>
      </c>
      <c r="AD18" s="26">
        <f t="shared" si="0"/>
        <v>0</v>
      </c>
      <c r="AE18" s="26">
        <f t="shared" si="0"/>
        <v>0</v>
      </c>
      <c r="AF18" s="26">
        <f t="shared" si="0"/>
        <v>0</v>
      </c>
      <c r="AG18" s="18">
        <f t="shared" si="0"/>
        <v>0</v>
      </c>
      <c r="AH18" s="18">
        <f t="shared" si="0"/>
        <v>0</v>
      </c>
      <c r="AI18" s="18">
        <f t="shared" si="0"/>
        <v>0</v>
      </c>
    </row>
    <row r="19" spans="1:35" s="5" customFormat="1" x14ac:dyDescent="0.2">
      <c r="A19" s="9" t="s">
        <v>23</v>
      </c>
      <c r="B19" s="30"/>
      <c r="C19" s="30"/>
      <c r="D19" s="30"/>
      <c r="E19" s="21">
        <f t="shared" si="1"/>
        <v>0</v>
      </c>
      <c r="F19" s="30"/>
      <c r="G19" s="30"/>
      <c r="H19" s="21">
        <f t="shared" si="2"/>
        <v>0</v>
      </c>
      <c r="I19" s="21">
        <f t="shared" si="3"/>
        <v>0</v>
      </c>
      <c r="J19" s="21">
        <f t="shared" si="3"/>
        <v>0</v>
      </c>
      <c r="K19" s="21">
        <f t="shared" si="4"/>
        <v>0</v>
      </c>
      <c r="M19" s="9" t="s">
        <v>23</v>
      </c>
      <c r="N19" s="23"/>
      <c r="O19" s="23"/>
      <c r="P19" s="23"/>
      <c r="Q19" s="24">
        <f t="shared" si="5"/>
        <v>0</v>
      </c>
      <c r="R19" s="23"/>
      <c r="S19" s="23"/>
      <c r="T19" s="24">
        <f t="shared" si="6"/>
        <v>0</v>
      </c>
      <c r="U19" s="24">
        <f t="shared" si="7"/>
        <v>0</v>
      </c>
      <c r="V19" s="24">
        <f t="shared" si="7"/>
        <v>0</v>
      </c>
      <c r="W19" s="24">
        <f t="shared" si="8"/>
        <v>0</v>
      </c>
      <c r="Y19" s="11" t="s">
        <v>23</v>
      </c>
      <c r="Z19" s="26">
        <f t="shared" si="0"/>
        <v>0</v>
      </c>
      <c r="AA19" s="26">
        <f t="shared" si="0"/>
        <v>0</v>
      </c>
      <c r="AB19" s="26">
        <f t="shared" si="0"/>
        <v>0</v>
      </c>
      <c r="AC19" s="26">
        <f t="shared" si="0"/>
        <v>0</v>
      </c>
      <c r="AD19" s="26">
        <f t="shared" si="0"/>
        <v>0</v>
      </c>
      <c r="AE19" s="26">
        <f t="shared" si="0"/>
        <v>0</v>
      </c>
      <c r="AF19" s="26">
        <f t="shared" si="0"/>
        <v>0</v>
      </c>
      <c r="AG19" s="18">
        <f t="shared" si="0"/>
        <v>0</v>
      </c>
      <c r="AH19" s="18">
        <f t="shared" si="0"/>
        <v>0</v>
      </c>
      <c r="AI19" s="18">
        <f t="shared" si="0"/>
        <v>0</v>
      </c>
    </row>
    <row r="20" spans="1:35" s="5" customFormat="1" ht="15" x14ac:dyDescent="0.25">
      <c r="A20" s="19" t="s">
        <v>24</v>
      </c>
      <c r="B20" s="20"/>
      <c r="C20" s="20"/>
      <c r="D20" s="20"/>
      <c r="E20" s="21">
        <f t="shared" si="1"/>
        <v>0</v>
      </c>
      <c r="F20" s="22"/>
      <c r="G20" s="22"/>
      <c r="H20" s="21">
        <f t="shared" si="2"/>
        <v>0</v>
      </c>
      <c r="I20" s="21">
        <f t="shared" si="3"/>
        <v>0</v>
      </c>
      <c r="J20" s="21">
        <f t="shared" si="3"/>
        <v>0</v>
      </c>
      <c r="K20" s="21">
        <f t="shared" si="4"/>
        <v>0</v>
      </c>
      <c r="M20" s="19" t="s">
        <v>24</v>
      </c>
      <c r="N20" s="27"/>
      <c r="O20" s="27"/>
      <c r="P20" s="27"/>
      <c r="Q20" s="24">
        <f t="shared" si="5"/>
        <v>0</v>
      </c>
      <c r="R20" s="28"/>
      <c r="S20" s="28"/>
      <c r="T20" s="24">
        <f t="shared" si="6"/>
        <v>0</v>
      </c>
      <c r="U20" s="24">
        <f t="shared" si="7"/>
        <v>0</v>
      </c>
      <c r="V20" s="24">
        <f t="shared" si="7"/>
        <v>0</v>
      </c>
      <c r="W20" s="24">
        <f t="shared" si="8"/>
        <v>0</v>
      </c>
      <c r="Y20" s="25" t="s">
        <v>24</v>
      </c>
      <c r="Z20" s="26">
        <f t="shared" si="0"/>
        <v>0</v>
      </c>
      <c r="AA20" s="26">
        <f t="shared" si="0"/>
        <v>0</v>
      </c>
      <c r="AB20" s="26">
        <f t="shared" si="0"/>
        <v>0</v>
      </c>
      <c r="AC20" s="26">
        <f t="shared" si="0"/>
        <v>0</v>
      </c>
      <c r="AD20" s="26">
        <f t="shared" si="0"/>
        <v>0</v>
      </c>
      <c r="AE20" s="26">
        <f t="shared" si="0"/>
        <v>0</v>
      </c>
      <c r="AF20" s="26">
        <f t="shared" si="0"/>
        <v>0</v>
      </c>
      <c r="AG20" s="18">
        <f t="shared" si="0"/>
        <v>0</v>
      </c>
      <c r="AH20" s="18">
        <f t="shared" si="0"/>
        <v>0</v>
      </c>
      <c r="AI20" s="18">
        <f t="shared" si="0"/>
        <v>0</v>
      </c>
    </row>
    <row r="21" spans="1:35" s="5" customFormat="1" ht="15" x14ac:dyDescent="0.25">
      <c r="A21" s="19" t="s">
        <v>25</v>
      </c>
      <c r="B21" s="20"/>
      <c r="C21" s="20"/>
      <c r="D21" s="20"/>
      <c r="E21" s="21">
        <f t="shared" si="1"/>
        <v>0</v>
      </c>
      <c r="F21" s="22"/>
      <c r="G21" s="22"/>
      <c r="H21" s="21">
        <f t="shared" si="2"/>
        <v>0</v>
      </c>
      <c r="I21" s="21">
        <f t="shared" si="3"/>
        <v>0</v>
      </c>
      <c r="J21" s="21">
        <f t="shared" si="3"/>
        <v>0</v>
      </c>
      <c r="K21" s="21">
        <f t="shared" si="4"/>
        <v>0</v>
      </c>
      <c r="M21" s="19" t="s">
        <v>25</v>
      </c>
      <c r="N21" s="27"/>
      <c r="O21" s="27"/>
      <c r="P21" s="27"/>
      <c r="Q21" s="24">
        <f t="shared" si="5"/>
        <v>0</v>
      </c>
      <c r="R21" s="28"/>
      <c r="S21" s="28"/>
      <c r="T21" s="24">
        <f t="shared" si="6"/>
        <v>0</v>
      </c>
      <c r="U21" s="24">
        <f t="shared" si="7"/>
        <v>0</v>
      </c>
      <c r="V21" s="24">
        <f t="shared" si="7"/>
        <v>0</v>
      </c>
      <c r="W21" s="24">
        <f t="shared" si="8"/>
        <v>0</v>
      </c>
      <c r="Y21" s="25" t="s">
        <v>25</v>
      </c>
      <c r="Z21" s="26"/>
      <c r="AA21" s="26"/>
      <c r="AB21" s="26"/>
      <c r="AC21" s="26"/>
      <c r="AD21" s="26"/>
      <c r="AE21" s="26"/>
      <c r="AF21" s="26"/>
      <c r="AG21" s="18"/>
      <c r="AH21" s="18"/>
      <c r="AI21" s="18"/>
    </row>
    <row r="22" spans="1:35" s="5" customFormat="1" x14ac:dyDescent="0.2">
      <c r="A22" s="14" t="s">
        <v>11</v>
      </c>
      <c r="B22" s="31">
        <f t="shared" ref="B22:K22" si="9">SUM(B9:B21)</f>
        <v>0</v>
      </c>
      <c r="C22" s="31">
        <f t="shared" si="9"/>
        <v>0</v>
      </c>
      <c r="D22" s="31">
        <f t="shared" si="9"/>
        <v>0</v>
      </c>
      <c r="E22" s="31">
        <f t="shared" si="9"/>
        <v>0</v>
      </c>
      <c r="F22" s="31">
        <f t="shared" si="9"/>
        <v>0</v>
      </c>
      <c r="G22" s="31">
        <f t="shared" si="9"/>
        <v>0</v>
      </c>
      <c r="H22" s="31">
        <f t="shared" si="9"/>
        <v>0</v>
      </c>
      <c r="I22" s="31">
        <f t="shared" si="9"/>
        <v>0</v>
      </c>
      <c r="J22" s="31">
        <f t="shared" si="9"/>
        <v>0</v>
      </c>
      <c r="K22" s="31">
        <f t="shared" si="9"/>
        <v>0</v>
      </c>
      <c r="M22" s="14" t="s">
        <v>11</v>
      </c>
      <c r="N22" s="14">
        <f t="shared" ref="N22:W22" si="10">SUM(N9:N21)</f>
        <v>4</v>
      </c>
      <c r="O22" s="14">
        <f t="shared" si="10"/>
        <v>0</v>
      </c>
      <c r="P22" s="14">
        <f t="shared" si="10"/>
        <v>0</v>
      </c>
      <c r="Q22" s="14">
        <f t="shared" si="10"/>
        <v>0</v>
      </c>
      <c r="R22" s="14">
        <f t="shared" si="10"/>
        <v>27</v>
      </c>
      <c r="S22" s="14">
        <f t="shared" si="10"/>
        <v>123</v>
      </c>
      <c r="T22" s="14">
        <f t="shared" si="10"/>
        <v>150</v>
      </c>
      <c r="U22" s="14">
        <f t="shared" si="10"/>
        <v>27</v>
      </c>
      <c r="V22" s="14">
        <f t="shared" si="10"/>
        <v>123</v>
      </c>
      <c r="W22" s="14">
        <f t="shared" si="10"/>
        <v>150</v>
      </c>
      <c r="Y22" s="17" t="s">
        <v>11</v>
      </c>
      <c r="Z22" s="26">
        <f t="shared" ref="Z22:AI22" si="11">B22+N22</f>
        <v>4</v>
      </c>
      <c r="AA22" s="26">
        <f t="shared" si="11"/>
        <v>0</v>
      </c>
      <c r="AB22" s="26">
        <f t="shared" si="11"/>
        <v>0</v>
      </c>
      <c r="AC22" s="26">
        <f t="shared" si="11"/>
        <v>0</v>
      </c>
      <c r="AD22" s="26">
        <f t="shared" si="11"/>
        <v>27</v>
      </c>
      <c r="AE22" s="26">
        <f t="shared" si="11"/>
        <v>123</v>
      </c>
      <c r="AF22" s="26">
        <f t="shared" si="11"/>
        <v>150</v>
      </c>
      <c r="AG22" s="18">
        <f t="shared" si="11"/>
        <v>27</v>
      </c>
      <c r="AH22" s="18">
        <f t="shared" si="11"/>
        <v>123</v>
      </c>
      <c r="AI22" s="18">
        <f t="shared" si="11"/>
        <v>150</v>
      </c>
    </row>
    <row r="23" spans="1:35" s="5" customFormat="1" x14ac:dyDescent="0.2">
      <c r="A23" s="13" t="s">
        <v>26</v>
      </c>
      <c r="B23" s="31"/>
      <c r="C23" s="31"/>
      <c r="D23" s="31"/>
      <c r="E23" s="31"/>
      <c r="F23" s="31"/>
      <c r="G23" s="31"/>
      <c r="H23" s="31"/>
      <c r="I23" s="19"/>
      <c r="J23" s="19"/>
      <c r="K23" s="19"/>
      <c r="M23" s="13" t="s">
        <v>26</v>
      </c>
      <c r="N23" s="14"/>
      <c r="O23" s="14"/>
      <c r="P23" s="14"/>
      <c r="Q23" s="14"/>
      <c r="R23" s="14"/>
      <c r="S23" s="14"/>
      <c r="T23" s="14"/>
      <c r="U23" s="15"/>
      <c r="V23" s="15"/>
      <c r="W23" s="15"/>
      <c r="Y23" s="16" t="s">
        <v>26</v>
      </c>
      <c r="Z23" s="17"/>
      <c r="AA23" s="17"/>
      <c r="AB23" s="17"/>
      <c r="AC23" s="17"/>
      <c r="AD23" s="17"/>
      <c r="AE23" s="17"/>
      <c r="AF23" s="17"/>
      <c r="AG23" s="18"/>
      <c r="AH23" s="18"/>
      <c r="AI23" s="18"/>
    </row>
    <row r="24" spans="1:35" s="5" customFormat="1" x14ac:dyDescent="0.2">
      <c r="A24" s="32" t="s">
        <v>27</v>
      </c>
      <c r="B24" s="31"/>
      <c r="C24" s="31"/>
      <c r="D24" s="31"/>
      <c r="E24" s="31"/>
      <c r="F24" s="31"/>
      <c r="G24" s="31"/>
      <c r="H24" s="31"/>
      <c r="I24" s="19"/>
      <c r="J24" s="19"/>
      <c r="K24" s="19"/>
      <c r="M24" s="32" t="s">
        <v>27</v>
      </c>
      <c r="N24" s="14"/>
      <c r="O24" s="14"/>
      <c r="P24" s="14"/>
      <c r="Q24" s="14"/>
      <c r="R24" s="14"/>
      <c r="S24" s="14"/>
      <c r="T24" s="14"/>
      <c r="U24" s="15"/>
      <c r="V24" s="15"/>
      <c r="W24" s="15"/>
      <c r="Y24" s="16" t="s">
        <v>27</v>
      </c>
      <c r="Z24" s="17"/>
      <c r="AA24" s="17"/>
      <c r="AB24" s="17"/>
      <c r="AC24" s="17"/>
      <c r="AD24" s="17"/>
      <c r="AE24" s="17"/>
      <c r="AF24" s="17"/>
      <c r="AG24" s="18"/>
      <c r="AH24" s="18"/>
      <c r="AI24" s="18"/>
    </row>
    <row r="25" spans="1:35" s="5" customFormat="1" ht="24" x14ac:dyDescent="0.25">
      <c r="A25" s="19" t="s">
        <v>28</v>
      </c>
      <c r="B25" s="20"/>
      <c r="C25" s="20"/>
      <c r="D25" s="20"/>
      <c r="E25" s="21">
        <f t="shared" ref="E25:E32" si="12">C25+D25</f>
        <v>0</v>
      </c>
      <c r="F25" s="22"/>
      <c r="G25" s="22"/>
      <c r="H25" s="21">
        <f t="shared" ref="H25:H32" si="13">F25+G25</f>
        <v>0</v>
      </c>
      <c r="I25" s="21">
        <f t="shared" ref="I25:J32" si="14">C25+F25</f>
        <v>0</v>
      </c>
      <c r="J25" s="21">
        <f t="shared" si="14"/>
        <v>0</v>
      </c>
      <c r="K25" s="21">
        <f t="shared" ref="K25:K32" si="15">SUM(I25:J25)</f>
        <v>0</v>
      </c>
      <c r="M25" s="19" t="s">
        <v>28</v>
      </c>
      <c r="N25" s="27"/>
      <c r="O25" s="27"/>
      <c r="P25" s="27"/>
      <c r="Q25" s="24">
        <f t="shared" ref="Q25:Q32" si="16">O25+P25</f>
        <v>0</v>
      </c>
      <c r="R25" s="28"/>
      <c r="S25" s="28"/>
      <c r="T25" s="24">
        <f t="shared" ref="T25:T32" si="17">R25+S25</f>
        <v>0</v>
      </c>
      <c r="U25" s="24">
        <f t="shared" ref="U25:V32" si="18">O25+R25</f>
        <v>0</v>
      </c>
      <c r="V25" s="24">
        <f t="shared" si="18"/>
        <v>0</v>
      </c>
      <c r="W25" s="24">
        <f t="shared" ref="W25:W32" si="19">SUM(U25:V25)</f>
        <v>0</v>
      </c>
      <c r="Y25" s="25" t="s">
        <v>28</v>
      </c>
      <c r="Z25" s="26">
        <f t="shared" ref="Z25:AI33" si="20">B25+N25</f>
        <v>0</v>
      </c>
      <c r="AA25" s="26">
        <f t="shared" si="20"/>
        <v>0</v>
      </c>
      <c r="AB25" s="26">
        <f t="shared" si="20"/>
        <v>0</v>
      </c>
      <c r="AC25" s="26">
        <f t="shared" si="20"/>
        <v>0</v>
      </c>
      <c r="AD25" s="26">
        <f t="shared" si="20"/>
        <v>0</v>
      </c>
      <c r="AE25" s="26">
        <f t="shared" si="20"/>
        <v>0</v>
      </c>
      <c r="AF25" s="26">
        <f t="shared" si="20"/>
        <v>0</v>
      </c>
      <c r="AG25" s="18">
        <f t="shared" si="20"/>
        <v>0</v>
      </c>
      <c r="AH25" s="18">
        <f t="shared" si="20"/>
        <v>0</v>
      </c>
      <c r="AI25" s="18">
        <f t="shared" si="20"/>
        <v>0</v>
      </c>
    </row>
    <row r="26" spans="1:35" s="5" customFormat="1" ht="15" x14ac:dyDescent="0.25">
      <c r="A26" s="19" t="s">
        <v>29</v>
      </c>
      <c r="B26" s="20"/>
      <c r="C26" s="20"/>
      <c r="D26" s="20"/>
      <c r="E26" s="21">
        <f t="shared" si="12"/>
        <v>0</v>
      </c>
      <c r="F26" s="22"/>
      <c r="G26" s="22"/>
      <c r="H26" s="21">
        <f t="shared" si="13"/>
        <v>0</v>
      </c>
      <c r="I26" s="21">
        <f t="shared" si="14"/>
        <v>0</v>
      </c>
      <c r="J26" s="21">
        <f t="shared" si="14"/>
        <v>0</v>
      </c>
      <c r="K26" s="21">
        <f t="shared" si="15"/>
        <v>0</v>
      </c>
      <c r="M26" s="19" t="s">
        <v>29</v>
      </c>
      <c r="N26" s="28"/>
      <c r="O26" s="27"/>
      <c r="P26" s="27"/>
      <c r="Q26" s="24">
        <f t="shared" si="16"/>
        <v>0</v>
      </c>
      <c r="R26" s="28"/>
      <c r="S26" s="28"/>
      <c r="T26" s="24">
        <f t="shared" si="17"/>
        <v>0</v>
      </c>
      <c r="U26" s="24">
        <f t="shared" si="18"/>
        <v>0</v>
      </c>
      <c r="V26" s="24">
        <f t="shared" si="18"/>
        <v>0</v>
      </c>
      <c r="W26" s="24">
        <f t="shared" si="19"/>
        <v>0</v>
      </c>
      <c r="Y26" s="25" t="s">
        <v>29</v>
      </c>
      <c r="Z26" s="26">
        <f t="shared" si="20"/>
        <v>0</v>
      </c>
      <c r="AA26" s="26">
        <f t="shared" si="20"/>
        <v>0</v>
      </c>
      <c r="AB26" s="26">
        <f t="shared" si="20"/>
        <v>0</v>
      </c>
      <c r="AC26" s="26">
        <f t="shared" si="20"/>
        <v>0</v>
      </c>
      <c r="AD26" s="26">
        <f t="shared" si="20"/>
        <v>0</v>
      </c>
      <c r="AE26" s="26">
        <f t="shared" si="20"/>
        <v>0</v>
      </c>
      <c r="AF26" s="26">
        <f t="shared" si="20"/>
        <v>0</v>
      </c>
      <c r="AG26" s="18">
        <f t="shared" si="20"/>
        <v>0</v>
      </c>
      <c r="AH26" s="18">
        <f t="shared" si="20"/>
        <v>0</v>
      </c>
      <c r="AI26" s="18">
        <f t="shared" si="20"/>
        <v>0</v>
      </c>
    </row>
    <row r="27" spans="1:35" s="5" customFormat="1" ht="15" x14ac:dyDescent="0.25">
      <c r="A27" s="19" t="s">
        <v>30</v>
      </c>
      <c r="B27" s="20"/>
      <c r="C27" s="20"/>
      <c r="D27" s="20"/>
      <c r="E27" s="21">
        <f t="shared" si="12"/>
        <v>0</v>
      </c>
      <c r="F27" s="22"/>
      <c r="G27" s="22"/>
      <c r="H27" s="21">
        <f t="shared" si="13"/>
        <v>0</v>
      </c>
      <c r="I27" s="21">
        <f t="shared" si="14"/>
        <v>0</v>
      </c>
      <c r="J27" s="21">
        <f t="shared" si="14"/>
        <v>0</v>
      </c>
      <c r="K27" s="21">
        <f t="shared" si="15"/>
        <v>0</v>
      </c>
      <c r="M27" s="19" t="s">
        <v>30</v>
      </c>
      <c r="N27" s="27"/>
      <c r="O27" s="27"/>
      <c r="P27" s="27"/>
      <c r="Q27" s="24">
        <f t="shared" si="16"/>
        <v>0</v>
      </c>
      <c r="R27" s="28"/>
      <c r="S27" s="28"/>
      <c r="T27" s="24">
        <f t="shared" si="17"/>
        <v>0</v>
      </c>
      <c r="U27" s="24">
        <f t="shared" si="18"/>
        <v>0</v>
      </c>
      <c r="V27" s="24">
        <f t="shared" si="18"/>
        <v>0</v>
      </c>
      <c r="W27" s="24">
        <f t="shared" si="19"/>
        <v>0</v>
      </c>
      <c r="Y27" s="25" t="s">
        <v>30</v>
      </c>
      <c r="Z27" s="26">
        <f t="shared" si="20"/>
        <v>0</v>
      </c>
      <c r="AA27" s="26">
        <f t="shared" si="20"/>
        <v>0</v>
      </c>
      <c r="AB27" s="26">
        <f t="shared" si="20"/>
        <v>0</v>
      </c>
      <c r="AC27" s="26">
        <f t="shared" si="20"/>
        <v>0</v>
      </c>
      <c r="AD27" s="26">
        <f t="shared" si="20"/>
        <v>0</v>
      </c>
      <c r="AE27" s="26">
        <f t="shared" si="20"/>
        <v>0</v>
      </c>
      <c r="AF27" s="26">
        <f t="shared" si="20"/>
        <v>0</v>
      </c>
      <c r="AG27" s="18">
        <f t="shared" si="20"/>
        <v>0</v>
      </c>
      <c r="AH27" s="18">
        <f t="shared" si="20"/>
        <v>0</v>
      </c>
      <c r="AI27" s="18">
        <f t="shared" si="20"/>
        <v>0</v>
      </c>
    </row>
    <row r="28" spans="1:35" s="5" customFormat="1" ht="15" x14ac:dyDescent="0.25">
      <c r="A28" s="19" t="s">
        <v>31</v>
      </c>
      <c r="B28" s="20"/>
      <c r="C28" s="20"/>
      <c r="D28" s="20"/>
      <c r="E28" s="21">
        <f t="shared" si="12"/>
        <v>0</v>
      </c>
      <c r="F28" s="22"/>
      <c r="G28" s="22"/>
      <c r="H28" s="21">
        <f t="shared" si="13"/>
        <v>0</v>
      </c>
      <c r="I28" s="21">
        <f t="shared" si="14"/>
        <v>0</v>
      </c>
      <c r="J28" s="21">
        <f t="shared" si="14"/>
        <v>0</v>
      </c>
      <c r="K28" s="21">
        <f t="shared" si="15"/>
        <v>0</v>
      </c>
      <c r="M28" s="19" t="s">
        <v>31</v>
      </c>
      <c r="N28" s="27"/>
      <c r="O28" s="27"/>
      <c r="P28" s="27"/>
      <c r="Q28" s="24">
        <f t="shared" si="16"/>
        <v>0</v>
      </c>
      <c r="R28" s="28"/>
      <c r="S28" s="28"/>
      <c r="T28" s="24">
        <f t="shared" si="17"/>
        <v>0</v>
      </c>
      <c r="U28" s="24">
        <f t="shared" si="18"/>
        <v>0</v>
      </c>
      <c r="V28" s="24">
        <f t="shared" si="18"/>
        <v>0</v>
      </c>
      <c r="W28" s="24">
        <f t="shared" si="19"/>
        <v>0</v>
      </c>
      <c r="Y28" s="25" t="s">
        <v>31</v>
      </c>
      <c r="Z28" s="26">
        <f t="shared" si="20"/>
        <v>0</v>
      </c>
      <c r="AA28" s="26">
        <f t="shared" si="20"/>
        <v>0</v>
      </c>
      <c r="AB28" s="26">
        <f t="shared" si="20"/>
        <v>0</v>
      </c>
      <c r="AC28" s="26">
        <f t="shared" si="20"/>
        <v>0</v>
      </c>
      <c r="AD28" s="26">
        <f t="shared" si="20"/>
        <v>0</v>
      </c>
      <c r="AE28" s="26">
        <f t="shared" si="20"/>
        <v>0</v>
      </c>
      <c r="AF28" s="26">
        <f t="shared" si="20"/>
        <v>0</v>
      </c>
      <c r="AG28" s="18">
        <f t="shared" si="20"/>
        <v>0</v>
      </c>
      <c r="AH28" s="18">
        <f t="shared" si="20"/>
        <v>0</v>
      </c>
      <c r="AI28" s="18">
        <f t="shared" si="20"/>
        <v>0</v>
      </c>
    </row>
    <row r="29" spans="1:35" s="5" customFormat="1" ht="15" x14ac:dyDescent="0.25">
      <c r="A29" s="19" t="s">
        <v>32</v>
      </c>
      <c r="B29" s="20"/>
      <c r="C29" s="20"/>
      <c r="D29" s="20"/>
      <c r="E29" s="21">
        <f t="shared" si="12"/>
        <v>0</v>
      </c>
      <c r="F29" s="22"/>
      <c r="G29" s="22"/>
      <c r="H29" s="21">
        <f t="shared" si="13"/>
        <v>0</v>
      </c>
      <c r="I29" s="21">
        <f t="shared" si="14"/>
        <v>0</v>
      </c>
      <c r="J29" s="21">
        <f t="shared" si="14"/>
        <v>0</v>
      </c>
      <c r="K29" s="21">
        <f t="shared" si="15"/>
        <v>0</v>
      </c>
      <c r="M29" s="19" t="s">
        <v>32</v>
      </c>
      <c r="N29" s="27"/>
      <c r="O29" s="27"/>
      <c r="P29" s="27"/>
      <c r="Q29" s="24">
        <f t="shared" si="16"/>
        <v>0</v>
      </c>
      <c r="R29" s="28"/>
      <c r="S29" s="28"/>
      <c r="T29" s="24">
        <f t="shared" si="17"/>
        <v>0</v>
      </c>
      <c r="U29" s="24">
        <f t="shared" si="18"/>
        <v>0</v>
      </c>
      <c r="V29" s="24">
        <f t="shared" si="18"/>
        <v>0</v>
      </c>
      <c r="W29" s="24">
        <f t="shared" si="19"/>
        <v>0</v>
      </c>
      <c r="Y29" s="25" t="s">
        <v>32</v>
      </c>
      <c r="Z29" s="26">
        <f t="shared" si="20"/>
        <v>0</v>
      </c>
      <c r="AA29" s="26">
        <f t="shared" si="20"/>
        <v>0</v>
      </c>
      <c r="AB29" s="26">
        <f t="shared" si="20"/>
        <v>0</v>
      </c>
      <c r="AC29" s="26">
        <f t="shared" si="20"/>
        <v>0</v>
      </c>
      <c r="AD29" s="26">
        <f t="shared" si="20"/>
        <v>0</v>
      </c>
      <c r="AE29" s="26">
        <f t="shared" si="20"/>
        <v>0</v>
      </c>
      <c r="AF29" s="26">
        <f t="shared" si="20"/>
        <v>0</v>
      </c>
      <c r="AG29" s="18">
        <f t="shared" si="20"/>
        <v>0</v>
      </c>
      <c r="AH29" s="18">
        <f t="shared" si="20"/>
        <v>0</v>
      </c>
      <c r="AI29" s="18">
        <f t="shared" si="20"/>
        <v>0</v>
      </c>
    </row>
    <row r="30" spans="1:35" s="5" customFormat="1" x14ac:dyDescent="0.2">
      <c r="A30" s="19" t="s">
        <v>33</v>
      </c>
      <c r="B30" s="30"/>
      <c r="C30" s="30"/>
      <c r="D30" s="30"/>
      <c r="E30" s="21">
        <f t="shared" si="12"/>
        <v>0</v>
      </c>
      <c r="F30" s="30"/>
      <c r="G30" s="30"/>
      <c r="H30" s="21">
        <f t="shared" si="13"/>
        <v>0</v>
      </c>
      <c r="I30" s="21">
        <f t="shared" si="14"/>
        <v>0</v>
      </c>
      <c r="J30" s="21">
        <f t="shared" si="14"/>
        <v>0</v>
      </c>
      <c r="K30" s="21">
        <f t="shared" si="15"/>
        <v>0</v>
      </c>
      <c r="M30" s="19" t="s">
        <v>33</v>
      </c>
      <c r="N30" s="23"/>
      <c r="O30" s="23"/>
      <c r="P30" s="23"/>
      <c r="Q30" s="24">
        <f t="shared" si="16"/>
        <v>0</v>
      </c>
      <c r="R30" s="23"/>
      <c r="S30" s="23"/>
      <c r="T30" s="24">
        <f t="shared" si="17"/>
        <v>0</v>
      </c>
      <c r="U30" s="24">
        <f t="shared" si="18"/>
        <v>0</v>
      </c>
      <c r="V30" s="24">
        <f t="shared" si="18"/>
        <v>0</v>
      </c>
      <c r="W30" s="24">
        <f t="shared" si="19"/>
        <v>0</v>
      </c>
      <c r="Y30" s="25" t="s">
        <v>33</v>
      </c>
      <c r="Z30" s="26">
        <f t="shared" si="20"/>
        <v>0</v>
      </c>
      <c r="AA30" s="26">
        <f t="shared" si="20"/>
        <v>0</v>
      </c>
      <c r="AB30" s="26">
        <f t="shared" si="20"/>
        <v>0</v>
      </c>
      <c r="AC30" s="26">
        <f t="shared" si="20"/>
        <v>0</v>
      </c>
      <c r="AD30" s="26">
        <f t="shared" si="20"/>
        <v>0</v>
      </c>
      <c r="AE30" s="26">
        <f t="shared" si="20"/>
        <v>0</v>
      </c>
      <c r="AF30" s="26">
        <f t="shared" si="20"/>
        <v>0</v>
      </c>
      <c r="AG30" s="18">
        <f t="shared" si="20"/>
        <v>0</v>
      </c>
      <c r="AH30" s="18">
        <f t="shared" si="20"/>
        <v>0</v>
      </c>
      <c r="AI30" s="18">
        <f t="shared" si="20"/>
        <v>0</v>
      </c>
    </row>
    <row r="31" spans="1:35" s="5" customFormat="1" ht="15" x14ac:dyDescent="0.25">
      <c r="A31" s="19" t="s">
        <v>34</v>
      </c>
      <c r="B31" s="20"/>
      <c r="C31" s="20"/>
      <c r="D31" s="20"/>
      <c r="E31" s="21">
        <f t="shared" si="12"/>
        <v>0</v>
      </c>
      <c r="F31" s="22"/>
      <c r="G31" s="22"/>
      <c r="H31" s="21">
        <f t="shared" si="13"/>
        <v>0</v>
      </c>
      <c r="I31" s="21">
        <f t="shared" si="14"/>
        <v>0</v>
      </c>
      <c r="J31" s="21">
        <f t="shared" si="14"/>
        <v>0</v>
      </c>
      <c r="K31" s="21">
        <f t="shared" si="15"/>
        <v>0</v>
      </c>
      <c r="M31" s="19" t="s">
        <v>34</v>
      </c>
      <c r="N31" s="27"/>
      <c r="O31" s="27"/>
      <c r="P31" s="27"/>
      <c r="Q31" s="24">
        <f t="shared" si="16"/>
        <v>0</v>
      </c>
      <c r="R31" s="28"/>
      <c r="S31" s="28"/>
      <c r="T31" s="24">
        <f t="shared" si="17"/>
        <v>0</v>
      </c>
      <c r="U31" s="24">
        <f t="shared" si="18"/>
        <v>0</v>
      </c>
      <c r="V31" s="24">
        <f t="shared" si="18"/>
        <v>0</v>
      </c>
      <c r="W31" s="24">
        <f t="shared" si="19"/>
        <v>0</v>
      </c>
      <c r="Y31" s="33" t="s">
        <v>34</v>
      </c>
      <c r="Z31" s="26">
        <f t="shared" si="20"/>
        <v>0</v>
      </c>
      <c r="AA31" s="26">
        <f t="shared" si="20"/>
        <v>0</v>
      </c>
      <c r="AB31" s="26">
        <f t="shared" si="20"/>
        <v>0</v>
      </c>
      <c r="AC31" s="26">
        <f t="shared" si="20"/>
        <v>0</v>
      </c>
      <c r="AD31" s="26">
        <f t="shared" si="20"/>
        <v>0</v>
      </c>
      <c r="AE31" s="26">
        <f t="shared" si="20"/>
        <v>0</v>
      </c>
      <c r="AF31" s="26">
        <f t="shared" si="20"/>
        <v>0</v>
      </c>
      <c r="AG31" s="18">
        <f t="shared" si="20"/>
        <v>0</v>
      </c>
      <c r="AH31" s="18">
        <f t="shared" si="20"/>
        <v>0</v>
      </c>
      <c r="AI31" s="18">
        <f t="shared" si="20"/>
        <v>0</v>
      </c>
    </row>
    <row r="32" spans="1:35" s="5" customFormat="1" ht="15" x14ac:dyDescent="0.25">
      <c r="A32" s="19" t="s">
        <v>25</v>
      </c>
      <c r="B32" s="20"/>
      <c r="C32" s="20"/>
      <c r="D32" s="20"/>
      <c r="E32" s="21">
        <f t="shared" si="12"/>
        <v>0</v>
      </c>
      <c r="F32" s="22"/>
      <c r="G32" s="22"/>
      <c r="H32" s="21">
        <f t="shared" si="13"/>
        <v>0</v>
      </c>
      <c r="I32" s="21">
        <f t="shared" si="14"/>
        <v>0</v>
      </c>
      <c r="J32" s="21">
        <f t="shared" si="14"/>
        <v>0</v>
      </c>
      <c r="K32" s="21">
        <f t="shared" si="15"/>
        <v>0</v>
      </c>
      <c r="M32" s="19" t="s">
        <v>25</v>
      </c>
      <c r="N32" s="27"/>
      <c r="O32" s="27"/>
      <c r="P32" s="27"/>
      <c r="Q32" s="24">
        <f t="shared" si="16"/>
        <v>0</v>
      </c>
      <c r="R32" s="28"/>
      <c r="S32" s="28"/>
      <c r="T32" s="24">
        <f t="shared" si="17"/>
        <v>0</v>
      </c>
      <c r="U32" s="24">
        <f t="shared" si="18"/>
        <v>0</v>
      </c>
      <c r="V32" s="24">
        <f t="shared" si="18"/>
        <v>0</v>
      </c>
      <c r="W32" s="24">
        <f t="shared" si="19"/>
        <v>0</v>
      </c>
      <c r="Y32" s="33" t="s">
        <v>25</v>
      </c>
      <c r="Z32" s="26"/>
      <c r="AA32" s="26"/>
      <c r="AB32" s="26"/>
      <c r="AC32" s="26"/>
      <c r="AD32" s="26"/>
      <c r="AE32" s="26"/>
      <c r="AF32" s="26"/>
      <c r="AG32" s="18"/>
      <c r="AH32" s="18"/>
      <c r="AI32" s="18"/>
    </row>
    <row r="33" spans="1:35" s="5" customFormat="1" x14ac:dyDescent="0.2">
      <c r="A33" s="14" t="s">
        <v>35</v>
      </c>
      <c r="B33" s="31">
        <f t="shared" ref="B33:K33" si="21">SUM(B25:B32)</f>
        <v>0</v>
      </c>
      <c r="C33" s="31">
        <f t="shared" si="21"/>
        <v>0</v>
      </c>
      <c r="D33" s="31">
        <f t="shared" si="21"/>
        <v>0</v>
      </c>
      <c r="E33" s="31">
        <f t="shared" si="21"/>
        <v>0</v>
      </c>
      <c r="F33" s="31">
        <f t="shared" si="21"/>
        <v>0</v>
      </c>
      <c r="G33" s="31">
        <f t="shared" si="21"/>
        <v>0</v>
      </c>
      <c r="H33" s="31">
        <f t="shared" si="21"/>
        <v>0</v>
      </c>
      <c r="I33" s="31">
        <f t="shared" si="21"/>
        <v>0</v>
      </c>
      <c r="J33" s="31">
        <f t="shared" si="21"/>
        <v>0</v>
      </c>
      <c r="K33" s="31">
        <f t="shared" si="21"/>
        <v>0</v>
      </c>
      <c r="M33" s="14" t="s">
        <v>35</v>
      </c>
      <c r="N33" s="14">
        <f t="shared" ref="N33:W33" si="22">SUM(N25:N32)</f>
        <v>0</v>
      </c>
      <c r="O33" s="14">
        <f t="shared" si="22"/>
        <v>0</v>
      </c>
      <c r="P33" s="14">
        <f t="shared" si="22"/>
        <v>0</v>
      </c>
      <c r="Q33" s="14">
        <f t="shared" si="22"/>
        <v>0</v>
      </c>
      <c r="R33" s="14">
        <f t="shared" si="22"/>
        <v>0</v>
      </c>
      <c r="S33" s="14">
        <f t="shared" si="22"/>
        <v>0</v>
      </c>
      <c r="T33" s="14">
        <f t="shared" si="22"/>
        <v>0</v>
      </c>
      <c r="U33" s="14">
        <f t="shared" si="22"/>
        <v>0</v>
      </c>
      <c r="V33" s="14">
        <f t="shared" si="22"/>
        <v>0</v>
      </c>
      <c r="W33" s="14">
        <f t="shared" si="22"/>
        <v>0</v>
      </c>
      <c r="Y33" s="17" t="s">
        <v>35</v>
      </c>
      <c r="Z33" s="26">
        <f t="shared" si="20"/>
        <v>0</v>
      </c>
      <c r="AA33" s="26">
        <f t="shared" si="20"/>
        <v>0</v>
      </c>
      <c r="AB33" s="26">
        <f t="shared" si="20"/>
        <v>0</v>
      </c>
      <c r="AC33" s="26">
        <f t="shared" si="20"/>
        <v>0</v>
      </c>
      <c r="AD33" s="26">
        <f t="shared" si="20"/>
        <v>0</v>
      </c>
      <c r="AE33" s="26">
        <f t="shared" si="20"/>
        <v>0</v>
      </c>
      <c r="AF33" s="26">
        <f t="shared" si="20"/>
        <v>0</v>
      </c>
      <c r="AG33" s="18">
        <f t="shared" si="20"/>
        <v>0</v>
      </c>
      <c r="AH33" s="18">
        <f t="shared" si="20"/>
        <v>0</v>
      </c>
      <c r="AI33" s="18">
        <f t="shared" si="20"/>
        <v>0</v>
      </c>
    </row>
    <row r="34" spans="1:35" s="5" customFormat="1" x14ac:dyDescent="0.2">
      <c r="A34" s="32" t="s">
        <v>36</v>
      </c>
      <c r="B34" s="31"/>
      <c r="C34" s="31"/>
      <c r="D34" s="31"/>
      <c r="E34" s="31"/>
      <c r="F34" s="31"/>
      <c r="G34" s="31"/>
      <c r="H34" s="31"/>
      <c r="I34" s="19"/>
      <c r="J34" s="19"/>
      <c r="K34" s="19"/>
      <c r="M34" s="32" t="s">
        <v>36</v>
      </c>
      <c r="N34" s="14"/>
      <c r="O34" s="14"/>
      <c r="P34" s="14"/>
      <c r="Q34" s="14"/>
      <c r="R34" s="14"/>
      <c r="S34" s="14"/>
      <c r="T34" s="14"/>
      <c r="U34" s="15"/>
      <c r="V34" s="15"/>
      <c r="W34" s="15"/>
      <c r="Y34" s="16" t="s">
        <v>36</v>
      </c>
      <c r="Z34" s="17"/>
      <c r="AA34" s="17"/>
      <c r="AB34" s="17"/>
      <c r="AC34" s="17"/>
      <c r="AD34" s="17"/>
      <c r="AE34" s="17"/>
      <c r="AF34" s="17"/>
      <c r="AG34" s="18"/>
      <c r="AH34" s="18"/>
      <c r="AI34" s="18"/>
    </row>
    <row r="35" spans="1:35" s="5" customFormat="1" ht="15" x14ac:dyDescent="0.25">
      <c r="A35" s="19" t="s">
        <v>37</v>
      </c>
      <c r="B35" s="20"/>
      <c r="C35" s="20"/>
      <c r="D35" s="20"/>
      <c r="E35" s="21">
        <f t="shared" ref="E35:E43" si="23">C35+D35</f>
        <v>0</v>
      </c>
      <c r="F35" s="22"/>
      <c r="G35" s="22"/>
      <c r="H35" s="21">
        <f t="shared" ref="H35:H43" si="24">F35+G35</f>
        <v>0</v>
      </c>
      <c r="I35" s="21">
        <f t="shared" ref="I35:J43" si="25">C35+F35</f>
        <v>0</v>
      </c>
      <c r="J35" s="21">
        <f t="shared" si="25"/>
        <v>0</v>
      </c>
      <c r="K35" s="21">
        <f t="shared" ref="K35:K43" si="26">SUM(I35:J35)</f>
        <v>0</v>
      </c>
      <c r="M35" s="19" t="s">
        <v>37</v>
      </c>
      <c r="N35" s="27"/>
      <c r="O35" s="27"/>
      <c r="P35" s="27"/>
      <c r="Q35" s="24">
        <f t="shared" ref="Q35:Q43" si="27">O35+P35</f>
        <v>0</v>
      </c>
      <c r="R35" s="28"/>
      <c r="S35" s="28"/>
      <c r="T35" s="24">
        <f t="shared" ref="T35:T43" si="28">R35+S35</f>
        <v>0</v>
      </c>
      <c r="U35" s="24">
        <f t="shared" ref="U35:V43" si="29">O35+R35</f>
        <v>0</v>
      </c>
      <c r="V35" s="24">
        <f t="shared" si="29"/>
        <v>0</v>
      </c>
      <c r="W35" s="24">
        <f t="shared" ref="W35:W43" si="30">SUM(U35:V35)</f>
        <v>0</v>
      </c>
      <c r="Y35" s="25" t="s">
        <v>37</v>
      </c>
      <c r="Z35" s="26">
        <f t="shared" ref="Z35:AI44" si="31">B35+N35</f>
        <v>0</v>
      </c>
      <c r="AA35" s="26">
        <f t="shared" si="31"/>
        <v>0</v>
      </c>
      <c r="AB35" s="26">
        <f t="shared" si="31"/>
        <v>0</v>
      </c>
      <c r="AC35" s="26">
        <f t="shared" si="31"/>
        <v>0</v>
      </c>
      <c r="AD35" s="26">
        <f t="shared" si="31"/>
        <v>0</v>
      </c>
      <c r="AE35" s="26">
        <f t="shared" si="31"/>
        <v>0</v>
      </c>
      <c r="AF35" s="26">
        <f t="shared" si="31"/>
        <v>0</v>
      </c>
      <c r="AG35" s="18">
        <f t="shared" si="31"/>
        <v>0</v>
      </c>
      <c r="AH35" s="18">
        <f t="shared" si="31"/>
        <v>0</v>
      </c>
      <c r="AI35" s="18">
        <f t="shared" si="31"/>
        <v>0</v>
      </c>
    </row>
    <row r="36" spans="1:35" s="5" customFormat="1" ht="15" x14ac:dyDescent="0.25">
      <c r="A36" s="19" t="s">
        <v>38</v>
      </c>
      <c r="B36" s="20"/>
      <c r="C36" s="20"/>
      <c r="D36" s="20"/>
      <c r="E36" s="21">
        <f t="shared" si="23"/>
        <v>0</v>
      </c>
      <c r="F36" s="22"/>
      <c r="G36" s="22"/>
      <c r="H36" s="21">
        <f t="shared" si="24"/>
        <v>0</v>
      </c>
      <c r="I36" s="21">
        <f t="shared" si="25"/>
        <v>0</v>
      </c>
      <c r="J36" s="21">
        <f t="shared" si="25"/>
        <v>0</v>
      </c>
      <c r="K36" s="21">
        <f t="shared" si="26"/>
        <v>0</v>
      </c>
      <c r="M36" s="19" t="s">
        <v>38</v>
      </c>
      <c r="N36" s="27"/>
      <c r="O36" s="27"/>
      <c r="P36" s="27"/>
      <c r="Q36" s="24">
        <f t="shared" si="27"/>
        <v>0</v>
      </c>
      <c r="R36" s="28"/>
      <c r="S36" s="28"/>
      <c r="T36" s="24">
        <f t="shared" si="28"/>
        <v>0</v>
      </c>
      <c r="U36" s="24">
        <f t="shared" si="29"/>
        <v>0</v>
      </c>
      <c r="V36" s="24">
        <f t="shared" si="29"/>
        <v>0</v>
      </c>
      <c r="W36" s="24">
        <f t="shared" si="30"/>
        <v>0</v>
      </c>
      <c r="Y36" s="25" t="s">
        <v>38</v>
      </c>
      <c r="Z36" s="26">
        <f t="shared" si="31"/>
        <v>0</v>
      </c>
      <c r="AA36" s="26">
        <f t="shared" si="31"/>
        <v>0</v>
      </c>
      <c r="AB36" s="26">
        <f t="shared" si="31"/>
        <v>0</v>
      </c>
      <c r="AC36" s="26">
        <f t="shared" si="31"/>
        <v>0</v>
      </c>
      <c r="AD36" s="26">
        <f t="shared" si="31"/>
        <v>0</v>
      </c>
      <c r="AE36" s="26">
        <f t="shared" si="31"/>
        <v>0</v>
      </c>
      <c r="AF36" s="26">
        <f t="shared" si="31"/>
        <v>0</v>
      </c>
      <c r="AG36" s="18">
        <f t="shared" si="31"/>
        <v>0</v>
      </c>
      <c r="AH36" s="18">
        <f t="shared" si="31"/>
        <v>0</v>
      </c>
      <c r="AI36" s="18">
        <f t="shared" si="31"/>
        <v>0</v>
      </c>
    </row>
    <row r="37" spans="1:35" s="5" customFormat="1" ht="15" x14ac:dyDescent="0.25">
      <c r="A37" s="19" t="s">
        <v>39</v>
      </c>
      <c r="B37" s="20"/>
      <c r="C37" s="20"/>
      <c r="D37" s="20"/>
      <c r="E37" s="21">
        <f t="shared" si="23"/>
        <v>0</v>
      </c>
      <c r="F37" s="22"/>
      <c r="G37" s="22"/>
      <c r="H37" s="21">
        <f t="shared" si="24"/>
        <v>0</v>
      </c>
      <c r="I37" s="21">
        <f t="shared" si="25"/>
        <v>0</v>
      </c>
      <c r="J37" s="21">
        <f t="shared" si="25"/>
        <v>0</v>
      </c>
      <c r="K37" s="21">
        <f t="shared" si="26"/>
        <v>0</v>
      </c>
      <c r="M37" s="19" t="s">
        <v>39</v>
      </c>
      <c r="N37" s="27"/>
      <c r="O37" s="27"/>
      <c r="P37" s="27"/>
      <c r="Q37" s="24">
        <f t="shared" si="27"/>
        <v>0</v>
      </c>
      <c r="R37" s="28"/>
      <c r="S37" s="28"/>
      <c r="T37" s="24">
        <f t="shared" si="28"/>
        <v>0</v>
      </c>
      <c r="U37" s="24">
        <f t="shared" si="29"/>
        <v>0</v>
      </c>
      <c r="V37" s="24">
        <f t="shared" si="29"/>
        <v>0</v>
      </c>
      <c r="W37" s="24">
        <f t="shared" si="30"/>
        <v>0</v>
      </c>
      <c r="Y37" s="25" t="s">
        <v>39</v>
      </c>
      <c r="Z37" s="26">
        <f t="shared" si="31"/>
        <v>0</v>
      </c>
      <c r="AA37" s="26">
        <f t="shared" si="31"/>
        <v>0</v>
      </c>
      <c r="AB37" s="26">
        <f t="shared" si="31"/>
        <v>0</v>
      </c>
      <c r="AC37" s="26">
        <f t="shared" si="31"/>
        <v>0</v>
      </c>
      <c r="AD37" s="26">
        <f t="shared" si="31"/>
        <v>0</v>
      </c>
      <c r="AE37" s="26">
        <f t="shared" si="31"/>
        <v>0</v>
      </c>
      <c r="AF37" s="26">
        <f t="shared" si="31"/>
        <v>0</v>
      </c>
      <c r="AG37" s="18">
        <f t="shared" si="31"/>
        <v>0</v>
      </c>
      <c r="AH37" s="18">
        <f t="shared" si="31"/>
        <v>0</v>
      </c>
      <c r="AI37" s="18">
        <f t="shared" si="31"/>
        <v>0</v>
      </c>
    </row>
    <row r="38" spans="1:35" s="5" customFormat="1" ht="15" x14ac:dyDescent="0.25">
      <c r="A38" s="19" t="s">
        <v>40</v>
      </c>
      <c r="B38" s="20"/>
      <c r="C38" s="20"/>
      <c r="D38" s="20"/>
      <c r="E38" s="21">
        <f t="shared" si="23"/>
        <v>0</v>
      </c>
      <c r="F38" s="22"/>
      <c r="G38" s="22"/>
      <c r="H38" s="21">
        <f t="shared" si="24"/>
        <v>0</v>
      </c>
      <c r="I38" s="21">
        <f t="shared" si="25"/>
        <v>0</v>
      </c>
      <c r="J38" s="21">
        <f t="shared" si="25"/>
        <v>0</v>
      </c>
      <c r="K38" s="21">
        <f t="shared" si="26"/>
        <v>0</v>
      </c>
      <c r="M38" s="19" t="s">
        <v>40</v>
      </c>
      <c r="N38" s="27"/>
      <c r="O38" s="27"/>
      <c r="P38" s="27"/>
      <c r="Q38" s="24">
        <f t="shared" si="27"/>
        <v>0</v>
      </c>
      <c r="R38" s="28"/>
      <c r="S38" s="28"/>
      <c r="T38" s="24">
        <f t="shared" si="28"/>
        <v>0</v>
      </c>
      <c r="U38" s="24">
        <f t="shared" si="29"/>
        <v>0</v>
      </c>
      <c r="V38" s="24">
        <f t="shared" si="29"/>
        <v>0</v>
      </c>
      <c r="W38" s="24">
        <f t="shared" si="30"/>
        <v>0</v>
      </c>
      <c r="Y38" s="25" t="s">
        <v>40</v>
      </c>
      <c r="Z38" s="26">
        <f t="shared" si="31"/>
        <v>0</v>
      </c>
      <c r="AA38" s="26">
        <f t="shared" si="31"/>
        <v>0</v>
      </c>
      <c r="AB38" s="26">
        <f t="shared" si="31"/>
        <v>0</v>
      </c>
      <c r="AC38" s="26">
        <f t="shared" si="31"/>
        <v>0</v>
      </c>
      <c r="AD38" s="26">
        <f t="shared" si="31"/>
        <v>0</v>
      </c>
      <c r="AE38" s="26">
        <f t="shared" si="31"/>
        <v>0</v>
      </c>
      <c r="AF38" s="26">
        <f t="shared" si="31"/>
        <v>0</v>
      </c>
      <c r="AG38" s="18">
        <f t="shared" si="31"/>
        <v>0</v>
      </c>
      <c r="AH38" s="18">
        <f t="shared" si="31"/>
        <v>0</v>
      </c>
      <c r="AI38" s="18">
        <f t="shared" si="31"/>
        <v>0</v>
      </c>
    </row>
    <row r="39" spans="1:35" s="5" customFormat="1" ht="15" x14ac:dyDescent="0.25">
      <c r="A39" s="19" t="s">
        <v>41</v>
      </c>
      <c r="B39" s="20"/>
      <c r="C39" s="20"/>
      <c r="D39" s="20"/>
      <c r="E39" s="21">
        <f t="shared" si="23"/>
        <v>0</v>
      </c>
      <c r="F39" s="30"/>
      <c r="G39" s="30"/>
      <c r="H39" s="21">
        <f t="shared" si="24"/>
        <v>0</v>
      </c>
      <c r="I39" s="21">
        <f t="shared" si="25"/>
        <v>0</v>
      </c>
      <c r="J39" s="21">
        <f t="shared" si="25"/>
        <v>0</v>
      </c>
      <c r="K39" s="21">
        <f t="shared" si="26"/>
        <v>0</v>
      </c>
      <c r="M39" s="19" t="s">
        <v>41</v>
      </c>
      <c r="N39" s="27"/>
      <c r="O39" s="27"/>
      <c r="P39" s="27"/>
      <c r="Q39" s="24">
        <f t="shared" si="27"/>
        <v>0</v>
      </c>
      <c r="R39" s="28"/>
      <c r="S39" s="28"/>
      <c r="T39" s="24">
        <f t="shared" si="28"/>
        <v>0</v>
      </c>
      <c r="U39" s="24">
        <f t="shared" si="29"/>
        <v>0</v>
      </c>
      <c r="V39" s="24">
        <f t="shared" si="29"/>
        <v>0</v>
      </c>
      <c r="W39" s="24">
        <f t="shared" si="30"/>
        <v>0</v>
      </c>
      <c r="Y39" s="25" t="s">
        <v>41</v>
      </c>
      <c r="Z39" s="26">
        <f t="shared" si="31"/>
        <v>0</v>
      </c>
      <c r="AA39" s="26">
        <f t="shared" si="31"/>
        <v>0</v>
      </c>
      <c r="AB39" s="26">
        <f t="shared" si="31"/>
        <v>0</v>
      </c>
      <c r="AC39" s="26">
        <f t="shared" si="31"/>
        <v>0</v>
      </c>
      <c r="AD39" s="26">
        <f t="shared" si="31"/>
        <v>0</v>
      </c>
      <c r="AE39" s="26">
        <f t="shared" si="31"/>
        <v>0</v>
      </c>
      <c r="AF39" s="26">
        <f t="shared" si="31"/>
        <v>0</v>
      </c>
      <c r="AG39" s="18">
        <f t="shared" si="31"/>
        <v>0</v>
      </c>
      <c r="AH39" s="18">
        <f t="shared" si="31"/>
        <v>0</v>
      </c>
      <c r="AI39" s="18">
        <f t="shared" si="31"/>
        <v>0</v>
      </c>
    </row>
    <row r="40" spans="1:35" s="5" customFormat="1" ht="15" x14ac:dyDescent="0.25">
      <c r="A40" s="19" t="s">
        <v>42</v>
      </c>
      <c r="B40" s="20"/>
      <c r="C40" s="20"/>
      <c r="D40" s="20"/>
      <c r="E40" s="21">
        <f t="shared" si="23"/>
        <v>0</v>
      </c>
      <c r="F40" s="22"/>
      <c r="G40" s="22"/>
      <c r="H40" s="21">
        <f t="shared" si="24"/>
        <v>0</v>
      </c>
      <c r="I40" s="21">
        <f t="shared" si="25"/>
        <v>0</v>
      </c>
      <c r="J40" s="21">
        <f t="shared" si="25"/>
        <v>0</v>
      </c>
      <c r="K40" s="21">
        <f t="shared" si="26"/>
        <v>0</v>
      </c>
      <c r="M40" s="19" t="s">
        <v>42</v>
      </c>
      <c r="N40" s="27"/>
      <c r="O40" s="27"/>
      <c r="P40" s="27"/>
      <c r="Q40" s="24">
        <f t="shared" si="27"/>
        <v>0</v>
      </c>
      <c r="R40" s="28"/>
      <c r="S40" s="28"/>
      <c r="T40" s="24">
        <f t="shared" si="28"/>
        <v>0</v>
      </c>
      <c r="U40" s="24">
        <f t="shared" si="29"/>
        <v>0</v>
      </c>
      <c r="V40" s="24">
        <f t="shared" si="29"/>
        <v>0</v>
      </c>
      <c r="W40" s="24">
        <f t="shared" si="30"/>
        <v>0</v>
      </c>
      <c r="Y40" s="25" t="s">
        <v>42</v>
      </c>
      <c r="Z40" s="26">
        <f t="shared" si="31"/>
        <v>0</v>
      </c>
      <c r="AA40" s="26">
        <f t="shared" si="31"/>
        <v>0</v>
      </c>
      <c r="AB40" s="26">
        <f t="shared" si="31"/>
        <v>0</v>
      </c>
      <c r="AC40" s="26">
        <f t="shared" si="31"/>
        <v>0</v>
      </c>
      <c r="AD40" s="26">
        <f t="shared" si="31"/>
        <v>0</v>
      </c>
      <c r="AE40" s="26">
        <f t="shared" si="31"/>
        <v>0</v>
      </c>
      <c r="AF40" s="26">
        <f t="shared" si="31"/>
        <v>0</v>
      </c>
      <c r="AG40" s="18">
        <f t="shared" si="31"/>
        <v>0</v>
      </c>
      <c r="AH40" s="18">
        <f t="shared" si="31"/>
        <v>0</v>
      </c>
      <c r="AI40" s="18">
        <f t="shared" si="31"/>
        <v>0</v>
      </c>
    </row>
    <row r="41" spans="1:35" s="5" customFormat="1" ht="15" x14ac:dyDescent="0.25">
      <c r="A41" s="19" t="s">
        <v>43</v>
      </c>
      <c r="B41" s="20"/>
      <c r="C41" s="20"/>
      <c r="D41" s="20"/>
      <c r="E41" s="21">
        <f t="shared" si="23"/>
        <v>0</v>
      </c>
      <c r="F41" s="22"/>
      <c r="G41" s="22"/>
      <c r="H41" s="21">
        <f t="shared" si="24"/>
        <v>0</v>
      </c>
      <c r="I41" s="21">
        <f t="shared" si="25"/>
        <v>0</v>
      </c>
      <c r="J41" s="21">
        <f t="shared" si="25"/>
        <v>0</v>
      </c>
      <c r="K41" s="21">
        <f t="shared" si="26"/>
        <v>0</v>
      </c>
      <c r="M41" s="19" t="s">
        <v>43</v>
      </c>
      <c r="N41" s="27"/>
      <c r="O41" s="27"/>
      <c r="P41" s="27"/>
      <c r="Q41" s="24">
        <f t="shared" si="27"/>
        <v>0</v>
      </c>
      <c r="R41" s="28"/>
      <c r="S41" s="28"/>
      <c r="T41" s="24">
        <f t="shared" si="28"/>
        <v>0</v>
      </c>
      <c r="U41" s="24">
        <f t="shared" si="29"/>
        <v>0</v>
      </c>
      <c r="V41" s="24">
        <f t="shared" si="29"/>
        <v>0</v>
      </c>
      <c r="W41" s="24">
        <f t="shared" si="30"/>
        <v>0</v>
      </c>
      <c r="Y41" s="25" t="s">
        <v>43</v>
      </c>
      <c r="Z41" s="26">
        <f t="shared" si="31"/>
        <v>0</v>
      </c>
      <c r="AA41" s="26">
        <f t="shared" si="31"/>
        <v>0</v>
      </c>
      <c r="AB41" s="26">
        <f t="shared" si="31"/>
        <v>0</v>
      </c>
      <c r="AC41" s="26">
        <f t="shared" si="31"/>
        <v>0</v>
      </c>
      <c r="AD41" s="26">
        <f t="shared" si="31"/>
        <v>0</v>
      </c>
      <c r="AE41" s="26">
        <f t="shared" si="31"/>
        <v>0</v>
      </c>
      <c r="AF41" s="26">
        <f t="shared" si="31"/>
        <v>0</v>
      </c>
      <c r="AG41" s="18">
        <f t="shared" si="31"/>
        <v>0</v>
      </c>
      <c r="AH41" s="18">
        <f t="shared" si="31"/>
        <v>0</v>
      </c>
      <c r="AI41" s="18">
        <f t="shared" si="31"/>
        <v>0</v>
      </c>
    </row>
    <row r="42" spans="1:35" s="5" customFormat="1" ht="15" x14ac:dyDescent="0.25">
      <c r="A42" s="19" t="s">
        <v>44</v>
      </c>
      <c r="B42" s="20"/>
      <c r="C42" s="20"/>
      <c r="D42" s="20"/>
      <c r="E42" s="21">
        <f t="shared" si="23"/>
        <v>0</v>
      </c>
      <c r="F42" s="22"/>
      <c r="G42" s="22"/>
      <c r="H42" s="21">
        <f t="shared" si="24"/>
        <v>0</v>
      </c>
      <c r="I42" s="21">
        <f t="shared" si="25"/>
        <v>0</v>
      </c>
      <c r="J42" s="21">
        <f t="shared" si="25"/>
        <v>0</v>
      </c>
      <c r="K42" s="21">
        <f t="shared" si="26"/>
        <v>0</v>
      </c>
      <c r="M42" s="19" t="s">
        <v>44</v>
      </c>
      <c r="N42" s="27"/>
      <c r="O42" s="27"/>
      <c r="P42" s="27"/>
      <c r="Q42" s="24">
        <f t="shared" si="27"/>
        <v>0</v>
      </c>
      <c r="R42" s="28"/>
      <c r="S42" s="28"/>
      <c r="T42" s="24">
        <f t="shared" si="28"/>
        <v>0</v>
      </c>
      <c r="U42" s="24">
        <f t="shared" si="29"/>
        <v>0</v>
      </c>
      <c r="V42" s="24">
        <f t="shared" si="29"/>
        <v>0</v>
      </c>
      <c r="W42" s="24">
        <f t="shared" si="30"/>
        <v>0</v>
      </c>
      <c r="Y42" s="25" t="s">
        <v>44</v>
      </c>
      <c r="Z42" s="26">
        <f t="shared" si="31"/>
        <v>0</v>
      </c>
      <c r="AA42" s="26">
        <f t="shared" si="31"/>
        <v>0</v>
      </c>
      <c r="AB42" s="26">
        <f t="shared" si="31"/>
        <v>0</v>
      </c>
      <c r="AC42" s="26">
        <f t="shared" si="31"/>
        <v>0</v>
      </c>
      <c r="AD42" s="26">
        <f t="shared" si="31"/>
        <v>0</v>
      </c>
      <c r="AE42" s="26">
        <f t="shared" si="31"/>
        <v>0</v>
      </c>
      <c r="AF42" s="26">
        <f t="shared" si="31"/>
        <v>0</v>
      </c>
      <c r="AG42" s="18">
        <f t="shared" si="31"/>
        <v>0</v>
      </c>
      <c r="AH42" s="18">
        <f t="shared" si="31"/>
        <v>0</v>
      </c>
      <c r="AI42" s="18">
        <f t="shared" si="31"/>
        <v>0</v>
      </c>
    </row>
    <row r="43" spans="1:35" s="5" customFormat="1" ht="15" x14ac:dyDescent="0.25">
      <c r="A43" s="19" t="s">
        <v>25</v>
      </c>
      <c r="B43" s="20"/>
      <c r="C43" s="20"/>
      <c r="D43" s="20"/>
      <c r="E43" s="21">
        <f t="shared" si="23"/>
        <v>0</v>
      </c>
      <c r="F43" s="22"/>
      <c r="G43" s="22"/>
      <c r="H43" s="21">
        <f t="shared" si="24"/>
        <v>0</v>
      </c>
      <c r="I43" s="21">
        <f t="shared" si="25"/>
        <v>0</v>
      </c>
      <c r="J43" s="21">
        <f t="shared" si="25"/>
        <v>0</v>
      </c>
      <c r="K43" s="21">
        <f t="shared" si="26"/>
        <v>0</v>
      </c>
      <c r="M43" s="19" t="s">
        <v>25</v>
      </c>
      <c r="N43" s="23"/>
      <c r="O43" s="23"/>
      <c r="P43" s="23"/>
      <c r="Q43" s="24">
        <f t="shared" si="27"/>
        <v>0</v>
      </c>
      <c r="R43" s="23"/>
      <c r="S43" s="23"/>
      <c r="T43" s="24">
        <f t="shared" si="28"/>
        <v>0</v>
      </c>
      <c r="U43" s="24">
        <f t="shared" si="29"/>
        <v>0</v>
      </c>
      <c r="V43" s="24">
        <f t="shared" si="29"/>
        <v>0</v>
      </c>
      <c r="W43" s="24">
        <f t="shared" si="30"/>
        <v>0</v>
      </c>
      <c r="Y43" s="25" t="s">
        <v>25</v>
      </c>
      <c r="Z43" s="26">
        <f t="shared" si="31"/>
        <v>0</v>
      </c>
      <c r="AA43" s="26">
        <f t="shared" si="31"/>
        <v>0</v>
      </c>
      <c r="AB43" s="26">
        <f t="shared" si="31"/>
        <v>0</v>
      </c>
      <c r="AC43" s="26"/>
      <c r="AD43" s="26"/>
      <c r="AE43" s="26"/>
      <c r="AF43" s="26"/>
      <c r="AG43" s="18"/>
      <c r="AH43" s="18"/>
      <c r="AI43" s="18"/>
    </row>
    <row r="44" spans="1:35" s="5" customFormat="1" x14ac:dyDescent="0.2">
      <c r="A44" s="14" t="s">
        <v>45</v>
      </c>
      <c r="B44" s="31">
        <f t="shared" ref="B44:K44" si="32">SUM(B35:B43)</f>
        <v>0</v>
      </c>
      <c r="C44" s="31">
        <f t="shared" si="32"/>
        <v>0</v>
      </c>
      <c r="D44" s="31">
        <f t="shared" si="32"/>
        <v>0</v>
      </c>
      <c r="E44" s="31">
        <f t="shared" si="32"/>
        <v>0</v>
      </c>
      <c r="F44" s="31">
        <f t="shared" si="32"/>
        <v>0</v>
      </c>
      <c r="G44" s="31">
        <f t="shared" si="32"/>
        <v>0</v>
      </c>
      <c r="H44" s="31">
        <f t="shared" si="32"/>
        <v>0</v>
      </c>
      <c r="I44" s="31">
        <f t="shared" si="32"/>
        <v>0</v>
      </c>
      <c r="J44" s="31">
        <f t="shared" si="32"/>
        <v>0</v>
      </c>
      <c r="K44" s="31">
        <f t="shared" si="32"/>
        <v>0</v>
      </c>
      <c r="M44" s="14" t="s">
        <v>45</v>
      </c>
      <c r="N44" s="14">
        <f t="shared" ref="N44:W44" si="33">SUM(N35:N43)</f>
        <v>0</v>
      </c>
      <c r="O44" s="14">
        <f t="shared" si="33"/>
        <v>0</v>
      </c>
      <c r="P44" s="14">
        <f t="shared" si="33"/>
        <v>0</v>
      </c>
      <c r="Q44" s="14">
        <f t="shared" si="33"/>
        <v>0</v>
      </c>
      <c r="R44" s="14">
        <f t="shared" si="33"/>
        <v>0</v>
      </c>
      <c r="S44" s="14">
        <f t="shared" si="33"/>
        <v>0</v>
      </c>
      <c r="T44" s="14">
        <f t="shared" si="33"/>
        <v>0</v>
      </c>
      <c r="U44" s="14">
        <f t="shared" si="33"/>
        <v>0</v>
      </c>
      <c r="V44" s="14">
        <f t="shared" si="33"/>
        <v>0</v>
      </c>
      <c r="W44" s="14">
        <f t="shared" si="33"/>
        <v>0</v>
      </c>
      <c r="Y44" s="17" t="s">
        <v>45</v>
      </c>
      <c r="Z44" s="26">
        <f t="shared" si="31"/>
        <v>0</v>
      </c>
      <c r="AA44" s="26">
        <f t="shared" si="31"/>
        <v>0</v>
      </c>
      <c r="AB44" s="26">
        <f t="shared" si="31"/>
        <v>0</v>
      </c>
      <c r="AC44" s="26">
        <f t="shared" si="31"/>
        <v>0</v>
      </c>
      <c r="AD44" s="26">
        <f t="shared" si="31"/>
        <v>0</v>
      </c>
      <c r="AE44" s="26">
        <f t="shared" si="31"/>
        <v>0</v>
      </c>
      <c r="AF44" s="26">
        <f t="shared" si="31"/>
        <v>0</v>
      </c>
      <c r="AG44" s="18">
        <f t="shared" si="31"/>
        <v>0</v>
      </c>
      <c r="AH44" s="18">
        <f t="shared" si="31"/>
        <v>0</v>
      </c>
      <c r="AI44" s="18">
        <f t="shared" si="31"/>
        <v>0</v>
      </c>
    </row>
    <row r="45" spans="1:35" s="5" customFormat="1" x14ac:dyDescent="0.2">
      <c r="A45" s="32" t="s">
        <v>46</v>
      </c>
      <c r="B45" s="31"/>
      <c r="C45" s="31"/>
      <c r="D45" s="31"/>
      <c r="E45" s="31"/>
      <c r="F45" s="31"/>
      <c r="G45" s="31"/>
      <c r="H45" s="31"/>
      <c r="I45" s="19"/>
      <c r="J45" s="19"/>
      <c r="K45" s="19"/>
      <c r="M45" s="32" t="s">
        <v>46</v>
      </c>
      <c r="N45" s="14"/>
      <c r="O45" s="14"/>
      <c r="P45" s="14"/>
      <c r="Q45" s="14"/>
      <c r="R45" s="14"/>
      <c r="S45" s="14"/>
      <c r="T45" s="14"/>
      <c r="U45" s="15"/>
      <c r="V45" s="15"/>
      <c r="W45" s="15"/>
      <c r="Y45" s="16" t="s">
        <v>46</v>
      </c>
      <c r="Z45" s="17"/>
      <c r="AA45" s="17"/>
      <c r="AB45" s="17"/>
      <c r="AC45" s="17"/>
      <c r="AD45" s="17"/>
      <c r="AE45" s="17"/>
      <c r="AF45" s="17"/>
      <c r="AG45" s="18"/>
      <c r="AH45" s="18"/>
      <c r="AI45" s="18"/>
    </row>
    <row r="46" spans="1:35" s="5" customFormat="1" ht="15" x14ac:dyDescent="0.25">
      <c r="A46" s="19" t="s">
        <v>47</v>
      </c>
      <c r="B46" s="30"/>
      <c r="C46" s="30"/>
      <c r="D46" s="30"/>
      <c r="E46" s="21">
        <v>0</v>
      </c>
      <c r="F46" s="30"/>
      <c r="G46" s="30"/>
      <c r="H46" s="21">
        <f>F46+G46</f>
        <v>0</v>
      </c>
      <c r="I46" s="21">
        <f t="shared" ref="I46:J50" si="34">C46+F46</f>
        <v>0</v>
      </c>
      <c r="J46" s="21">
        <f t="shared" si="34"/>
        <v>0</v>
      </c>
      <c r="K46" s="21">
        <f>SUM(I46:J46)</f>
        <v>0</v>
      </c>
      <c r="M46" s="19" t="s">
        <v>47</v>
      </c>
      <c r="N46" s="27"/>
      <c r="O46" s="27"/>
      <c r="P46" s="27"/>
      <c r="Q46" s="24">
        <v>0</v>
      </c>
      <c r="R46" s="28"/>
      <c r="S46" s="28"/>
      <c r="T46" s="24">
        <f>R46+S46</f>
        <v>0</v>
      </c>
      <c r="U46" s="24">
        <f t="shared" ref="U46:V50" si="35">O46+R46</f>
        <v>0</v>
      </c>
      <c r="V46" s="24">
        <f t="shared" si="35"/>
        <v>0</v>
      </c>
      <c r="W46" s="24">
        <f>SUM(U46:V46)</f>
        <v>0</v>
      </c>
      <c r="Y46" s="25" t="s">
        <v>47</v>
      </c>
      <c r="Z46" s="26">
        <f t="shared" ref="Z46:AI56" si="36">B46+N46</f>
        <v>0</v>
      </c>
      <c r="AA46" s="26">
        <f t="shared" si="36"/>
        <v>0</v>
      </c>
      <c r="AB46" s="26">
        <f t="shared" si="36"/>
        <v>0</v>
      </c>
      <c r="AC46" s="26">
        <f t="shared" si="36"/>
        <v>0</v>
      </c>
      <c r="AD46" s="26">
        <f t="shared" si="36"/>
        <v>0</v>
      </c>
      <c r="AE46" s="26">
        <f t="shared" si="36"/>
        <v>0</v>
      </c>
      <c r="AF46" s="26">
        <f t="shared" si="36"/>
        <v>0</v>
      </c>
      <c r="AG46" s="18">
        <f t="shared" si="36"/>
        <v>0</v>
      </c>
      <c r="AH46" s="18">
        <f t="shared" si="36"/>
        <v>0</v>
      </c>
      <c r="AI46" s="18">
        <f t="shared" si="36"/>
        <v>0</v>
      </c>
    </row>
    <row r="47" spans="1:35" s="5" customFormat="1" x14ac:dyDescent="0.2">
      <c r="A47" s="19" t="s">
        <v>48</v>
      </c>
      <c r="B47" s="30"/>
      <c r="C47" s="30"/>
      <c r="D47" s="30"/>
      <c r="E47" s="21">
        <f>C47+D47</f>
        <v>0</v>
      </c>
      <c r="F47" s="30"/>
      <c r="G47" s="30"/>
      <c r="H47" s="21">
        <f>F47+G47</f>
        <v>0</v>
      </c>
      <c r="I47" s="21">
        <f t="shared" si="34"/>
        <v>0</v>
      </c>
      <c r="J47" s="21">
        <f t="shared" si="34"/>
        <v>0</v>
      </c>
      <c r="K47" s="21">
        <f>SUM(I47:J47)</f>
        <v>0</v>
      </c>
      <c r="M47" s="19" t="s">
        <v>48</v>
      </c>
      <c r="N47" s="23"/>
      <c r="O47" s="23"/>
      <c r="P47" s="23"/>
      <c r="Q47" s="24">
        <f>O47+P47</f>
        <v>0</v>
      </c>
      <c r="R47" s="23"/>
      <c r="S47" s="23"/>
      <c r="T47" s="24">
        <f>R47+S47</f>
        <v>0</v>
      </c>
      <c r="U47" s="24">
        <f t="shared" si="35"/>
        <v>0</v>
      </c>
      <c r="V47" s="24">
        <f t="shared" si="35"/>
        <v>0</v>
      </c>
      <c r="W47" s="24">
        <f>SUM(U47:V47)</f>
        <v>0</v>
      </c>
      <c r="Y47" s="25" t="s">
        <v>48</v>
      </c>
      <c r="Z47" s="26">
        <f t="shared" si="36"/>
        <v>0</v>
      </c>
      <c r="AA47" s="26">
        <f t="shared" si="36"/>
        <v>0</v>
      </c>
      <c r="AB47" s="26">
        <f t="shared" si="36"/>
        <v>0</v>
      </c>
      <c r="AC47" s="26">
        <f t="shared" si="36"/>
        <v>0</v>
      </c>
      <c r="AD47" s="26">
        <f t="shared" si="36"/>
        <v>0</v>
      </c>
      <c r="AE47" s="26">
        <f t="shared" si="36"/>
        <v>0</v>
      </c>
      <c r="AF47" s="26">
        <f t="shared" si="36"/>
        <v>0</v>
      </c>
      <c r="AG47" s="18">
        <f t="shared" si="36"/>
        <v>0</v>
      </c>
      <c r="AH47" s="18">
        <f t="shared" si="36"/>
        <v>0</v>
      </c>
      <c r="AI47" s="18">
        <f t="shared" si="36"/>
        <v>0</v>
      </c>
    </row>
    <row r="48" spans="1:35" s="5" customFormat="1" ht="15" x14ac:dyDescent="0.25">
      <c r="A48" s="19" t="s">
        <v>49</v>
      </c>
      <c r="B48" s="20"/>
      <c r="C48" s="20"/>
      <c r="D48" s="20"/>
      <c r="E48" s="21">
        <f>C48+D48</f>
        <v>0</v>
      </c>
      <c r="F48" s="22"/>
      <c r="G48" s="22"/>
      <c r="H48" s="21">
        <f>F48+G48</f>
        <v>0</v>
      </c>
      <c r="I48" s="21">
        <f t="shared" si="34"/>
        <v>0</v>
      </c>
      <c r="J48" s="21">
        <f t="shared" si="34"/>
        <v>0</v>
      </c>
      <c r="K48" s="21">
        <f>SUM(I48:J48)</f>
        <v>0</v>
      </c>
      <c r="M48" s="19" t="s">
        <v>49</v>
      </c>
      <c r="N48" s="27"/>
      <c r="O48" s="27"/>
      <c r="P48" s="27"/>
      <c r="Q48" s="24">
        <f>O48+P48</f>
        <v>0</v>
      </c>
      <c r="R48" s="28"/>
      <c r="S48" s="28"/>
      <c r="T48" s="24">
        <f>R48+S48</f>
        <v>0</v>
      </c>
      <c r="U48" s="24">
        <f t="shared" si="35"/>
        <v>0</v>
      </c>
      <c r="V48" s="24">
        <f t="shared" si="35"/>
        <v>0</v>
      </c>
      <c r="W48" s="24">
        <f>SUM(U48:V48)</f>
        <v>0</v>
      </c>
      <c r="Y48" s="25" t="s">
        <v>49</v>
      </c>
      <c r="Z48" s="26">
        <f t="shared" si="36"/>
        <v>0</v>
      </c>
      <c r="AA48" s="26">
        <f t="shared" si="36"/>
        <v>0</v>
      </c>
      <c r="AB48" s="26">
        <f t="shared" si="36"/>
        <v>0</v>
      </c>
      <c r="AC48" s="26">
        <f t="shared" si="36"/>
        <v>0</v>
      </c>
      <c r="AD48" s="26">
        <f t="shared" si="36"/>
        <v>0</v>
      </c>
      <c r="AE48" s="26">
        <f t="shared" si="36"/>
        <v>0</v>
      </c>
      <c r="AF48" s="26">
        <f t="shared" si="36"/>
        <v>0</v>
      </c>
      <c r="AG48" s="18">
        <f t="shared" si="36"/>
        <v>0</v>
      </c>
      <c r="AH48" s="18">
        <f t="shared" si="36"/>
        <v>0</v>
      </c>
      <c r="AI48" s="18">
        <f t="shared" si="36"/>
        <v>0</v>
      </c>
    </row>
    <row r="49" spans="1:35" s="5" customFormat="1" ht="24" x14ac:dyDescent="0.25">
      <c r="A49" s="19" t="s">
        <v>50</v>
      </c>
      <c r="B49" s="20"/>
      <c r="C49" s="20"/>
      <c r="D49" s="20"/>
      <c r="E49" s="21">
        <f>C49+D49</f>
        <v>0</v>
      </c>
      <c r="F49" s="22"/>
      <c r="G49" s="22"/>
      <c r="H49" s="21">
        <f>F49+G49</f>
        <v>0</v>
      </c>
      <c r="I49" s="21">
        <f t="shared" si="34"/>
        <v>0</v>
      </c>
      <c r="J49" s="21">
        <f t="shared" si="34"/>
        <v>0</v>
      </c>
      <c r="K49" s="21">
        <f>SUM(I49:J49)</f>
        <v>0</v>
      </c>
      <c r="M49" s="19" t="s">
        <v>50</v>
      </c>
      <c r="N49" s="27"/>
      <c r="O49" s="27"/>
      <c r="P49" s="27"/>
      <c r="Q49" s="24">
        <f>O49+P49</f>
        <v>0</v>
      </c>
      <c r="R49" s="28"/>
      <c r="S49" s="28"/>
      <c r="T49" s="24">
        <f>R49+S49</f>
        <v>0</v>
      </c>
      <c r="U49" s="24">
        <f t="shared" si="35"/>
        <v>0</v>
      </c>
      <c r="V49" s="24">
        <f t="shared" si="35"/>
        <v>0</v>
      </c>
      <c r="W49" s="24">
        <f>SUM(U49:V49)</f>
        <v>0</v>
      </c>
      <c r="Y49" s="25" t="s">
        <v>50</v>
      </c>
      <c r="Z49" s="26">
        <f t="shared" si="36"/>
        <v>0</v>
      </c>
      <c r="AA49" s="26">
        <f t="shared" si="36"/>
        <v>0</v>
      </c>
      <c r="AB49" s="26">
        <f t="shared" si="36"/>
        <v>0</v>
      </c>
      <c r="AC49" s="26">
        <f t="shared" si="36"/>
        <v>0</v>
      </c>
      <c r="AD49" s="26">
        <f t="shared" si="36"/>
        <v>0</v>
      </c>
      <c r="AE49" s="26">
        <f t="shared" si="36"/>
        <v>0</v>
      </c>
      <c r="AF49" s="26">
        <f t="shared" si="36"/>
        <v>0</v>
      </c>
      <c r="AG49" s="18">
        <f t="shared" si="36"/>
        <v>0</v>
      </c>
      <c r="AH49" s="18">
        <f t="shared" si="36"/>
        <v>0</v>
      </c>
      <c r="AI49" s="18">
        <f t="shared" si="36"/>
        <v>0</v>
      </c>
    </row>
    <row r="50" spans="1:35" s="5" customFormat="1" ht="15" x14ac:dyDescent="0.25">
      <c r="A50" s="19" t="s">
        <v>25</v>
      </c>
      <c r="B50" s="20"/>
      <c r="C50" s="20"/>
      <c r="D50" s="20"/>
      <c r="E50" s="21">
        <f>C50+D50</f>
        <v>0</v>
      </c>
      <c r="F50" s="22"/>
      <c r="G50" s="22"/>
      <c r="H50" s="21">
        <f>F50+G50</f>
        <v>0</v>
      </c>
      <c r="I50" s="21">
        <f t="shared" si="34"/>
        <v>0</v>
      </c>
      <c r="J50" s="21">
        <f t="shared" si="34"/>
        <v>0</v>
      </c>
      <c r="K50" s="21">
        <f>SUM(I50:J50)</f>
        <v>0</v>
      </c>
      <c r="M50" s="19" t="s">
        <v>25</v>
      </c>
      <c r="N50" s="27"/>
      <c r="O50" s="27"/>
      <c r="P50" s="27"/>
      <c r="Q50" s="24">
        <f>O50+P50</f>
        <v>0</v>
      </c>
      <c r="R50" s="28"/>
      <c r="S50" s="28"/>
      <c r="T50" s="24">
        <f>R50+S50</f>
        <v>0</v>
      </c>
      <c r="U50" s="24">
        <f t="shared" si="35"/>
        <v>0</v>
      </c>
      <c r="V50" s="24">
        <f t="shared" si="35"/>
        <v>0</v>
      </c>
      <c r="W50" s="24">
        <f>SUM(U50:V50)</f>
        <v>0</v>
      </c>
      <c r="Y50" s="25" t="s">
        <v>25</v>
      </c>
      <c r="Z50" s="26"/>
      <c r="AA50" s="26"/>
      <c r="AB50" s="26"/>
      <c r="AC50" s="26"/>
      <c r="AD50" s="26"/>
      <c r="AE50" s="26"/>
      <c r="AF50" s="26"/>
      <c r="AG50" s="18"/>
      <c r="AH50" s="18"/>
      <c r="AI50" s="18"/>
    </row>
    <row r="51" spans="1:35" s="5" customFormat="1" x14ac:dyDescent="0.2">
      <c r="A51" s="14" t="s">
        <v>51</v>
      </c>
      <c r="B51" s="31">
        <f t="shared" ref="B51:K51" si="37">SUM(B46:B50)</f>
        <v>0</v>
      </c>
      <c r="C51" s="31">
        <f t="shared" si="37"/>
        <v>0</v>
      </c>
      <c r="D51" s="31">
        <f t="shared" si="37"/>
        <v>0</v>
      </c>
      <c r="E51" s="31">
        <f t="shared" si="37"/>
        <v>0</v>
      </c>
      <c r="F51" s="31">
        <f t="shared" si="37"/>
        <v>0</v>
      </c>
      <c r="G51" s="31">
        <f t="shared" si="37"/>
        <v>0</v>
      </c>
      <c r="H51" s="31">
        <f t="shared" si="37"/>
        <v>0</v>
      </c>
      <c r="I51" s="31">
        <f t="shared" si="37"/>
        <v>0</v>
      </c>
      <c r="J51" s="31">
        <f t="shared" si="37"/>
        <v>0</v>
      </c>
      <c r="K51" s="31">
        <f t="shared" si="37"/>
        <v>0</v>
      </c>
      <c r="M51" s="14" t="s">
        <v>51</v>
      </c>
      <c r="N51" s="14">
        <f t="shared" ref="N51:W51" si="38">SUM(N46:N50)</f>
        <v>0</v>
      </c>
      <c r="O51" s="14">
        <f t="shared" si="38"/>
        <v>0</v>
      </c>
      <c r="P51" s="14">
        <f t="shared" si="38"/>
        <v>0</v>
      </c>
      <c r="Q51" s="14">
        <f t="shared" si="38"/>
        <v>0</v>
      </c>
      <c r="R51" s="14">
        <f t="shared" si="38"/>
        <v>0</v>
      </c>
      <c r="S51" s="14">
        <f t="shared" si="38"/>
        <v>0</v>
      </c>
      <c r="T51" s="14">
        <f t="shared" si="38"/>
        <v>0</v>
      </c>
      <c r="U51" s="14">
        <f t="shared" si="38"/>
        <v>0</v>
      </c>
      <c r="V51" s="14">
        <f t="shared" si="38"/>
        <v>0</v>
      </c>
      <c r="W51" s="14">
        <f t="shared" si="38"/>
        <v>0</v>
      </c>
      <c r="Y51" s="17" t="s">
        <v>51</v>
      </c>
      <c r="Z51" s="26">
        <f t="shared" si="36"/>
        <v>0</v>
      </c>
      <c r="AA51" s="26">
        <f t="shared" si="36"/>
        <v>0</v>
      </c>
      <c r="AB51" s="26">
        <f t="shared" si="36"/>
        <v>0</v>
      </c>
      <c r="AC51" s="26">
        <f t="shared" si="36"/>
        <v>0</v>
      </c>
      <c r="AD51" s="26">
        <f t="shared" si="36"/>
        <v>0</v>
      </c>
      <c r="AE51" s="26">
        <f t="shared" si="36"/>
        <v>0</v>
      </c>
      <c r="AF51" s="26">
        <f t="shared" si="36"/>
        <v>0</v>
      </c>
      <c r="AG51" s="18">
        <f t="shared" si="36"/>
        <v>0</v>
      </c>
      <c r="AH51" s="18">
        <f t="shared" si="36"/>
        <v>0</v>
      </c>
      <c r="AI51" s="18">
        <f t="shared" si="36"/>
        <v>0</v>
      </c>
    </row>
    <row r="52" spans="1:35" s="5" customFormat="1" x14ac:dyDescent="0.2">
      <c r="A52" s="32" t="s">
        <v>52</v>
      </c>
      <c r="B52" s="31"/>
      <c r="C52" s="31"/>
      <c r="D52" s="31"/>
      <c r="E52" s="31"/>
      <c r="F52" s="31"/>
      <c r="G52" s="31"/>
      <c r="H52" s="31"/>
      <c r="I52" s="19"/>
      <c r="J52" s="19"/>
      <c r="K52" s="19"/>
      <c r="M52" s="32" t="s">
        <v>52</v>
      </c>
      <c r="N52" s="14"/>
      <c r="O52" s="14"/>
      <c r="P52" s="14"/>
      <c r="Q52" s="14"/>
      <c r="R52" s="14"/>
      <c r="S52" s="14"/>
      <c r="T52" s="14"/>
      <c r="U52" s="15"/>
      <c r="V52" s="15"/>
      <c r="W52" s="15"/>
      <c r="Y52" s="16" t="s">
        <v>52</v>
      </c>
      <c r="Z52" s="26"/>
      <c r="AA52" s="26"/>
      <c r="AB52" s="26"/>
      <c r="AC52" s="26"/>
      <c r="AD52" s="26"/>
      <c r="AE52" s="26"/>
      <c r="AF52" s="26"/>
      <c r="AG52" s="18"/>
      <c r="AH52" s="18"/>
      <c r="AI52" s="18"/>
    </row>
    <row r="53" spans="1:35" s="5" customFormat="1" ht="15" x14ac:dyDescent="0.25">
      <c r="A53" s="19" t="s">
        <v>53</v>
      </c>
      <c r="B53" s="20"/>
      <c r="C53" s="20"/>
      <c r="D53" s="20"/>
      <c r="E53" s="21">
        <f>C53+D53</f>
        <v>0</v>
      </c>
      <c r="F53" s="30"/>
      <c r="G53" s="30"/>
      <c r="H53" s="21">
        <f>F53+G53</f>
        <v>0</v>
      </c>
      <c r="I53" s="21">
        <f t="shared" ref="I53:J55" si="39">C53+F53</f>
        <v>0</v>
      </c>
      <c r="J53" s="21">
        <f t="shared" si="39"/>
        <v>0</v>
      </c>
      <c r="K53" s="21">
        <f>SUM(I53:J53)</f>
        <v>0</v>
      </c>
      <c r="M53" s="19" t="s">
        <v>53</v>
      </c>
      <c r="N53" s="27"/>
      <c r="O53" s="27"/>
      <c r="P53" s="27"/>
      <c r="Q53" s="24">
        <f>O53+P53</f>
        <v>0</v>
      </c>
      <c r="R53" s="28"/>
      <c r="S53" s="28"/>
      <c r="T53" s="24">
        <f>R53+S53</f>
        <v>0</v>
      </c>
      <c r="U53" s="24">
        <f t="shared" ref="U53:V55" si="40">O53+R53</f>
        <v>0</v>
      </c>
      <c r="V53" s="24">
        <f t="shared" si="40"/>
        <v>0</v>
      </c>
      <c r="W53" s="24">
        <f>SUM(U53:V53)</f>
        <v>0</v>
      </c>
      <c r="Y53" s="25" t="s">
        <v>53</v>
      </c>
      <c r="Z53" s="26">
        <f t="shared" si="36"/>
        <v>0</v>
      </c>
      <c r="AA53" s="26">
        <f t="shared" si="36"/>
        <v>0</v>
      </c>
      <c r="AB53" s="26">
        <f t="shared" si="36"/>
        <v>0</v>
      </c>
      <c r="AC53" s="26">
        <f t="shared" si="36"/>
        <v>0</v>
      </c>
      <c r="AD53" s="26">
        <f t="shared" si="36"/>
        <v>0</v>
      </c>
      <c r="AE53" s="26">
        <f t="shared" si="36"/>
        <v>0</v>
      </c>
      <c r="AF53" s="26">
        <f t="shared" si="36"/>
        <v>0</v>
      </c>
      <c r="AG53" s="18">
        <f t="shared" si="36"/>
        <v>0</v>
      </c>
      <c r="AH53" s="18">
        <f t="shared" si="36"/>
        <v>0</v>
      </c>
      <c r="AI53" s="18">
        <f t="shared" si="36"/>
        <v>0</v>
      </c>
    </row>
    <row r="54" spans="1:35" s="5" customFormat="1" x14ac:dyDescent="0.2">
      <c r="A54" s="19" t="s">
        <v>54</v>
      </c>
      <c r="B54" s="30"/>
      <c r="C54" s="30"/>
      <c r="D54" s="30"/>
      <c r="E54" s="21">
        <f>C54+D54</f>
        <v>0</v>
      </c>
      <c r="F54" s="30"/>
      <c r="G54" s="30"/>
      <c r="H54" s="21">
        <f>F54+G54</f>
        <v>0</v>
      </c>
      <c r="I54" s="21">
        <f t="shared" si="39"/>
        <v>0</v>
      </c>
      <c r="J54" s="21">
        <f t="shared" si="39"/>
        <v>0</v>
      </c>
      <c r="K54" s="21">
        <f>SUM(I54:J54)</f>
        <v>0</v>
      </c>
      <c r="M54" s="19" t="s">
        <v>54</v>
      </c>
      <c r="N54" s="23"/>
      <c r="O54" s="23"/>
      <c r="P54" s="23"/>
      <c r="Q54" s="24">
        <f>O54+P54</f>
        <v>0</v>
      </c>
      <c r="R54" s="23"/>
      <c r="S54" s="23"/>
      <c r="T54" s="24">
        <f>R54+S54</f>
        <v>0</v>
      </c>
      <c r="U54" s="24">
        <f t="shared" si="40"/>
        <v>0</v>
      </c>
      <c r="V54" s="24">
        <f t="shared" si="40"/>
        <v>0</v>
      </c>
      <c r="W54" s="24">
        <f>SUM(U54:V54)</f>
        <v>0</v>
      </c>
      <c r="Y54" s="25" t="s">
        <v>54</v>
      </c>
      <c r="Z54" s="26">
        <f t="shared" si="36"/>
        <v>0</v>
      </c>
      <c r="AA54" s="26">
        <f t="shared" si="36"/>
        <v>0</v>
      </c>
      <c r="AB54" s="26">
        <f t="shared" si="36"/>
        <v>0</v>
      </c>
      <c r="AC54" s="26">
        <f t="shared" si="36"/>
        <v>0</v>
      </c>
      <c r="AD54" s="26">
        <f t="shared" si="36"/>
        <v>0</v>
      </c>
      <c r="AE54" s="26">
        <f t="shared" si="36"/>
        <v>0</v>
      </c>
      <c r="AF54" s="26">
        <f t="shared" si="36"/>
        <v>0</v>
      </c>
      <c r="AG54" s="18">
        <f t="shared" si="36"/>
        <v>0</v>
      </c>
      <c r="AH54" s="18">
        <f t="shared" si="36"/>
        <v>0</v>
      </c>
      <c r="AI54" s="18">
        <f t="shared" si="36"/>
        <v>0</v>
      </c>
    </row>
    <row r="55" spans="1:35" s="5" customFormat="1" x14ac:dyDescent="0.2">
      <c r="A55" s="19" t="s">
        <v>25</v>
      </c>
      <c r="B55" s="30"/>
      <c r="C55" s="30"/>
      <c r="D55" s="30"/>
      <c r="E55" s="21">
        <f>C55+D55</f>
        <v>0</v>
      </c>
      <c r="F55" s="21"/>
      <c r="G55" s="21"/>
      <c r="H55" s="21">
        <f>F55+G55</f>
        <v>0</v>
      </c>
      <c r="I55" s="21">
        <f t="shared" si="39"/>
        <v>0</v>
      </c>
      <c r="J55" s="21">
        <f t="shared" si="39"/>
        <v>0</v>
      </c>
      <c r="K55" s="21">
        <f>SUM(I55:J55)</f>
        <v>0</v>
      </c>
      <c r="M55" s="19" t="s">
        <v>25</v>
      </c>
      <c r="N55" s="23"/>
      <c r="O55" s="23"/>
      <c r="P55" s="23"/>
      <c r="Q55" s="24">
        <f>O55+P55</f>
        <v>0</v>
      </c>
      <c r="R55" s="24"/>
      <c r="S55" s="24"/>
      <c r="T55" s="24">
        <f>R55+S55</f>
        <v>0</v>
      </c>
      <c r="U55" s="24">
        <f t="shared" si="40"/>
        <v>0</v>
      </c>
      <c r="V55" s="24">
        <f t="shared" si="40"/>
        <v>0</v>
      </c>
      <c r="W55" s="24">
        <f>SUM(U55:V55)</f>
        <v>0</v>
      </c>
      <c r="Y55" s="25" t="s">
        <v>25</v>
      </c>
      <c r="Z55" s="26"/>
      <c r="AA55" s="26"/>
      <c r="AB55" s="26"/>
      <c r="AC55" s="26"/>
      <c r="AD55" s="26"/>
      <c r="AE55" s="26"/>
      <c r="AF55" s="26"/>
      <c r="AG55" s="18"/>
      <c r="AH55" s="18"/>
      <c r="AI55" s="18"/>
    </row>
    <row r="56" spans="1:35" s="5" customFormat="1" x14ac:dyDescent="0.2">
      <c r="A56" s="14" t="s">
        <v>55</v>
      </c>
      <c r="B56" s="31">
        <f t="shared" ref="B56:K56" si="41">SUM(B53:B55)</f>
        <v>0</v>
      </c>
      <c r="C56" s="31">
        <f t="shared" si="41"/>
        <v>0</v>
      </c>
      <c r="D56" s="31">
        <f t="shared" si="41"/>
        <v>0</v>
      </c>
      <c r="E56" s="31">
        <f t="shared" si="41"/>
        <v>0</v>
      </c>
      <c r="F56" s="31">
        <f t="shared" si="41"/>
        <v>0</v>
      </c>
      <c r="G56" s="31">
        <f t="shared" si="41"/>
        <v>0</v>
      </c>
      <c r="H56" s="31">
        <f t="shared" si="41"/>
        <v>0</v>
      </c>
      <c r="I56" s="31">
        <f t="shared" si="41"/>
        <v>0</v>
      </c>
      <c r="J56" s="31">
        <f t="shared" si="41"/>
        <v>0</v>
      </c>
      <c r="K56" s="31">
        <f t="shared" si="41"/>
        <v>0</v>
      </c>
      <c r="M56" s="14" t="s">
        <v>55</v>
      </c>
      <c r="N56" s="14">
        <f t="shared" ref="N56:W56" si="42">SUM(N53:N55)</f>
        <v>0</v>
      </c>
      <c r="O56" s="14">
        <f t="shared" si="42"/>
        <v>0</v>
      </c>
      <c r="P56" s="14">
        <f t="shared" si="42"/>
        <v>0</v>
      </c>
      <c r="Q56" s="14">
        <f t="shared" si="42"/>
        <v>0</v>
      </c>
      <c r="R56" s="14">
        <f t="shared" si="42"/>
        <v>0</v>
      </c>
      <c r="S56" s="14">
        <f t="shared" si="42"/>
        <v>0</v>
      </c>
      <c r="T56" s="14">
        <f t="shared" si="42"/>
        <v>0</v>
      </c>
      <c r="U56" s="14">
        <f t="shared" si="42"/>
        <v>0</v>
      </c>
      <c r="V56" s="14">
        <f t="shared" si="42"/>
        <v>0</v>
      </c>
      <c r="W56" s="14">
        <f t="shared" si="42"/>
        <v>0</v>
      </c>
      <c r="Y56" s="17" t="s">
        <v>55</v>
      </c>
      <c r="Z56" s="26">
        <f t="shared" si="36"/>
        <v>0</v>
      </c>
      <c r="AA56" s="26">
        <f t="shared" si="36"/>
        <v>0</v>
      </c>
      <c r="AB56" s="26">
        <f t="shared" si="36"/>
        <v>0</v>
      </c>
      <c r="AC56" s="26">
        <f t="shared" si="36"/>
        <v>0</v>
      </c>
      <c r="AD56" s="26">
        <f t="shared" si="36"/>
        <v>0</v>
      </c>
      <c r="AE56" s="26">
        <f t="shared" si="36"/>
        <v>0</v>
      </c>
      <c r="AF56" s="26">
        <f t="shared" si="36"/>
        <v>0</v>
      </c>
      <c r="AG56" s="18">
        <f t="shared" si="36"/>
        <v>0</v>
      </c>
      <c r="AH56" s="18">
        <f t="shared" si="36"/>
        <v>0</v>
      </c>
      <c r="AI56" s="18">
        <f t="shared" si="36"/>
        <v>0</v>
      </c>
    </row>
    <row r="57" spans="1:35" s="5" customFormat="1" x14ac:dyDescent="0.2">
      <c r="A57" s="32" t="s">
        <v>56</v>
      </c>
      <c r="B57" s="31"/>
      <c r="C57" s="31"/>
      <c r="D57" s="31"/>
      <c r="E57" s="31"/>
      <c r="F57" s="31"/>
      <c r="G57" s="31"/>
      <c r="H57" s="31"/>
      <c r="I57" s="19"/>
      <c r="J57" s="19"/>
      <c r="K57" s="19"/>
      <c r="M57" s="32" t="s">
        <v>56</v>
      </c>
      <c r="N57" s="14"/>
      <c r="O57" s="14"/>
      <c r="P57" s="14"/>
      <c r="Q57" s="14"/>
      <c r="R57" s="14"/>
      <c r="S57" s="14"/>
      <c r="T57" s="14"/>
      <c r="U57" s="15"/>
      <c r="V57" s="15"/>
      <c r="W57" s="15"/>
      <c r="Y57" s="16" t="s">
        <v>56</v>
      </c>
      <c r="Z57" s="17"/>
      <c r="AA57" s="17"/>
      <c r="AB57" s="17"/>
      <c r="AC57" s="17"/>
      <c r="AD57" s="17"/>
      <c r="AE57" s="17"/>
      <c r="AF57" s="17"/>
      <c r="AG57" s="18"/>
      <c r="AH57" s="18"/>
      <c r="AI57" s="18"/>
    </row>
    <row r="58" spans="1:35" s="5" customFormat="1" ht="15" x14ac:dyDescent="0.25">
      <c r="A58" s="19" t="s">
        <v>53</v>
      </c>
      <c r="B58" s="20"/>
      <c r="C58" s="20"/>
      <c r="D58" s="20"/>
      <c r="E58" s="21">
        <f>C58+D58</f>
        <v>0</v>
      </c>
      <c r="F58" s="22"/>
      <c r="G58" s="22"/>
      <c r="H58" s="21">
        <f>F58+G58</f>
        <v>0</v>
      </c>
      <c r="I58" s="21">
        <f t="shared" ref="I58:J60" si="43">C58+F58</f>
        <v>0</v>
      </c>
      <c r="J58" s="21">
        <f t="shared" si="43"/>
        <v>0</v>
      </c>
      <c r="K58" s="21">
        <f>SUM(I58:J58)</f>
        <v>0</v>
      </c>
      <c r="M58" s="19" t="s">
        <v>53</v>
      </c>
      <c r="N58" s="23"/>
      <c r="O58" s="23"/>
      <c r="P58" s="23">
        <v>0</v>
      </c>
      <c r="Q58" s="24">
        <f>O58+P58</f>
        <v>0</v>
      </c>
      <c r="R58" s="23"/>
      <c r="S58" s="23"/>
      <c r="T58" s="24">
        <f>R58+S58</f>
        <v>0</v>
      </c>
      <c r="U58" s="24">
        <f t="shared" ref="U58:V60" si="44">O58+R58</f>
        <v>0</v>
      </c>
      <c r="V58" s="24">
        <f t="shared" si="44"/>
        <v>0</v>
      </c>
      <c r="W58" s="24">
        <f>SUM(U58:V58)</f>
        <v>0</v>
      </c>
      <c r="Y58" s="25" t="s">
        <v>53</v>
      </c>
      <c r="Z58" s="26">
        <f t="shared" ref="Z58:AI61" si="45">B58+N58</f>
        <v>0</v>
      </c>
      <c r="AA58" s="26">
        <f t="shared" si="45"/>
        <v>0</v>
      </c>
      <c r="AB58" s="26">
        <f t="shared" si="45"/>
        <v>0</v>
      </c>
      <c r="AC58" s="26">
        <f t="shared" si="45"/>
        <v>0</v>
      </c>
      <c r="AD58" s="26">
        <f t="shared" si="45"/>
        <v>0</v>
      </c>
      <c r="AE58" s="26">
        <f t="shared" si="45"/>
        <v>0</v>
      </c>
      <c r="AF58" s="26">
        <f t="shared" si="45"/>
        <v>0</v>
      </c>
      <c r="AG58" s="18">
        <f t="shared" si="45"/>
        <v>0</v>
      </c>
      <c r="AH58" s="18">
        <f t="shared" si="45"/>
        <v>0</v>
      </c>
      <c r="AI58" s="18">
        <f t="shared" si="45"/>
        <v>0</v>
      </c>
    </row>
    <row r="59" spans="1:35" s="5" customFormat="1" x14ac:dyDescent="0.2">
      <c r="A59" s="19" t="s">
        <v>54</v>
      </c>
      <c r="B59" s="30"/>
      <c r="C59" s="30"/>
      <c r="D59" s="30"/>
      <c r="E59" s="21">
        <f>C59+D59</f>
        <v>0</v>
      </c>
      <c r="F59" s="30"/>
      <c r="G59" s="30"/>
      <c r="H59" s="21">
        <f>F59+G59</f>
        <v>0</v>
      </c>
      <c r="I59" s="21">
        <f t="shared" si="43"/>
        <v>0</v>
      </c>
      <c r="J59" s="21">
        <f t="shared" si="43"/>
        <v>0</v>
      </c>
      <c r="K59" s="21">
        <f>SUM(I59:J59)</f>
        <v>0</v>
      </c>
      <c r="M59" s="19" t="s">
        <v>54</v>
      </c>
      <c r="N59" s="23"/>
      <c r="O59" s="23"/>
      <c r="P59" s="23"/>
      <c r="Q59" s="24">
        <f>O59+P59</f>
        <v>0</v>
      </c>
      <c r="R59" s="23"/>
      <c r="S59" s="23"/>
      <c r="T59" s="24">
        <f>R59+S59</f>
        <v>0</v>
      </c>
      <c r="U59" s="24">
        <f t="shared" si="44"/>
        <v>0</v>
      </c>
      <c r="V59" s="24">
        <f t="shared" si="44"/>
        <v>0</v>
      </c>
      <c r="W59" s="24">
        <f>SUM(U59:V59)</f>
        <v>0</v>
      </c>
      <c r="Y59" s="25" t="s">
        <v>54</v>
      </c>
      <c r="Z59" s="26">
        <f t="shared" si="45"/>
        <v>0</v>
      </c>
      <c r="AA59" s="26">
        <f t="shared" si="45"/>
        <v>0</v>
      </c>
      <c r="AB59" s="26">
        <f t="shared" si="45"/>
        <v>0</v>
      </c>
      <c r="AC59" s="26">
        <f t="shared" si="45"/>
        <v>0</v>
      </c>
      <c r="AD59" s="26">
        <f t="shared" si="45"/>
        <v>0</v>
      </c>
      <c r="AE59" s="26">
        <f t="shared" si="45"/>
        <v>0</v>
      </c>
      <c r="AF59" s="26">
        <f t="shared" si="45"/>
        <v>0</v>
      </c>
      <c r="AG59" s="18">
        <f t="shared" si="45"/>
        <v>0</v>
      </c>
      <c r="AH59" s="18">
        <f t="shared" si="45"/>
        <v>0</v>
      </c>
      <c r="AI59" s="18">
        <f t="shared" si="45"/>
        <v>0</v>
      </c>
    </row>
    <row r="60" spans="1:35" s="5" customFormat="1" x14ac:dyDescent="0.2">
      <c r="A60" s="19" t="s">
        <v>25</v>
      </c>
      <c r="B60" s="21"/>
      <c r="C60" s="21"/>
      <c r="D60" s="21"/>
      <c r="E60" s="21">
        <f>C60+D60</f>
        <v>0</v>
      </c>
      <c r="F60" s="21"/>
      <c r="G60" s="21"/>
      <c r="H60" s="21">
        <f>F60+G60</f>
        <v>0</v>
      </c>
      <c r="I60" s="21">
        <f t="shared" si="43"/>
        <v>0</v>
      </c>
      <c r="J60" s="21">
        <f t="shared" si="43"/>
        <v>0</v>
      </c>
      <c r="K60" s="21">
        <f>SUM(I60:J60)</f>
        <v>0</v>
      </c>
      <c r="M60" s="19" t="s">
        <v>25</v>
      </c>
      <c r="N60" s="24"/>
      <c r="O60" s="24"/>
      <c r="P60" s="24"/>
      <c r="Q60" s="24">
        <f>O60+P60</f>
        <v>0</v>
      </c>
      <c r="R60" s="24"/>
      <c r="S60" s="24"/>
      <c r="T60" s="24">
        <f>R60+S60</f>
        <v>0</v>
      </c>
      <c r="U60" s="24">
        <f t="shared" si="44"/>
        <v>0</v>
      </c>
      <c r="V60" s="24">
        <f t="shared" si="44"/>
        <v>0</v>
      </c>
      <c r="W60" s="24">
        <f>SUM(U60:V60)</f>
        <v>0</v>
      </c>
      <c r="Y60" s="25" t="s">
        <v>25</v>
      </c>
      <c r="Z60" s="26">
        <f t="shared" si="45"/>
        <v>0</v>
      </c>
      <c r="AA60" s="26">
        <f t="shared" si="45"/>
        <v>0</v>
      </c>
      <c r="AB60" s="26">
        <f t="shared" si="45"/>
        <v>0</v>
      </c>
      <c r="AC60" s="26">
        <f t="shared" si="45"/>
        <v>0</v>
      </c>
      <c r="AD60" s="26">
        <f t="shared" si="45"/>
        <v>0</v>
      </c>
      <c r="AE60" s="26">
        <f t="shared" si="45"/>
        <v>0</v>
      </c>
      <c r="AF60" s="26">
        <f t="shared" si="45"/>
        <v>0</v>
      </c>
      <c r="AG60" s="18">
        <f t="shared" si="45"/>
        <v>0</v>
      </c>
      <c r="AH60" s="18">
        <f t="shared" si="45"/>
        <v>0</v>
      </c>
      <c r="AI60" s="18">
        <f t="shared" si="45"/>
        <v>0</v>
      </c>
    </row>
    <row r="61" spans="1:35" s="5" customFormat="1" x14ac:dyDescent="0.2">
      <c r="A61" s="14" t="s">
        <v>57</v>
      </c>
      <c r="B61" s="31">
        <f t="shared" ref="B61:K61" si="46">SUM(B58:B60)</f>
        <v>0</v>
      </c>
      <c r="C61" s="31">
        <f t="shared" si="46"/>
        <v>0</v>
      </c>
      <c r="D61" s="31">
        <f t="shared" si="46"/>
        <v>0</v>
      </c>
      <c r="E61" s="31">
        <f t="shared" si="46"/>
        <v>0</v>
      </c>
      <c r="F61" s="31">
        <f t="shared" si="46"/>
        <v>0</v>
      </c>
      <c r="G61" s="31">
        <f t="shared" si="46"/>
        <v>0</v>
      </c>
      <c r="H61" s="31">
        <f t="shared" si="46"/>
        <v>0</v>
      </c>
      <c r="I61" s="31">
        <f t="shared" si="46"/>
        <v>0</v>
      </c>
      <c r="J61" s="31">
        <f t="shared" si="46"/>
        <v>0</v>
      </c>
      <c r="K61" s="31">
        <f t="shared" si="46"/>
        <v>0</v>
      </c>
      <c r="M61" s="14" t="s">
        <v>57</v>
      </c>
      <c r="N61" s="14">
        <f t="shared" ref="N61:W61" si="47">SUM(N58:N60)</f>
        <v>0</v>
      </c>
      <c r="O61" s="14">
        <f t="shared" si="47"/>
        <v>0</v>
      </c>
      <c r="P61" s="14">
        <f t="shared" si="47"/>
        <v>0</v>
      </c>
      <c r="Q61" s="14">
        <f t="shared" si="47"/>
        <v>0</v>
      </c>
      <c r="R61" s="14">
        <f t="shared" si="47"/>
        <v>0</v>
      </c>
      <c r="S61" s="14">
        <f t="shared" si="47"/>
        <v>0</v>
      </c>
      <c r="T61" s="14">
        <f t="shared" si="47"/>
        <v>0</v>
      </c>
      <c r="U61" s="14">
        <f t="shared" si="47"/>
        <v>0</v>
      </c>
      <c r="V61" s="14">
        <f t="shared" si="47"/>
        <v>0</v>
      </c>
      <c r="W61" s="14">
        <f t="shared" si="47"/>
        <v>0</v>
      </c>
      <c r="Y61" s="17" t="s">
        <v>57</v>
      </c>
      <c r="Z61" s="26">
        <f t="shared" si="45"/>
        <v>0</v>
      </c>
      <c r="AA61" s="26">
        <f t="shared" si="45"/>
        <v>0</v>
      </c>
      <c r="AB61" s="26">
        <f t="shared" si="45"/>
        <v>0</v>
      </c>
      <c r="AC61" s="26">
        <f t="shared" si="45"/>
        <v>0</v>
      </c>
      <c r="AD61" s="26">
        <f t="shared" si="45"/>
        <v>0</v>
      </c>
      <c r="AE61" s="26">
        <f t="shared" si="45"/>
        <v>0</v>
      </c>
      <c r="AF61" s="26">
        <f t="shared" si="45"/>
        <v>0</v>
      </c>
      <c r="AG61" s="18">
        <f t="shared" si="45"/>
        <v>0</v>
      </c>
      <c r="AH61" s="18">
        <f t="shared" si="45"/>
        <v>0</v>
      </c>
      <c r="AI61" s="18">
        <f t="shared" si="45"/>
        <v>0</v>
      </c>
    </row>
    <row r="62" spans="1:35" s="5" customFormat="1" x14ac:dyDescent="0.2">
      <c r="A62" s="32" t="s">
        <v>58</v>
      </c>
      <c r="B62" s="31"/>
      <c r="C62" s="31"/>
      <c r="D62" s="31"/>
      <c r="E62" s="31"/>
      <c r="F62" s="31"/>
      <c r="G62" s="31"/>
      <c r="H62" s="31"/>
      <c r="I62" s="19"/>
      <c r="J62" s="19"/>
      <c r="K62" s="19"/>
      <c r="M62" s="32" t="s">
        <v>58</v>
      </c>
      <c r="N62" s="14"/>
      <c r="O62" s="14"/>
      <c r="P62" s="14"/>
      <c r="Q62" s="14"/>
      <c r="R62" s="14"/>
      <c r="S62" s="14"/>
      <c r="T62" s="14"/>
      <c r="U62" s="15"/>
      <c r="V62" s="15"/>
      <c r="W62" s="15"/>
      <c r="Y62" s="16" t="s">
        <v>58</v>
      </c>
      <c r="Z62" s="17"/>
      <c r="AA62" s="17"/>
      <c r="AB62" s="17"/>
      <c r="AC62" s="17"/>
      <c r="AD62" s="17"/>
      <c r="AE62" s="17"/>
      <c r="AF62" s="17"/>
      <c r="AG62" s="18"/>
      <c r="AH62" s="18"/>
      <c r="AI62" s="18"/>
    </row>
    <row r="63" spans="1:35" s="5" customFormat="1" ht="15" x14ac:dyDescent="0.25">
      <c r="A63" s="19" t="s">
        <v>53</v>
      </c>
      <c r="B63" s="20"/>
      <c r="C63" s="20"/>
      <c r="D63" s="20"/>
      <c r="E63" s="21">
        <f>C63+D63</f>
        <v>0</v>
      </c>
      <c r="F63" s="22"/>
      <c r="G63" s="22"/>
      <c r="H63" s="21">
        <f>F63+G63</f>
        <v>0</v>
      </c>
      <c r="I63" s="21">
        <f t="shared" ref="I63:J65" si="48">C63+F63</f>
        <v>0</v>
      </c>
      <c r="J63" s="21">
        <f t="shared" si="48"/>
        <v>0</v>
      </c>
      <c r="K63" s="21">
        <f>SUM(I63:J63)</f>
        <v>0</v>
      </c>
      <c r="M63" s="19" t="s">
        <v>53</v>
      </c>
      <c r="N63" s="27"/>
      <c r="O63" s="27"/>
      <c r="P63" s="27"/>
      <c r="Q63" s="24">
        <f>O63+P63</f>
        <v>0</v>
      </c>
      <c r="R63" s="28"/>
      <c r="S63" s="28"/>
      <c r="T63" s="24">
        <f>R63+S63</f>
        <v>0</v>
      </c>
      <c r="U63" s="24">
        <f t="shared" ref="U63:V65" si="49">O63+R63</f>
        <v>0</v>
      </c>
      <c r="V63" s="24">
        <f t="shared" si="49"/>
        <v>0</v>
      </c>
      <c r="W63" s="24">
        <f>SUM(U63:V63)</f>
        <v>0</v>
      </c>
      <c r="Y63" s="25" t="s">
        <v>53</v>
      </c>
      <c r="Z63" s="26">
        <f t="shared" ref="Z63:AI66" si="50">B63+N63</f>
        <v>0</v>
      </c>
      <c r="AA63" s="26">
        <f t="shared" si="50"/>
        <v>0</v>
      </c>
      <c r="AB63" s="26">
        <f t="shared" si="50"/>
        <v>0</v>
      </c>
      <c r="AC63" s="26">
        <f t="shared" si="50"/>
        <v>0</v>
      </c>
      <c r="AD63" s="26">
        <f t="shared" si="50"/>
        <v>0</v>
      </c>
      <c r="AE63" s="26">
        <f t="shared" si="50"/>
        <v>0</v>
      </c>
      <c r="AF63" s="26">
        <f t="shared" si="50"/>
        <v>0</v>
      </c>
      <c r="AG63" s="18">
        <f t="shared" si="50"/>
        <v>0</v>
      </c>
      <c r="AH63" s="18">
        <f t="shared" si="50"/>
        <v>0</v>
      </c>
      <c r="AI63" s="18">
        <f t="shared" si="50"/>
        <v>0</v>
      </c>
    </row>
    <row r="64" spans="1:35" s="5" customFormat="1" x14ac:dyDescent="0.2">
      <c r="A64" s="19" t="s">
        <v>54</v>
      </c>
      <c r="B64" s="30"/>
      <c r="C64" s="30"/>
      <c r="D64" s="30"/>
      <c r="E64" s="21">
        <f>C64+D64</f>
        <v>0</v>
      </c>
      <c r="F64" s="30"/>
      <c r="G64" s="30"/>
      <c r="H64" s="21">
        <f>F64+G64</f>
        <v>0</v>
      </c>
      <c r="I64" s="21">
        <f t="shared" si="48"/>
        <v>0</v>
      </c>
      <c r="J64" s="21">
        <f t="shared" si="48"/>
        <v>0</v>
      </c>
      <c r="K64" s="21">
        <f>SUM(I64:J64)</f>
        <v>0</v>
      </c>
      <c r="M64" s="19" t="s">
        <v>54</v>
      </c>
      <c r="N64" s="23"/>
      <c r="O64" s="23"/>
      <c r="P64" s="23"/>
      <c r="Q64" s="24">
        <f>O64+P64</f>
        <v>0</v>
      </c>
      <c r="R64" s="23"/>
      <c r="S64" s="23"/>
      <c r="T64" s="24">
        <f>R64+S64</f>
        <v>0</v>
      </c>
      <c r="U64" s="24">
        <f t="shared" si="49"/>
        <v>0</v>
      </c>
      <c r="V64" s="24">
        <f t="shared" si="49"/>
        <v>0</v>
      </c>
      <c r="W64" s="24">
        <f>SUM(U64:V64)</f>
        <v>0</v>
      </c>
      <c r="Y64" s="25" t="s">
        <v>54</v>
      </c>
      <c r="Z64" s="26">
        <f t="shared" si="50"/>
        <v>0</v>
      </c>
      <c r="AA64" s="26">
        <f t="shared" si="50"/>
        <v>0</v>
      </c>
      <c r="AB64" s="26">
        <f t="shared" si="50"/>
        <v>0</v>
      </c>
      <c r="AC64" s="26">
        <f t="shared" si="50"/>
        <v>0</v>
      </c>
      <c r="AD64" s="26">
        <f t="shared" si="50"/>
        <v>0</v>
      </c>
      <c r="AE64" s="26">
        <f t="shared" si="50"/>
        <v>0</v>
      </c>
      <c r="AF64" s="26">
        <f t="shared" si="50"/>
        <v>0</v>
      </c>
      <c r="AG64" s="18">
        <f t="shared" si="50"/>
        <v>0</v>
      </c>
      <c r="AH64" s="18">
        <f t="shared" si="50"/>
        <v>0</v>
      </c>
      <c r="AI64" s="18">
        <f t="shared" si="50"/>
        <v>0</v>
      </c>
    </row>
    <row r="65" spans="1:35" s="5" customFormat="1" ht="15" x14ac:dyDescent="0.25">
      <c r="A65" s="19" t="s">
        <v>25</v>
      </c>
      <c r="B65" s="30"/>
      <c r="C65" s="30"/>
      <c r="D65" s="30"/>
      <c r="E65" s="21">
        <f>C65+D65</f>
        <v>0</v>
      </c>
      <c r="F65" s="30"/>
      <c r="G65" s="30"/>
      <c r="H65" s="21">
        <f>F65+G65</f>
        <v>0</v>
      </c>
      <c r="I65" s="21">
        <f t="shared" si="48"/>
        <v>0</v>
      </c>
      <c r="J65" s="21">
        <f t="shared" si="48"/>
        <v>0</v>
      </c>
      <c r="K65" s="21">
        <f>SUM(I65:J65)</f>
        <v>0</v>
      </c>
      <c r="M65" s="19" t="s">
        <v>25</v>
      </c>
      <c r="N65" s="27"/>
      <c r="O65" s="27"/>
      <c r="P65" s="27"/>
      <c r="Q65" s="24">
        <f>O65+P65</f>
        <v>0</v>
      </c>
      <c r="R65" s="28"/>
      <c r="S65" s="28"/>
      <c r="T65" s="24">
        <f>R65+S65</f>
        <v>0</v>
      </c>
      <c r="U65" s="24">
        <f t="shared" si="49"/>
        <v>0</v>
      </c>
      <c r="V65" s="24">
        <f t="shared" si="49"/>
        <v>0</v>
      </c>
      <c r="W65" s="24">
        <f>SUM(U65:V65)</f>
        <v>0</v>
      </c>
      <c r="Y65" s="25" t="s">
        <v>25</v>
      </c>
      <c r="Z65" s="26">
        <f t="shared" si="50"/>
        <v>0</v>
      </c>
      <c r="AA65" s="26">
        <f t="shared" si="50"/>
        <v>0</v>
      </c>
      <c r="AB65" s="26">
        <f t="shared" si="50"/>
        <v>0</v>
      </c>
      <c r="AC65" s="26">
        <f t="shared" si="50"/>
        <v>0</v>
      </c>
      <c r="AD65" s="26">
        <f t="shared" si="50"/>
        <v>0</v>
      </c>
      <c r="AE65" s="26">
        <f t="shared" si="50"/>
        <v>0</v>
      </c>
      <c r="AF65" s="26">
        <f t="shared" si="50"/>
        <v>0</v>
      </c>
      <c r="AG65" s="18">
        <f t="shared" si="50"/>
        <v>0</v>
      </c>
      <c r="AH65" s="18">
        <f t="shared" si="50"/>
        <v>0</v>
      </c>
      <c r="AI65" s="18">
        <f t="shared" si="50"/>
        <v>0</v>
      </c>
    </row>
    <row r="66" spans="1:35" s="5" customFormat="1" x14ac:dyDescent="0.2">
      <c r="A66" s="14" t="s">
        <v>59</v>
      </c>
      <c r="B66" s="31">
        <f t="shared" ref="B66:K66" si="51">SUM(B63:B65)</f>
        <v>0</v>
      </c>
      <c r="C66" s="31">
        <f t="shared" si="51"/>
        <v>0</v>
      </c>
      <c r="D66" s="31">
        <f t="shared" si="51"/>
        <v>0</v>
      </c>
      <c r="E66" s="31">
        <f t="shared" si="51"/>
        <v>0</v>
      </c>
      <c r="F66" s="31">
        <f t="shared" si="51"/>
        <v>0</v>
      </c>
      <c r="G66" s="31">
        <f t="shared" si="51"/>
        <v>0</v>
      </c>
      <c r="H66" s="31">
        <f t="shared" si="51"/>
        <v>0</v>
      </c>
      <c r="I66" s="31">
        <f t="shared" si="51"/>
        <v>0</v>
      </c>
      <c r="J66" s="31">
        <f t="shared" si="51"/>
        <v>0</v>
      </c>
      <c r="K66" s="31">
        <f t="shared" si="51"/>
        <v>0</v>
      </c>
      <c r="M66" s="14" t="s">
        <v>59</v>
      </c>
      <c r="N66" s="14">
        <f t="shared" ref="N66:W66" si="52">SUM(N63:N65)</f>
        <v>0</v>
      </c>
      <c r="O66" s="14">
        <f t="shared" si="52"/>
        <v>0</v>
      </c>
      <c r="P66" s="14">
        <f t="shared" si="52"/>
        <v>0</v>
      </c>
      <c r="Q66" s="14">
        <f t="shared" si="52"/>
        <v>0</v>
      </c>
      <c r="R66" s="14">
        <f t="shared" si="52"/>
        <v>0</v>
      </c>
      <c r="S66" s="14">
        <f t="shared" si="52"/>
        <v>0</v>
      </c>
      <c r="T66" s="14">
        <f t="shared" si="52"/>
        <v>0</v>
      </c>
      <c r="U66" s="14">
        <f t="shared" si="52"/>
        <v>0</v>
      </c>
      <c r="V66" s="14">
        <f t="shared" si="52"/>
        <v>0</v>
      </c>
      <c r="W66" s="14">
        <f t="shared" si="52"/>
        <v>0</v>
      </c>
      <c r="Y66" s="17" t="s">
        <v>59</v>
      </c>
      <c r="Z66" s="26">
        <f t="shared" si="50"/>
        <v>0</v>
      </c>
      <c r="AA66" s="26">
        <f t="shared" si="50"/>
        <v>0</v>
      </c>
      <c r="AB66" s="26">
        <f t="shared" si="50"/>
        <v>0</v>
      </c>
      <c r="AC66" s="26">
        <f t="shared" si="50"/>
        <v>0</v>
      </c>
      <c r="AD66" s="26">
        <f t="shared" si="50"/>
        <v>0</v>
      </c>
      <c r="AE66" s="26">
        <f t="shared" si="50"/>
        <v>0</v>
      </c>
      <c r="AF66" s="26">
        <f t="shared" si="50"/>
        <v>0</v>
      </c>
      <c r="AG66" s="18">
        <f t="shared" si="50"/>
        <v>0</v>
      </c>
      <c r="AH66" s="18">
        <f t="shared" si="50"/>
        <v>0</v>
      </c>
      <c r="AI66" s="18">
        <f t="shared" si="50"/>
        <v>0</v>
      </c>
    </row>
    <row r="67" spans="1:35" s="5" customFormat="1" x14ac:dyDescent="0.2">
      <c r="A67" s="32" t="s">
        <v>60</v>
      </c>
      <c r="B67" s="31"/>
      <c r="C67" s="31"/>
      <c r="D67" s="31"/>
      <c r="E67" s="31"/>
      <c r="F67" s="31"/>
      <c r="G67" s="31"/>
      <c r="H67" s="31"/>
      <c r="I67" s="19"/>
      <c r="J67" s="19"/>
      <c r="K67" s="19"/>
      <c r="M67" s="32" t="s">
        <v>60</v>
      </c>
      <c r="N67" s="14"/>
      <c r="O67" s="14"/>
      <c r="P67" s="14"/>
      <c r="Q67" s="14"/>
      <c r="R67" s="14"/>
      <c r="S67" s="14"/>
      <c r="T67" s="14"/>
      <c r="U67" s="15"/>
      <c r="V67" s="15"/>
      <c r="W67" s="15"/>
      <c r="Y67" s="16" t="s">
        <v>60</v>
      </c>
      <c r="Z67" s="17"/>
      <c r="AA67" s="17"/>
      <c r="AB67" s="17"/>
      <c r="AC67" s="17"/>
      <c r="AD67" s="17"/>
      <c r="AE67" s="17"/>
      <c r="AF67" s="17"/>
      <c r="AG67" s="18"/>
      <c r="AH67" s="18"/>
      <c r="AI67" s="18"/>
    </row>
    <row r="68" spans="1:35" s="5" customFormat="1" ht="15" x14ac:dyDescent="0.25">
      <c r="A68" s="19" t="s">
        <v>61</v>
      </c>
      <c r="B68" s="20"/>
      <c r="C68" s="20"/>
      <c r="D68" s="20"/>
      <c r="E68" s="21">
        <f>C68+D68</f>
        <v>0</v>
      </c>
      <c r="F68" s="22"/>
      <c r="G68" s="22"/>
      <c r="H68" s="21">
        <f>F68+G68</f>
        <v>0</v>
      </c>
      <c r="I68" s="21">
        <f t="shared" ref="I68:J71" si="53">C68+F68</f>
        <v>0</v>
      </c>
      <c r="J68" s="21">
        <f t="shared" si="53"/>
        <v>0</v>
      </c>
      <c r="K68" s="21">
        <f>SUM(I68:J68)</f>
        <v>0</v>
      </c>
      <c r="M68" s="19" t="s">
        <v>61</v>
      </c>
      <c r="N68" s="23"/>
      <c r="O68" s="23"/>
      <c r="P68" s="23"/>
      <c r="Q68" s="24">
        <f>O68+P68</f>
        <v>0</v>
      </c>
      <c r="R68" s="23"/>
      <c r="S68" s="23"/>
      <c r="T68" s="24">
        <f>R68+S68</f>
        <v>0</v>
      </c>
      <c r="U68" s="24">
        <f t="shared" ref="U68:V71" si="54">O68+R68</f>
        <v>0</v>
      </c>
      <c r="V68" s="24">
        <f t="shared" si="54"/>
        <v>0</v>
      </c>
      <c r="W68" s="24">
        <f>SUM(U68:V68)</f>
        <v>0</v>
      </c>
      <c r="Y68" s="25" t="s">
        <v>61</v>
      </c>
      <c r="Z68" s="26">
        <f t="shared" ref="Z68:AI73" si="55">B68+N68</f>
        <v>0</v>
      </c>
      <c r="AA68" s="26">
        <f t="shared" si="55"/>
        <v>0</v>
      </c>
      <c r="AB68" s="26">
        <f t="shared" si="55"/>
        <v>0</v>
      </c>
      <c r="AC68" s="26">
        <f t="shared" si="55"/>
        <v>0</v>
      </c>
      <c r="AD68" s="26">
        <f t="shared" si="55"/>
        <v>0</v>
      </c>
      <c r="AE68" s="26">
        <f t="shared" si="55"/>
        <v>0</v>
      </c>
      <c r="AF68" s="26">
        <f t="shared" si="55"/>
        <v>0</v>
      </c>
      <c r="AG68" s="18">
        <f t="shared" si="55"/>
        <v>0</v>
      </c>
      <c r="AH68" s="18">
        <f t="shared" si="55"/>
        <v>0</v>
      </c>
      <c r="AI68" s="18">
        <f t="shared" si="55"/>
        <v>0</v>
      </c>
    </row>
    <row r="69" spans="1:35" s="5" customFormat="1" ht="15" x14ac:dyDescent="0.25">
      <c r="A69" s="19" t="s">
        <v>62</v>
      </c>
      <c r="B69" s="20"/>
      <c r="C69" s="20"/>
      <c r="D69" s="20"/>
      <c r="E69" s="21">
        <f>C69+D69</f>
        <v>0</v>
      </c>
      <c r="F69" s="22"/>
      <c r="G69" s="22"/>
      <c r="H69" s="21">
        <f>F69+G69</f>
        <v>0</v>
      </c>
      <c r="I69" s="21">
        <f t="shared" si="53"/>
        <v>0</v>
      </c>
      <c r="J69" s="21">
        <f t="shared" si="53"/>
        <v>0</v>
      </c>
      <c r="K69" s="21">
        <f>SUM(I69:J69)</f>
        <v>0</v>
      </c>
      <c r="M69" s="19" t="s">
        <v>62</v>
      </c>
      <c r="N69" s="23"/>
      <c r="O69" s="23"/>
      <c r="P69" s="23"/>
      <c r="Q69" s="24">
        <f>O69+P69</f>
        <v>0</v>
      </c>
      <c r="R69" s="23"/>
      <c r="S69" s="23"/>
      <c r="T69" s="24">
        <f>R69+S69</f>
        <v>0</v>
      </c>
      <c r="U69" s="24">
        <f t="shared" si="54"/>
        <v>0</v>
      </c>
      <c r="V69" s="24">
        <f t="shared" si="54"/>
        <v>0</v>
      </c>
      <c r="W69" s="24">
        <f>SUM(U69:V69)</f>
        <v>0</v>
      </c>
      <c r="Y69" s="25" t="s">
        <v>62</v>
      </c>
      <c r="Z69" s="26">
        <f t="shared" si="55"/>
        <v>0</v>
      </c>
      <c r="AA69" s="26">
        <f t="shared" si="55"/>
        <v>0</v>
      </c>
      <c r="AB69" s="26">
        <f t="shared" si="55"/>
        <v>0</v>
      </c>
      <c r="AC69" s="26">
        <f t="shared" si="55"/>
        <v>0</v>
      </c>
      <c r="AD69" s="26">
        <f t="shared" si="55"/>
        <v>0</v>
      </c>
      <c r="AE69" s="26">
        <f t="shared" si="55"/>
        <v>0</v>
      </c>
      <c r="AF69" s="26">
        <f t="shared" si="55"/>
        <v>0</v>
      </c>
      <c r="AG69" s="18">
        <f t="shared" si="55"/>
        <v>0</v>
      </c>
      <c r="AH69" s="18">
        <f t="shared" si="55"/>
        <v>0</v>
      </c>
      <c r="AI69" s="18">
        <f t="shared" si="55"/>
        <v>0</v>
      </c>
    </row>
    <row r="70" spans="1:35" s="5" customFormat="1" ht="15" x14ac:dyDescent="0.25">
      <c r="A70" s="19" t="s">
        <v>63</v>
      </c>
      <c r="B70" s="20"/>
      <c r="C70" s="20"/>
      <c r="D70" s="20"/>
      <c r="E70" s="21">
        <f>C70+D70</f>
        <v>0</v>
      </c>
      <c r="F70" s="22"/>
      <c r="G70" s="22"/>
      <c r="H70" s="21">
        <f>F70+G70</f>
        <v>0</v>
      </c>
      <c r="I70" s="21">
        <f t="shared" si="53"/>
        <v>0</v>
      </c>
      <c r="J70" s="21">
        <f t="shared" si="53"/>
        <v>0</v>
      </c>
      <c r="K70" s="21">
        <f>SUM(I70:J70)</f>
        <v>0</v>
      </c>
      <c r="M70" s="19" t="s">
        <v>63</v>
      </c>
      <c r="N70" s="23"/>
      <c r="O70" s="23"/>
      <c r="P70" s="23"/>
      <c r="Q70" s="24">
        <f>O70+P70</f>
        <v>0</v>
      </c>
      <c r="R70" s="23"/>
      <c r="S70" s="23"/>
      <c r="T70" s="24">
        <f>R70+S70</f>
        <v>0</v>
      </c>
      <c r="U70" s="24">
        <f t="shared" si="54"/>
        <v>0</v>
      </c>
      <c r="V70" s="24">
        <f t="shared" si="54"/>
        <v>0</v>
      </c>
      <c r="W70" s="24">
        <f>SUM(U70:V70)</f>
        <v>0</v>
      </c>
      <c r="Y70" s="25" t="s">
        <v>63</v>
      </c>
      <c r="Z70" s="26">
        <f t="shared" si="55"/>
        <v>0</v>
      </c>
      <c r="AA70" s="26">
        <f t="shared" si="55"/>
        <v>0</v>
      </c>
      <c r="AB70" s="26">
        <f t="shared" si="55"/>
        <v>0</v>
      </c>
      <c r="AC70" s="26">
        <f t="shared" si="55"/>
        <v>0</v>
      </c>
      <c r="AD70" s="26">
        <f t="shared" si="55"/>
        <v>0</v>
      </c>
      <c r="AE70" s="26">
        <f t="shared" si="55"/>
        <v>0</v>
      </c>
      <c r="AF70" s="26">
        <f t="shared" si="55"/>
        <v>0</v>
      </c>
      <c r="AG70" s="18">
        <f t="shared" si="55"/>
        <v>0</v>
      </c>
      <c r="AH70" s="18">
        <f t="shared" si="55"/>
        <v>0</v>
      </c>
      <c r="AI70" s="18">
        <f t="shared" si="55"/>
        <v>0</v>
      </c>
    </row>
    <row r="71" spans="1:35" s="5" customFormat="1" x14ac:dyDescent="0.2">
      <c r="A71" s="19" t="s">
        <v>25</v>
      </c>
      <c r="B71" s="30"/>
      <c r="C71" s="30"/>
      <c r="D71" s="30"/>
      <c r="E71" s="21">
        <f>C71+D71</f>
        <v>0</v>
      </c>
      <c r="F71" s="30"/>
      <c r="G71" s="30"/>
      <c r="H71" s="21">
        <f>F71+G71</f>
        <v>0</v>
      </c>
      <c r="I71" s="21">
        <f t="shared" si="53"/>
        <v>0</v>
      </c>
      <c r="J71" s="21">
        <f t="shared" si="53"/>
        <v>0</v>
      </c>
      <c r="K71" s="21">
        <f>SUM(I71:J71)</f>
        <v>0</v>
      </c>
      <c r="M71" s="19" t="s">
        <v>25</v>
      </c>
      <c r="N71" s="23"/>
      <c r="O71" s="23"/>
      <c r="P71" s="23"/>
      <c r="Q71" s="24">
        <f>O71+P71</f>
        <v>0</v>
      </c>
      <c r="R71" s="23"/>
      <c r="S71" s="23"/>
      <c r="T71" s="24">
        <f>R71+S71</f>
        <v>0</v>
      </c>
      <c r="U71" s="24">
        <f t="shared" si="54"/>
        <v>0</v>
      </c>
      <c r="V71" s="24">
        <f t="shared" si="54"/>
        <v>0</v>
      </c>
      <c r="W71" s="24">
        <f>SUM(U71:V71)</f>
        <v>0</v>
      </c>
      <c r="Y71" s="25" t="s">
        <v>25</v>
      </c>
      <c r="Z71" s="26">
        <f t="shared" si="55"/>
        <v>0</v>
      </c>
      <c r="AA71" s="26">
        <f t="shared" si="55"/>
        <v>0</v>
      </c>
      <c r="AB71" s="26">
        <f t="shared" si="55"/>
        <v>0</v>
      </c>
      <c r="AC71" s="26">
        <f t="shared" si="55"/>
        <v>0</v>
      </c>
      <c r="AD71" s="26">
        <f t="shared" si="55"/>
        <v>0</v>
      </c>
      <c r="AE71" s="26">
        <f t="shared" si="55"/>
        <v>0</v>
      </c>
      <c r="AF71" s="26">
        <f t="shared" si="55"/>
        <v>0</v>
      </c>
      <c r="AG71" s="18">
        <f t="shared" si="55"/>
        <v>0</v>
      </c>
      <c r="AH71" s="18">
        <f t="shared" si="55"/>
        <v>0</v>
      </c>
      <c r="AI71" s="18">
        <f t="shared" si="55"/>
        <v>0</v>
      </c>
    </row>
    <row r="72" spans="1:35" s="5" customFormat="1" x14ac:dyDescent="0.2">
      <c r="A72" s="14" t="s">
        <v>64</v>
      </c>
      <c r="B72" s="31">
        <f t="shared" ref="B72:K72" si="56">SUM(B68:B71)</f>
        <v>0</v>
      </c>
      <c r="C72" s="31">
        <f t="shared" si="56"/>
        <v>0</v>
      </c>
      <c r="D72" s="31">
        <f t="shared" si="56"/>
        <v>0</v>
      </c>
      <c r="E72" s="31">
        <f t="shared" si="56"/>
        <v>0</v>
      </c>
      <c r="F72" s="31">
        <f t="shared" si="56"/>
        <v>0</v>
      </c>
      <c r="G72" s="31">
        <f t="shared" si="56"/>
        <v>0</v>
      </c>
      <c r="H72" s="31">
        <f t="shared" si="56"/>
        <v>0</v>
      </c>
      <c r="I72" s="31">
        <f t="shared" si="56"/>
        <v>0</v>
      </c>
      <c r="J72" s="31">
        <f t="shared" si="56"/>
        <v>0</v>
      </c>
      <c r="K72" s="31">
        <f t="shared" si="56"/>
        <v>0</v>
      </c>
      <c r="M72" s="14" t="s">
        <v>64</v>
      </c>
      <c r="N72" s="14">
        <f t="shared" ref="N72:W72" si="57">SUM(N68:N71)</f>
        <v>0</v>
      </c>
      <c r="O72" s="14">
        <f t="shared" si="57"/>
        <v>0</v>
      </c>
      <c r="P72" s="14">
        <f t="shared" si="57"/>
        <v>0</v>
      </c>
      <c r="Q72" s="14">
        <f t="shared" si="57"/>
        <v>0</v>
      </c>
      <c r="R72" s="14">
        <f t="shared" si="57"/>
        <v>0</v>
      </c>
      <c r="S72" s="14">
        <f t="shared" si="57"/>
        <v>0</v>
      </c>
      <c r="T72" s="14">
        <f t="shared" si="57"/>
        <v>0</v>
      </c>
      <c r="U72" s="14">
        <f t="shared" si="57"/>
        <v>0</v>
      </c>
      <c r="V72" s="14">
        <f t="shared" si="57"/>
        <v>0</v>
      </c>
      <c r="W72" s="14">
        <f t="shared" si="57"/>
        <v>0</v>
      </c>
      <c r="Y72" s="17" t="s">
        <v>64</v>
      </c>
      <c r="Z72" s="26">
        <f t="shared" si="55"/>
        <v>0</v>
      </c>
      <c r="AA72" s="26">
        <f t="shared" si="55"/>
        <v>0</v>
      </c>
      <c r="AB72" s="26">
        <f t="shared" si="55"/>
        <v>0</v>
      </c>
      <c r="AC72" s="26">
        <f t="shared" si="55"/>
        <v>0</v>
      </c>
      <c r="AD72" s="26">
        <f t="shared" si="55"/>
        <v>0</v>
      </c>
      <c r="AE72" s="26">
        <f t="shared" si="55"/>
        <v>0</v>
      </c>
      <c r="AF72" s="26">
        <f t="shared" si="55"/>
        <v>0</v>
      </c>
      <c r="AG72" s="18">
        <f t="shared" si="55"/>
        <v>0</v>
      </c>
      <c r="AH72" s="18">
        <f t="shared" si="55"/>
        <v>0</v>
      </c>
      <c r="AI72" s="18">
        <f t="shared" si="55"/>
        <v>0</v>
      </c>
    </row>
    <row r="73" spans="1:35" s="5" customFormat="1" x14ac:dyDescent="0.2">
      <c r="A73" s="14" t="s">
        <v>65</v>
      </c>
      <c r="B73" s="31">
        <f t="shared" ref="B73:K73" si="58">B33+B44+B51+B56+B61+B66+B72</f>
        <v>0</v>
      </c>
      <c r="C73" s="31">
        <f t="shared" si="58"/>
        <v>0</v>
      </c>
      <c r="D73" s="31">
        <f t="shared" si="58"/>
        <v>0</v>
      </c>
      <c r="E73" s="31">
        <f t="shared" si="58"/>
        <v>0</v>
      </c>
      <c r="F73" s="31">
        <f t="shared" si="58"/>
        <v>0</v>
      </c>
      <c r="G73" s="31">
        <f t="shared" si="58"/>
        <v>0</v>
      </c>
      <c r="H73" s="31">
        <f t="shared" si="58"/>
        <v>0</v>
      </c>
      <c r="I73" s="31">
        <f t="shared" si="58"/>
        <v>0</v>
      </c>
      <c r="J73" s="31">
        <f t="shared" si="58"/>
        <v>0</v>
      </c>
      <c r="K73" s="31">
        <f t="shared" si="58"/>
        <v>0</v>
      </c>
      <c r="M73" s="14" t="s">
        <v>65</v>
      </c>
      <c r="N73" s="14">
        <f t="shared" ref="N73:W73" si="59">N33+N44+N51+N56+N61+N66+N72</f>
        <v>0</v>
      </c>
      <c r="O73" s="14">
        <f t="shared" si="59"/>
        <v>0</v>
      </c>
      <c r="P73" s="14">
        <f t="shared" si="59"/>
        <v>0</v>
      </c>
      <c r="Q73" s="14">
        <f t="shared" si="59"/>
        <v>0</v>
      </c>
      <c r="R73" s="14">
        <f t="shared" si="59"/>
        <v>0</v>
      </c>
      <c r="S73" s="14">
        <f t="shared" si="59"/>
        <v>0</v>
      </c>
      <c r="T73" s="14">
        <f t="shared" si="59"/>
        <v>0</v>
      </c>
      <c r="U73" s="14">
        <f t="shared" si="59"/>
        <v>0</v>
      </c>
      <c r="V73" s="14">
        <f t="shared" si="59"/>
        <v>0</v>
      </c>
      <c r="W73" s="14">
        <f t="shared" si="59"/>
        <v>0</v>
      </c>
      <c r="Y73" s="17" t="s">
        <v>65</v>
      </c>
      <c r="Z73" s="26">
        <f t="shared" si="55"/>
        <v>0</v>
      </c>
      <c r="AA73" s="26">
        <f t="shared" si="55"/>
        <v>0</v>
      </c>
      <c r="AB73" s="26">
        <f t="shared" si="55"/>
        <v>0</v>
      </c>
      <c r="AC73" s="26">
        <f t="shared" si="55"/>
        <v>0</v>
      </c>
      <c r="AD73" s="26">
        <f t="shared" si="55"/>
        <v>0</v>
      </c>
      <c r="AE73" s="26">
        <f t="shared" si="55"/>
        <v>0</v>
      </c>
      <c r="AF73" s="26">
        <f t="shared" si="55"/>
        <v>0</v>
      </c>
      <c r="AG73" s="18">
        <f t="shared" si="55"/>
        <v>0</v>
      </c>
      <c r="AH73" s="18">
        <f t="shared" si="55"/>
        <v>0</v>
      </c>
      <c r="AI73" s="18">
        <f t="shared" si="55"/>
        <v>0</v>
      </c>
    </row>
    <row r="74" spans="1:35" s="5" customFormat="1" x14ac:dyDescent="0.2">
      <c r="A74" s="13" t="s">
        <v>66</v>
      </c>
      <c r="B74" s="31"/>
      <c r="C74" s="31"/>
      <c r="D74" s="31"/>
      <c r="E74" s="31"/>
      <c r="F74" s="31"/>
      <c r="G74" s="31"/>
      <c r="H74" s="31"/>
      <c r="I74" s="19"/>
      <c r="J74" s="19"/>
      <c r="K74" s="19"/>
      <c r="M74" s="13" t="s">
        <v>66</v>
      </c>
      <c r="N74" s="14"/>
      <c r="O74" s="14"/>
      <c r="P74" s="14"/>
      <c r="Q74" s="14"/>
      <c r="R74" s="14"/>
      <c r="S74" s="14"/>
      <c r="T74" s="14"/>
      <c r="U74" s="15"/>
      <c r="V74" s="15"/>
      <c r="W74" s="15"/>
      <c r="Y74" s="16" t="s">
        <v>66</v>
      </c>
      <c r="Z74" s="17"/>
      <c r="AA74" s="17"/>
      <c r="AB74" s="17"/>
      <c r="AC74" s="17"/>
      <c r="AD74" s="17"/>
      <c r="AE74" s="17"/>
      <c r="AF74" s="17"/>
      <c r="AG74" s="18"/>
      <c r="AH74" s="18"/>
      <c r="AI74" s="18"/>
    </row>
    <row r="75" spans="1:35" s="5" customFormat="1" ht="15" x14ac:dyDescent="0.25">
      <c r="A75" s="19" t="s">
        <v>67</v>
      </c>
      <c r="B75" s="20"/>
      <c r="C75" s="20"/>
      <c r="D75" s="20"/>
      <c r="E75" s="21">
        <f t="shared" ref="E75:E84" si="60">C75+D75</f>
        <v>0</v>
      </c>
      <c r="F75" s="22"/>
      <c r="G75" s="22"/>
      <c r="H75" s="21">
        <f t="shared" ref="H75:H84" si="61">F75+G75</f>
        <v>0</v>
      </c>
      <c r="I75" s="21">
        <f t="shared" ref="I75:J84" si="62">C75+F75</f>
        <v>0</v>
      </c>
      <c r="J75" s="21">
        <f t="shared" si="62"/>
        <v>0</v>
      </c>
      <c r="K75" s="21">
        <f t="shared" ref="K75:K84" si="63">SUM(I75:J75)</f>
        <v>0</v>
      </c>
      <c r="M75" s="19" t="s">
        <v>67</v>
      </c>
      <c r="N75" s="27"/>
      <c r="O75" s="27"/>
      <c r="P75" s="27"/>
      <c r="Q75" s="24">
        <f t="shared" ref="Q75:Q84" si="64">O75+P75</f>
        <v>0</v>
      </c>
      <c r="R75" s="28"/>
      <c r="S75" s="28"/>
      <c r="T75" s="24">
        <f t="shared" ref="T75:T84" si="65">R75+S75</f>
        <v>0</v>
      </c>
      <c r="U75" s="24">
        <f t="shared" ref="U75:V84" si="66">O75+R75</f>
        <v>0</v>
      </c>
      <c r="V75" s="24">
        <f t="shared" si="66"/>
        <v>0</v>
      </c>
      <c r="W75" s="24">
        <f t="shared" ref="W75:W84" si="67">SUM(U75:V75)</f>
        <v>0</v>
      </c>
      <c r="Y75" s="25" t="s">
        <v>67</v>
      </c>
      <c r="Z75" s="26">
        <f t="shared" ref="Z75:AI85" si="68">B75+N75</f>
        <v>0</v>
      </c>
      <c r="AA75" s="26">
        <f t="shared" si="68"/>
        <v>0</v>
      </c>
      <c r="AB75" s="26">
        <f t="shared" si="68"/>
        <v>0</v>
      </c>
      <c r="AC75" s="26">
        <f t="shared" si="68"/>
        <v>0</v>
      </c>
      <c r="AD75" s="26">
        <f t="shared" si="68"/>
        <v>0</v>
      </c>
      <c r="AE75" s="26">
        <f t="shared" si="68"/>
        <v>0</v>
      </c>
      <c r="AF75" s="26">
        <f t="shared" si="68"/>
        <v>0</v>
      </c>
      <c r="AG75" s="18">
        <f t="shared" si="68"/>
        <v>0</v>
      </c>
      <c r="AH75" s="18">
        <f t="shared" si="68"/>
        <v>0</v>
      </c>
      <c r="AI75" s="18">
        <f t="shared" si="68"/>
        <v>0</v>
      </c>
    </row>
    <row r="76" spans="1:35" s="5" customFormat="1" ht="15" x14ac:dyDescent="0.25">
      <c r="A76" s="19" t="s">
        <v>68</v>
      </c>
      <c r="B76" s="30"/>
      <c r="C76" s="30"/>
      <c r="D76" s="30"/>
      <c r="E76" s="21">
        <f t="shared" si="60"/>
        <v>0</v>
      </c>
      <c r="F76" s="30"/>
      <c r="G76" s="30"/>
      <c r="H76" s="21">
        <f t="shared" si="61"/>
        <v>0</v>
      </c>
      <c r="I76" s="21">
        <f t="shared" si="62"/>
        <v>0</v>
      </c>
      <c r="J76" s="21">
        <f t="shared" si="62"/>
        <v>0</v>
      </c>
      <c r="K76" s="21">
        <f t="shared" si="63"/>
        <v>0</v>
      </c>
      <c r="M76" s="19" t="s">
        <v>68</v>
      </c>
      <c r="N76" s="27"/>
      <c r="O76" s="27"/>
      <c r="P76" s="27"/>
      <c r="Q76" s="24">
        <f t="shared" si="64"/>
        <v>0</v>
      </c>
      <c r="R76" s="28"/>
      <c r="S76" s="28"/>
      <c r="T76" s="24">
        <f t="shared" si="65"/>
        <v>0</v>
      </c>
      <c r="U76" s="24">
        <f t="shared" si="66"/>
        <v>0</v>
      </c>
      <c r="V76" s="24">
        <f t="shared" si="66"/>
        <v>0</v>
      </c>
      <c r="W76" s="24">
        <f t="shared" si="67"/>
        <v>0</v>
      </c>
      <c r="Y76" s="25" t="s">
        <v>68</v>
      </c>
      <c r="Z76" s="26">
        <f t="shared" si="68"/>
        <v>0</v>
      </c>
      <c r="AA76" s="26">
        <f t="shared" si="68"/>
        <v>0</v>
      </c>
      <c r="AB76" s="26">
        <f t="shared" si="68"/>
        <v>0</v>
      </c>
      <c r="AC76" s="26">
        <f t="shared" si="68"/>
        <v>0</v>
      </c>
      <c r="AD76" s="26">
        <f t="shared" si="68"/>
        <v>0</v>
      </c>
      <c r="AE76" s="26">
        <f t="shared" si="68"/>
        <v>0</v>
      </c>
      <c r="AF76" s="26">
        <f t="shared" si="68"/>
        <v>0</v>
      </c>
      <c r="AG76" s="18">
        <f t="shared" si="68"/>
        <v>0</v>
      </c>
      <c r="AH76" s="18">
        <f t="shared" si="68"/>
        <v>0</v>
      </c>
      <c r="AI76" s="18">
        <f t="shared" si="68"/>
        <v>0</v>
      </c>
    </row>
    <row r="77" spans="1:35" s="5" customFormat="1" ht="15" x14ac:dyDescent="0.25">
      <c r="A77" s="9" t="s">
        <v>69</v>
      </c>
      <c r="B77" s="20"/>
      <c r="C77" s="20"/>
      <c r="D77" s="20"/>
      <c r="E77" s="21">
        <f t="shared" si="60"/>
        <v>0</v>
      </c>
      <c r="F77" s="22"/>
      <c r="G77" s="22"/>
      <c r="H77" s="21">
        <f t="shared" si="61"/>
        <v>0</v>
      </c>
      <c r="I77" s="21">
        <f t="shared" si="62"/>
        <v>0</v>
      </c>
      <c r="J77" s="21">
        <f t="shared" si="62"/>
        <v>0</v>
      </c>
      <c r="K77" s="21">
        <f t="shared" si="63"/>
        <v>0</v>
      </c>
      <c r="M77" s="9" t="s">
        <v>69</v>
      </c>
      <c r="N77" s="27"/>
      <c r="O77" s="27"/>
      <c r="P77" s="27"/>
      <c r="Q77" s="24">
        <f t="shared" si="64"/>
        <v>0</v>
      </c>
      <c r="R77" s="28"/>
      <c r="S77" s="28"/>
      <c r="T77" s="24">
        <f t="shared" si="65"/>
        <v>0</v>
      </c>
      <c r="U77" s="24">
        <f t="shared" si="66"/>
        <v>0</v>
      </c>
      <c r="V77" s="24">
        <f t="shared" si="66"/>
        <v>0</v>
      </c>
      <c r="W77" s="24">
        <f t="shared" si="67"/>
        <v>0</v>
      </c>
      <c r="Y77" s="6" t="s">
        <v>69</v>
      </c>
      <c r="Z77" s="26">
        <f t="shared" si="68"/>
        <v>0</v>
      </c>
      <c r="AA77" s="26">
        <f t="shared" si="68"/>
        <v>0</v>
      </c>
      <c r="AB77" s="26">
        <f t="shared" si="68"/>
        <v>0</v>
      </c>
      <c r="AC77" s="26">
        <f t="shared" si="68"/>
        <v>0</v>
      </c>
      <c r="AD77" s="26">
        <f t="shared" si="68"/>
        <v>0</v>
      </c>
      <c r="AE77" s="26">
        <f t="shared" si="68"/>
        <v>0</v>
      </c>
      <c r="AF77" s="26">
        <f t="shared" si="68"/>
        <v>0</v>
      </c>
      <c r="AG77" s="18">
        <f t="shared" si="68"/>
        <v>0</v>
      </c>
      <c r="AH77" s="18">
        <f t="shared" si="68"/>
        <v>0</v>
      </c>
      <c r="AI77" s="18">
        <f t="shared" si="68"/>
        <v>0</v>
      </c>
    </row>
    <row r="78" spans="1:35" s="5" customFormat="1" ht="15" x14ac:dyDescent="0.25">
      <c r="A78" s="19" t="s">
        <v>70</v>
      </c>
      <c r="B78" s="20"/>
      <c r="C78" s="20"/>
      <c r="D78" s="20"/>
      <c r="E78" s="21">
        <f t="shared" si="60"/>
        <v>0</v>
      </c>
      <c r="F78" s="22"/>
      <c r="G78" s="22"/>
      <c r="H78" s="21">
        <f t="shared" si="61"/>
        <v>0</v>
      </c>
      <c r="I78" s="21">
        <f t="shared" si="62"/>
        <v>0</v>
      </c>
      <c r="J78" s="21">
        <f t="shared" si="62"/>
        <v>0</v>
      </c>
      <c r="K78" s="21">
        <f t="shared" si="63"/>
        <v>0</v>
      </c>
      <c r="M78" s="19" t="s">
        <v>70</v>
      </c>
      <c r="N78" s="27"/>
      <c r="O78" s="27"/>
      <c r="P78" s="27"/>
      <c r="Q78" s="24">
        <f t="shared" si="64"/>
        <v>0</v>
      </c>
      <c r="R78" s="28"/>
      <c r="S78" s="28"/>
      <c r="T78" s="24">
        <f t="shared" si="65"/>
        <v>0</v>
      </c>
      <c r="U78" s="24">
        <f t="shared" si="66"/>
        <v>0</v>
      </c>
      <c r="V78" s="24">
        <f t="shared" si="66"/>
        <v>0</v>
      </c>
      <c r="W78" s="24">
        <f t="shared" si="67"/>
        <v>0</v>
      </c>
      <c r="Y78" s="25" t="s">
        <v>70</v>
      </c>
      <c r="Z78" s="26">
        <f t="shared" si="68"/>
        <v>0</v>
      </c>
      <c r="AA78" s="26">
        <f t="shared" si="68"/>
        <v>0</v>
      </c>
      <c r="AB78" s="26">
        <f t="shared" si="68"/>
        <v>0</v>
      </c>
      <c r="AC78" s="26">
        <f t="shared" si="68"/>
        <v>0</v>
      </c>
      <c r="AD78" s="26">
        <f t="shared" si="68"/>
        <v>0</v>
      </c>
      <c r="AE78" s="26">
        <f t="shared" si="68"/>
        <v>0</v>
      </c>
      <c r="AF78" s="26">
        <f t="shared" si="68"/>
        <v>0</v>
      </c>
      <c r="AG78" s="18">
        <f t="shared" si="68"/>
        <v>0</v>
      </c>
      <c r="AH78" s="18">
        <f t="shared" si="68"/>
        <v>0</v>
      </c>
      <c r="AI78" s="18">
        <f t="shared" si="68"/>
        <v>0</v>
      </c>
    </row>
    <row r="79" spans="1:35" s="5" customFormat="1" ht="15" x14ac:dyDescent="0.25">
      <c r="A79" s="19" t="s">
        <v>71</v>
      </c>
      <c r="B79" s="20"/>
      <c r="C79" s="20"/>
      <c r="D79" s="20"/>
      <c r="E79" s="21">
        <f t="shared" si="60"/>
        <v>0</v>
      </c>
      <c r="F79" s="22"/>
      <c r="G79" s="22"/>
      <c r="H79" s="21">
        <f t="shared" si="61"/>
        <v>0</v>
      </c>
      <c r="I79" s="21">
        <f t="shared" si="62"/>
        <v>0</v>
      </c>
      <c r="J79" s="21">
        <f t="shared" si="62"/>
        <v>0</v>
      </c>
      <c r="K79" s="21">
        <f t="shared" si="63"/>
        <v>0</v>
      </c>
      <c r="M79" s="19" t="s">
        <v>71</v>
      </c>
      <c r="N79" s="27"/>
      <c r="O79" s="27"/>
      <c r="P79" s="27"/>
      <c r="Q79" s="24">
        <f t="shared" si="64"/>
        <v>0</v>
      </c>
      <c r="R79" s="28"/>
      <c r="S79" s="28"/>
      <c r="T79" s="24">
        <f t="shared" si="65"/>
        <v>0</v>
      </c>
      <c r="U79" s="24">
        <f t="shared" si="66"/>
        <v>0</v>
      </c>
      <c r="V79" s="24">
        <f t="shared" si="66"/>
        <v>0</v>
      </c>
      <c r="W79" s="24">
        <f t="shared" si="67"/>
        <v>0</v>
      </c>
      <c r="Y79" s="25" t="s">
        <v>71</v>
      </c>
      <c r="Z79" s="26">
        <f t="shared" si="68"/>
        <v>0</v>
      </c>
      <c r="AA79" s="26">
        <f t="shared" si="68"/>
        <v>0</v>
      </c>
      <c r="AB79" s="26">
        <f t="shared" si="68"/>
        <v>0</v>
      </c>
      <c r="AC79" s="26">
        <f t="shared" si="68"/>
        <v>0</v>
      </c>
      <c r="AD79" s="26">
        <f t="shared" si="68"/>
        <v>0</v>
      </c>
      <c r="AE79" s="26">
        <f t="shared" si="68"/>
        <v>0</v>
      </c>
      <c r="AF79" s="26">
        <f t="shared" si="68"/>
        <v>0</v>
      </c>
      <c r="AG79" s="18">
        <f t="shared" si="68"/>
        <v>0</v>
      </c>
      <c r="AH79" s="18">
        <f t="shared" si="68"/>
        <v>0</v>
      </c>
      <c r="AI79" s="18">
        <f t="shared" si="68"/>
        <v>0</v>
      </c>
    </row>
    <row r="80" spans="1:35" s="5" customFormat="1" ht="15" x14ac:dyDescent="0.25">
      <c r="A80" s="19" t="s">
        <v>72</v>
      </c>
      <c r="B80" s="20"/>
      <c r="C80" s="20"/>
      <c r="D80" s="20"/>
      <c r="E80" s="21">
        <f t="shared" si="60"/>
        <v>0</v>
      </c>
      <c r="F80" s="22"/>
      <c r="G80" s="22"/>
      <c r="H80" s="21">
        <f t="shared" si="61"/>
        <v>0</v>
      </c>
      <c r="I80" s="21">
        <f t="shared" si="62"/>
        <v>0</v>
      </c>
      <c r="J80" s="21">
        <f t="shared" si="62"/>
        <v>0</v>
      </c>
      <c r="K80" s="21">
        <f t="shared" si="63"/>
        <v>0</v>
      </c>
      <c r="M80" s="19" t="s">
        <v>72</v>
      </c>
      <c r="N80" s="27"/>
      <c r="O80" s="27"/>
      <c r="P80" s="27"/>
      <c r="Q80" s="24">
        <f t="shared" si="64"/>
        <v>0</v>
      </c>
      <c r="R80" s="28"/>
      <c r="S80" s="28"/>
      <c r="T80" s="24">
        <f t="shared" si="65"/>
        <v>0</v>
      </c>
      <c r="U80" s="24">
        <f t="shared" si="66"/>
        <v>0</v>
      </c>
      <c r="V80" s="24">
        <f t="shared" si="66"/>
        <v>0</v>
      </c>
      <c r="W80" s="24">
        <f t="shared" si="67"/>
        <v>0</v>
      </c>
      <c r="Y80" s="25" t="s">
        <v>72</v>
      </c>
      <c r="Z80" s="26">
        <f t="shared" si="68"/>
        <v>0</v>
      </c>
      <c r="AA80" s="26">
        <f t="shared" si="68"/>
        <v>0</v>
      </c>
      <c r="AB80" s="26">
        <f t="shared" si="68"/>
        <v>0</v>
      </c>
      <c r="AC80" s="26">
        <f t="shared" si="68"/>
        <v>0</v>
      </c>
      <c r="AD80" s="26">
        <f t="shared" si="68"/>
        <v>0</v>
      </c>
      <c r="AE80" s="26">
        <f t="shared" si="68"/>
        <v>0</v>
      </c>
      <c r="AF80" s="26">
        <f t="shared" si="68"/>
        <v>0</v>
      </c>
      <c r="AG80" s="18">
        <f t="shared" si="68"/>
        <v>0</v>
      </c>
      <c r="AH80" s="18">
        <f t="shared" si="68"/>
        <v>0</v>
      </c>
      <c r="AI80" s="18">
        <f t="shared" si="68"/>
        <v>0</v>
      </c>
    </row>
    <row r="81" spans="1:35" s="5" customFormat="1" ht="15" x14ac:dyDescent="0.25">
      <c r="A81" s="19" t="s">
        <v>73</v>
      </c>
      <c r="B81" s="20"/>
      <c r="C81" s="20"/>
      <c r="D81" s="20"/>
      <c r="E81" s="21">
        <f t="shared" si="60"/>
        <v>0</v>
      </c>
      <c r="F81" s="22"/>
      <c r="G81" s="22"/>
      <c r="H81" s="21">
        <f t="shared" si="61"/>
        <v>0</v>
      </c>
      <c r="I81" s="21">
        <f t="shared" si="62"/>
        <v>0</v>
      </c>
      <c r="J81" s="21">
        <f t="shared" si="62"/>
        <v>0</v>
      </c>
      <c r="K81" s="21">
        <f t="shared" si="63"/>
        <v>0</v>
      </c>
      <c r="M81" s="19" t="s">
        <v>73</v>
      </c>
      <c r="N81" s="27"/>
      <c r="O81" s="27"/>
      <c r="P81" s="27"/>
      <c r="Q81" s="24">
        <f t="shared" si="64"/>
        <v>0</v>
      </c>
      <c r="R81" s="28"/>
      <c r="S81" s="28"/>
      <c r="T81" s="24">
        <f t="shared" si="65"/>
        <v>0</v>
      </c>
      <c r="U81" s="24">
        <f t="shared" si="66"/>
        <v>0</v>
      </c>
      <c r="V81" s="24">
        <f t="shared" si="66"/>
        <v>0</v>
      </c>
      <c r="W81" s="24">
        <f t="shared" si="67"/>
        <v>0</v>
      </c>
      <c r="Y81" s="25" t="s">
        <v>73</v>
      </c>
      <c r="Z81" s="26">
        <f t="shared" si="68"/>
        <v>0</v>
      </c>
      <c r="AA81" s="26">
        <f t="shared" si="68"/>
        <v>0</v>
      </c>
      <c r="AB81" s="26">
        <f t="shared" si="68"/>
        <v>0</v>
      </c>
      <c r="AC81" s="26">
        <f t="shared" si="68"/>
        <v>0</v>
      </c>
      <c r="AD81" s="26">
        <f t="shared" si="68"/>
        <v>0</v>
      </c>
      <c r="AE81" s="26">
        <f t="shared" si="68"/>
        <v>0</v>
      </c>
      <c r="AF81" s="26">
        <f t="shared" si="68"/>
        <v>0</v>
      </c>
      <c r="AG81" s="18">
        <f t="shared" si="68"/>
        <v>0</v>
      </c>
      <c r="AH81" s="18">
        <f t="shared" si="68"/>
        <v>0</v>
      </c>
      <c r="AI81" s="18">
        <f t="shared" si="68"/>
        <v>0</v>
      </c>
    </row>
    <row r="82" spans="1:35" s="5" customFormat="1" x14ac:dyDescent="0.2">
      <c r="A82" s="19" t="s">
        <v>74</v>
      </c>
      <c r="B82" s="30"/>
      <c r="C82" s="30"/>
      <c r="D82" s="30"/>
      <c r="E82" s="21">
        <f t="shared" si="60"/>
        <v>0</v>
      </c>
      <c r="F82" s="30"/>
      <c r="G82" s="30"/>
      <c r="H82" s="21">
        <f t="shared" si="61"/>
        <v>0</v>
      </c>
      <c r="I82" s="21">
        <f t="shared" si="62"/>
        <v>0</v>
      </c>
      <c r="J82" s="21">
        <f t="shared" si="62"/>
        <v>0</v>
      </c>
      <c r="K82" s="21">
        <f t="shared" si="63"/>
        <v>0</v>
      </c>
      <c r="M82" s="19" t="s">
        <v>74</v>
      </c>
      <c r="N82" s="23"/>
      <c r="O82" s="23"/>
      <c r="P82" s="23"/>
      <c r="Q82" s="24">
        <f t="shared" si="64"/>
        <v>0</v>
      </c>
      <c r="R82" s="23"/>
      <c r="S82" s="23"/>
      <c r="T82" s="24">
        <f t="shared" si="65"/>
        <v>0</v>
      </c>
      <c r="U82" s="24">
        <f t="shared" si="66"/>
        <v>0</v>
      </c>
      <c r="V82" s="24">
        <f t="shared" si="66"/>
        <v>0</v>
      </c>
      <c r="W82" s="24">
        <f t="shared" si="67"/>
        <v>0</v>
      </c>
      <c r="Y82" s="25" t="s">
        <v>74</v>
      </c>
      <c r="Z82" s="26">
        <f t="shared" si="68"/>
        <v>0</v>
      </c>
      <c r="AA82" s="26">
        <f t="shared" si="68"/>
        <v>0</v>
      </c>
      <c r="AB82" s="26">
        <f t="shared" si="68"/>
        <v>0</v>
      </c>
      <c r="AC82" s="26">
        <f t="shared" si="68"/>
        <v>0</v>
      </c>
      <c r="AD82" s="26">
        <f t="shared" si="68"/>
        <v>0</v>
      </c>
      <c r="AE82" s="26">
        <f t="shared" si="68"/>
        <v>0</v>
      </c>
      <c r="AF82" s="26">
        <f t="shared" si="68"/>
        <v>0</v>
      </c>
      <c r="AG82" s="18">
        <f t="shared" si="68"/>
        <v>0</v>
      </c>
      <c r="AH82" s="18">
        <f t="shared" si="68"/>
        <v>0</v>
      </c>
      <c r="AI82" s="18">
        <f t="shared" si="68"/>
        <v>0</v>
      </c>
    </row>
    <row r="83" spans="1:35" s="5" customFormat="1" ht="15" x14ac:dyDescent="0.25">
      <c r="A83" s="19" t="s">
        <v>75</v>
      </c>
      <c r="B83" s="20"/>
      <c r="C83" s="20"/>
      <c r="D83" s="20"/>
      <c r="E83" s="21">
        <f t="shared" si="60"/>
        <v>0</v>
      </c>
      <c r="F83" s="22"/>
      <c r="G83" s="22"/>
      <c r="H83" s="21">
        <f t="shared" si="61"/>
        <v>0</v>
      </c>
      <c r="I83" s="21">
        <f t="shared" si="62"/>
        <v>0</v>
      </c>
      <c r="J83" s="21">
        <f t="shared" si="62"/>
        <v>0</v>
      </c>
      <c r="K83" s="21">
        <f t="shared" si="63"/>
        <v>0</v>
      </c>
      <c r="M83" s="19" t="s">
        <v>75</v>
      </c>
      <c r="N83" s="27"/>
      <c r="O83" s="27"/>
      <c r="P83" s="27"/>
      <c r="Q83" s="24">
        <f t="shared" si="64"/>
        <v>0</v>
      </c>
      <c r="R83" s="28"/>
      <c r="S83" s="28"/>
      <c r="T83" s="24">
        <f t="shared" si="65"/>
        <v>0</v>
      </c>
      <c r="U83" s="24">
        <f t="shared" si="66"/>
        <v>0</v>
      </c>
      <c r="V83" s="24">
        <f t="shared" si="66"/>
        <v>0</v>
      </c>
      <c r="W83" s="24">
        <f t="shared" si="67"/>
        <v>0</v>
      </c>
      <c r="Y83" s="25" t="s">
        <v>75</v>
      </c>
      <c r="Z83" s="26">
        <f t="shared" si="68"/>
        <v>0</v>
      </c>
      <c r="AA83" s="26">
        <f t="shared" si="68"/>
        <v>0</v>
      </c>
      <c r="AB83" s="26">
        <f t="shared" si="68"/>
        <v>0</v>
      </c>
      <c r="AC83" s="26">
        <f t="shared" si="68"/>
        <v>0</v>
      </c>
      <c r="AD83" s="26">
        <f t="shared" si="68"/>
        <v>0</v>
      </c>
      <c r="AE83" s="26">
        <f t="shared" si="68"/>
        <v>0</v>
      </c>
      <c r="AF83" s="26">
        <f t="shared" si="68"/>
        <v>0</v>
      </c>
      <c r="AG83" s="18">
        <f t="shared" si="68"/>
        <v>0</v>
      </c>
      <c r="AH83" s="18">
        <f t="shared" si="68"/>
        <v>0</v>
      </c>
      <c r="AI83" s="18">
        <f t="shared" si="68"/>
        <v>0</v>
      </c>
    </row>
    <row r="84" spans="1:35" s="5" customFormat="1" x14ac:dyDescent="0.2">
      <c r="A84" s="19" t="s">
        <v>76</v>
      </c>
      <c r="B84" s="20"/>
      <c r="C84" s="20"/>
      <c r="D84" s="30"/>
      <c r="E84" s="21">
        <f t="shared" si="60"/>
        <v>0</v>
      </c>
      <c r="F84" s="30"/>
      <c r="G84" s="30"/>
      <c r="H84" s="21">
        <f t="shared" si="61"/>
        <v>0</v>
      </c>
      <c r="I84" s="21">
        <f t="shared" si="62"/>
        <v>0</v>
      </c>
      <c r="J84" s="21">
        <f t="shared" si="62"/>
        <v>0</v>
      </c>
      <c r="K84" s="21">
        <f t="shared" si="63"/>
        <v>0</v>
      </c>
      <c r="M84" s="19" t="s">
        <v>76</v>
      </c>
      <c r="N84" s="27"/>
      <c r="O84" s="27"/>
      <c r="P84" s="27"/>
      <c r="Q84" s="24">
        <f t="shared" si="64"/>
        <v>0</v>
      </c>
      <c r="R84" s="23"/>
      <c r="S84" s="23"/>
      <c r="T84" s="24">
        <f t="shared" si="65"/>
        <v>0</v>
      </c>
      <c r="U84" s="24">
        <f t="shared" si="66"/>
        <v>0</v>
      </c>
      <c r="V84" s="24">
        <f t="shared" si="66"/>
        <v>0</v>
      </c>
      <c r="W84" s="24">
        <f t="shared" si="67"/>
        <v>0</v>
      </c>
      <c r="Y84" s="25" t="s">
        <v>76</v>
      </c>
      <c r="Z84" s="26">
        <f t="shared" si="68"/>
        <v>0</v>
      </c>
      <c r="AA84" s="26">
        <f t="shared" si="68"/>
        <v>0</v>
      </c>
      <c r="AB84" s="26">
        <f t="shared" si="68"/>
        <v>0</v>
      </c>
      <c r="AC84" s="26">
        <f t="shared" si="68"/>
        <v>0</v>
      </c>
      <c r="AD84" s="26">
        <f t="shared" si="68"/>
        <v>0</v>
      </c>
      <c r="AE84" s="26">
        <f t="shared" si="68"/>
        <v>0</v>
      </c>
      <c r="AF84" s="26">
        <f t="shared" si="68"/>
        <v>0</v>
      </c>
      <c r="AG84" s="18">
        <f t="shared" si="68"/>
        <v>0</v>
      </c>
      <c r="AH84" s="18">
        <f t="shared" si="68"/>
        <v>0</v>
      </c>
      <c r="AI84" s="18">
        <f t="shared" si="68"/>
        <v>0</v>
      </c>
    </row>
    <row r="85" spans="1:35" s="5" customFormat="1" x14ac:dyDescent="0.2">
      <c r="A85" s="34" t="s">
        <v>11</v>
      </c>
      <c r="B85" s="31">
        <f t="shared" ref="B85:K85" si="69">SUM(B75:B84)</f>
        <v>0</v>
      </c>
      <c r="C85" s="31">
        <f t="shared" si="69"/>
        <v>0</v>
      </c>
      <c r="D85" s="31">
        <f t="shared" si="69"/>
        <v>0</v>
      </c>
      <c r="E85" s="31">
        <f t="shared" si="69"/>
        <v>0</v>
      </c>
      <c r="F85" s="31">
        <f t="shared" si="69"/>
        <v>0</v>
      </c>
      <c r="G85" s="31">
        <f t="shared" si="69"/>
        <v>0</v>
      </c>
      <c r="H85" s="31">
        <f t="shared" si="69"/>
        <v>0</v>
      </c>
      <c r="I85" s="31">
        <f t="shared" si="69"/>
        <v>0</v>
      </c>
      <c r="J85" s="31">
        <f t="shared" si="69"/>
        <v>0</v>
      </c>
      <c r="K85" s="31">
        <f t="shared" si="69"/>
        <v>0</v>
      </c>
      <c r="M85" s="34" t="s">
        <v>11</v>
      </c>
      <c r="N85" s="14">
        <f t="shared" ref="N85:W85" si="70">SUM(N75:N84)</f>
        <v>0</v>
      </c>
      <c r="O85" s="14">
        <f t="shared" si="70"/>
        <v>0</v>
      </c>
      <c r="P85" s="14">
        <f t="shared" si="70"/>
        <v>0</v>
      </c>
      <c r="Q85" s="14">
        <f t="shared" si="70"/>
        <v>0</v>
      </c>
      <c r="R85" s="14">
        <f t="shared" si="70"/>
        <v>0</v>
      </c>
      <c r="S85" s="14">
        <f t="shared" si="70"/>
        <v>0</v>
      </c>
      <c r="T85" s="14">
        <f t="shared" si="70"/>
        <v>0</v>
      </c>
      <c r="U85" s="14">
        <f t="shared" si="70"/>
        <v>0</v>
      </c>
      <c r="V85" s="14">
        <f t="shared" si="70"/>
        <v>0</v>
      </c>
      <c r="W85" s="14">
        <f t="shared" si="70"/>
        <v>0</v>
      </c>
      <c r="Y85" s="35" t="s">
        <v>11</v>
      </c>
      <c r="Z85" s="26">
        <f t="shared" si="68"/>
        <v>0</v>
      </c>
      <c r="AA85" s="26">
        <f t="shared" si="68"/>
        <v>0</v>
      </c>
      <c r="AB85" s="26">
        <f t="shared" si="68"/>
        <v>0</v>
      </c>
      <c r="AC85" s="26">
        <f t="shared" si="68"/>
        <v>0</v>
      </c>
      <c r="AD85" s="26">
        <f t="shared" si="68"/>
        <v>0</v>
      </c>
      <c r="AE85" s="26">
        <f t="shared" si="68"/>
        <v>0</v>
      </c>
      <c r="AF85" s="26">
        <f t="shared" si="68"/>
        <v>0</v>
      </c>
      <c r="AG85" s="18">
        <f t="shared" si="68"/>
        <v>0</v>
      </c>
      <c r="AH85" s="18">
        <f t="shared" si="68"/>
        <v>0</v>
      </c>
      <c r="AI85" s="18">
        <f t="shared" si="68"/>
        <v>0</v>
      </c>
    </row>
    <row r="86" spans="1:35" s="5" customFormat="1" x14ac:dyDescent="0.2">
      <c r="A86" s="13" t="s">
        <v>77</v>
      </c>
      <c r="B86" s="31"/>
      <c r="C86" s="31"/>
      <c r="D86" s="31"/>
      <c r="E86" s="31"/>
      <c r="F86" s="31"/>
      <c r="G86" s="31"/>
      <c r="H86" s="31"/>
      <c r="I86" s="19"/>
      <c r="J86" s="19"/>
      <c r="K86" s="19"/>
      <c r="M86" s="13" t="s">
        <v>77</v>
      </c>
      <c r="N86" s="14"/>
      <c r="O86" s="14"/>
      <c r="P86" s="14"/>
      <c r="Q86" s="14"/>
      <c r="R86" s="14"/>
      <c r="S86" s="14"/>
      <c r="T86" s="14"/>
      <c r="U86" s="15"/>
      <c r="V86" s="15"/>
      <c r="W86" s="15"/>
      <c r="Y86" s="16" t="s">
        <v>77</v>
      </c>
      <c r="Z86" s="17"/>
      <c r="AA86" s="17"/>
      <c r="AB86" s="17"/>
      <c r="AC86" s="17"/>
      <c r="AD86" s="17"/>
      <c r="AE86" s="17"/>
      <c r="AF86" s="17"/>
      <c r="AG86" s="18"/>
      <c r="AH86" s="18"/>
      <c r="AI86" s="18"/>
    </row>
    <row r="87" spans="1:35" s="5" customFormat="1" ht="15" x14ac:dyDescent="0.25">
      <c r="A87" s="19" t="s">
        <v>78</v>
      </c>
      <c r="B87" s="20"/>
      <c r="C87" s="20"/>
      <c r="D87" s="20"/>
      <c r="E87" s="21">
        <f t="shared" ref="E87:E95" si="71">C87+D87</f>
        <v>0</v>
      </c>
      <c r="F87" s="22"/>
      <c r="G87" s="22"/>
      <c r="H87" s="21">
        <f t="shared" ref="H87:H95" si="72">F87+G87</f>
        <v>0</v>
      </c>
      <c r="I87" s="21">
        <f t="shared" ref="I87:J95" si="73">C87+F87</f>
        <v>0</v>
      </c>
      <c r="J87" s="21">
        <f t="shared" si="73"/>
        <v>0</v>
      </c>
      <c r="K87" s="21">
        <f t="shared" ref="K87:K95" si="74">SUM(I87:J87)</f>
        <v>0</v>
      </c>
      <c r="M87" s="19" t="s">
        <v>78</v>
      </c>
      <c r="N87" s="27"/>
      <c r="O87" s="27"/>
      <c r="P87" s="27"/>
      <c r="Q87" s="24">
        <f t="shared" ref="Q87:Q95" si="75">O87+P87</f>
        <v>0</v>
      </c>
      <c r="R87" s="28"/>
      <c r="S87" s="28"/>
      <c r="T87" s="24">
        <f t="shared" ref="T87:T95" si="76">R87+S87</f>
        <v>0</v>
      </c>
      <c r="U87" s="24">
        <f t="shared" ref="U87:V95" si="77">O87+R87</f>
        <v>0</v>
      </c>
      <c r="V87" s="24">
        <f t="shared" si="77"/>
        <v>0</v>
      </c>
      <c r="W87" s="24">
        <f t="shared" ref="W87:W95" si="78">SUM(U87:V87)</f>
        <v>0</v>
      </c>
      <c r="Y87" s="25" t="s">
        <v>78</v>
      </c>
      <c r="Z87" s="26">
        <f t="shared" ref="Z87:AI96" si="79">B87+N87</f>
        <v>0</v>
      </c>
      <c r="AA87" s="26">
        <f t="shared" si="79"/>
        <v>0</v>
      </c>
      <c r="AB87" s="26">
        <f t="shared" si="79"/>
        <v>0</v>
      </c>
      <c r="AC87" s="26">
        <f t="shared" si="79"/>
        <v>0</v>
      </c>
      <c r="AD87" s="26">
        <f t="shared" si="79"/>
        <v>0</v>
      </c>
      <c r="AE87" s="26">
        <f t="shared" si="79"/>
        <v>0</v>
      </c>
      <c r="AF87" s="26">
        <f t="shared" si="79"/>
        <v>0</v>
      </c>
      <c r="AG87" s="18">
        <f t="shared" si="79"/>
        <v>0</v>
      </c>
      <c r="AH87" s="18">
        <f t="shared" si="79"/>
        <v>0</v>
      </c>
      <c r="AI87" s="18">
        <f t="shared" si="79"/>
        <v>0</v>
      </c>
    </row>
    <row r="88" spans="1:35" s="5" customFormat="1" ht="15" x14ac:dyDescent="0.25">
      <c r="A88" s="19" t="s">
        <v>79</v>
      </c>
      <c r="B88" s="20"/>
      <c r="C88" s="20"/>
      <c r="D88" s="20"/>
      <c r="E88" s="21">
        <f t="shared" si="71"/>
        <v>0</v>
      </c>
      <c r="F88" s="22"/>
      <c r="G88" s="22"/>
      <c r="H88" s="21">
        <f t="shared" si="72"/>
        <v>0</v>
      </c>
      <c r="I88" s="21">
        <f t="shared" si="73"/>
        <v>0</v>
      </c>
      <c r="J88" s="21">
        <f t="shared" si="73"/>
        <v>0</v>
      </c>
      <c r="K88" s="21">
        <f t="shared" si="74"/>
        <v>0</v>
      </c>
      <c r="M88" s="19" t="s">
        <v>79</v>
      </c>
      <c r="N88" s="27"/>
      <c r="O88" s="27"/>
      <c r="P88" s="27"/>
      <c r="Q88" s="24">
        <f t="shared" si="75"/>
        <v>0</v>
      </c>
      <c r="R88" s="28"/>
      <c r="S88" s="28"/>
      <c r="T88" s="24">
        <f t="shared" si="76"/>
        <v>0</v>
      </c>
      <c r="U88" s="24">
        <f t="shared" si="77"/>
        <v>0</v>
      </c>
      <c r="V88" s="24">
        <f t="shared" si="77"/>
        <v>0</v>
      </c>
      <c r="W88" s="24">
        <f t="shared" si="78"/>
        <v>0</v>
      </c>
      <c r="Y88" s="25" t="s">
        <v>79</v>
      </c>
      <c r="Z88" s="26">
        <f t="shared" si="79"/>
        <v>0</v>
      </c>
      <c r="AA88" s="26">
        <f t="shared" si="79"/>
        <v>0</v>
      </c>
      <c r="AB88" s="26">
        <f t="shared" si="79"/>
        <v>0</v>
      </c>
      <c r="AC88" s="26">
        <f t="shared" si="79"/>
        <v>0</v>
      </c>
      <c r="AD88" s="26">
        <f t="shared" si="79"/>
        <v>0</v>
      </c>
      <c r="AE88" s="26">
        <f t="shared" si="79"/>
        <v>0</v>
      </c>
      <c r="AF88" s="26">
        <f t="shared" si="79"/>
        <v>0</v>
      </c>
      <c r="AG88" s="18">
        <f t="shared" si="79"/>
        <v>0</v>
      </c>
      <c r="AH88" s="18">
        <f t="shared" si="79"/>
        <v>0</v>
      </c>
      <c r="AI88" s="18">
        <f t="shared" si="79"/>
        <v>0</v>
      </c>
    </row>
    <row r="89" spans="1:35" s="5" customFormat="1" ht="15" x14ac:dyDescent="0.25">
      <c r="A89" s="19" t="s">
        <v>80</v>
      </c>
      <c r="B89" s="20"/>
      <c r="C89" s="20"/>
      <c r="D89" s="20"/>
      <c r="E89" s="21">
        <f t="shared" si="71"/>
        <v>0</v>
      </c>
      <c r="F89" s="22"/>
      <c r="G89" s="22"/>
      <c r="H89" s="21">
        <f t="shared" si="72"/>
        <v>0</v>
      </c>
      <c r="I89" s="21">
        <f t="shared" si="73"/>
        <v>0</v>
      </c>
      <c r="J89" s="21">
        <f t="shared" si="73"/>
        <v>0</v>
      </c>
      <c r="K89" s="21">
        <f t="shared" si="74"/>
        <v>0</v>
      </c>
      <c r="M89" s="19" t="s">
        <v>80</v>
      </c>
      <c r="N89" s="27"/>
      <c r="O89" s="27"/>
      <c r="P89" s="27"/>
      <c r="Q89" s="24">
        <f t="shared" si="75"/>
        <v>0</v>
      </c>
      <c r="R89" s="28"/>
      <c r="S89" s="28"/>
      <c r="T89" s="24">
        <f t="shared" si="76"/>
        <v>0</v>
      </c>
      <c r="U89" s="24">
        <f t="shared" si="77"/>
        <v>0</v>
      </c>
      <c r="V89" s="24">
        <f t="shared" si="77"/>
        <v>0</v>
      </c>
      <c r="W89" s="24">
        <f t="shared" si="78"/>
        <v>0</v>
      </c>
      <c r="Y89" s="25" t="s">
        <v>80</v>
      </c>
      <c r="Z89" s="26">
        <f t="shared" si="79"/>
        <v>0</v>
      </c>
      <c r="AA89" s="26">
        <f t="shared" si="79"/>
        <v>0</v>
      </c>
      <c r="AB89" s="26">
        <f t="shared" si="79"/>
        <v>0</v>
      </c>
      <c r="AC89" s="26">
        <f t="shared" si="79"/>
        <v>0</v>
      </c>
      <c r="AD89" s="26">
        <f t="shared" si="79"/>
        <v>0</v>
      </c>
      <c r="AE89" s="26">
        <f t="shared" si="79"/>
        <v>0</v>
      </c>
      <c r="AF89" s="26">
        <f t="shared" si="79"/>
        <v>0</v>
      </c>
      <c r="AG89" s="18">
        <f t="shared" si="79"/>
        <v>0</v>
      </c>
      <c r="AH89" s="18">
        <f t="shared" si="79"/>
        <v>0</v>
      </c>
      <c r="AI89" s="18">
        <f t="shared" si="79"/>
        <v>0</v>
      </c>
    </row>
    <row r="90" spans="1:35" s="5" customFormat="1" ht="15" x14ac:dyDescent="0.25">
      <c r="A90" s="19" t="s">
        <v>81</v>
      </c>
      <c r="B90" s="20"/>
      <c r="C90" s="20"/>
      <c r="D90" s="20"/>
      <c r="E90" s="21">
        <f t="shared" si="71"/>
        <v>0</v>
      </c>
      <c r="F90" s="22"/>
      <c r="G90" s="22"/>
      <c r="H90" s="21">
        <f t="shared" si="72"/>
        <v>0</v>
      </c>
      <c r="I90" s="21">
        <f t="shared" si="73"/>
        <v>0</v>
      </c>
      <c r="J90" s="21">
        <f t="shared" si="73"/>
        <v>0</v>
      </c>
      <c r="K90" s="21">
        <f t="shared" si="74"/>
        <v>0</v>
      </c>
      <c r="M90" s="19" t="s">
        <v>81</v>
      </c>
      <c r="N90" s="27"/>
      <c r="O90" s="27"/>
      <c r="P90" s="27"/>
      <c r="Q90" s="24">
        <f t="shared" si="75"/>
        <v>0</v>
      </c>
      <c r="R90" s="28"/>
      <c r="S90" s="28"/>
      <c r="T90" s="24">
        <f t="shared" si="76"/>
        <v>0</v>
      </c>
      <c r="U90" s="24">
        <f t="shared" si="77"/>
        <v>0</v>
      </c>
      <c r="V90" s="24">
        <f t="shared" si="77"/>
        <v>0</v>
      </c>
      <c r="W90" s="24">
        <f t="shared" si="78"/>
        <v>0</v>
      </c>
      <c r="Y90" s="25" t="s">
        <v>81</v>
      </c>
      <c r="Z90" s="26">
        <f t="shared" si="79"/>
        <v>0</v>
      </c>
      <c r="AA90" s="26">
        <f t="shared" si="79"/>
        <v>0</v>
      </c>
      <c r="AB90" s="26">
        <f t="shared" si="79"/>
        <v>0</v>
      </c>
      <c r="AC90" s="26">
        <f t="shared" si="79"/>
        <v>0</v>
      </c>
      <c r="AD90" s="26">
        <f t="shared" si="79"/>
        <v>0</v>
      </c>
      <c r="AE90" s="26">
        <f t="shared" si="79"/>
        <v>0</v>
      </c>
      <c r="AF90" s="26">
        <f t="shared" si="79"/>
        <v>0</v>
      </c>
      <c r="AG90" s="18">
        <f t="shared" si="79"/>
        <v>0</v>
      </c>
      <c r="AH90" s="18">
        <f t="shared" si="79"/>
        <v>0</v>
      </c>
      <c r="AI90" s="18">
        <f t="shared" si="79"/>
        <v>0</v>
      </c>
    </row>
    <row r="91" spans="1:35" s="5" customFormat="1" x14ac:dyDescent="0.2">
      <c r="A91" s="19" t="s">
        <v>82</v>
      </c>
      <c r="B91" s="30"/>
      <c r="C91" s="30"/>
      <c r="D91" s="30"/>
      <c r="E91" s="21">
        <f t="shared" si="71"/>
        <v>0</v>
      </c>
      <c r="F91" s="30"/>
      <c r="G91" s="30"/>
      <c r="H91" s="21">
        <f t="shared" si="72"/>
        <v>0</v>
      </c>
      <c r="I91" s="21">
        <f t="shared" si="73"/>
        <v>0</v>
      </c>
      <c r="J91" s="21">
        <f t="shared" si="73"/>
        <v>0</v>
      </c>
      <c r="K91" s="21">
        <f t="shared" si="74"/>
        <v>0</v>
      </c>
      <c r="M91" s="19" t="s">
        <v>82</v>
      </c>
      <c r="N91" s="23"/>
      <c r="O91" s="23"/>
      <c r="P91" s="23"/>
      <c r="Q91" s="24">
        <f t="shared" si="75"/>
        <v>0</v>
      </c>
      <c r="R91" s="23"/>
      <c r="S91" s="23"/>
      <c r="T91" s="24">
        <f t="shared" si="76"/>
        <v>0</v>
      </c>
      <c r="U91" s="24">
        <f t="shared" si="77"/>
        <v>0</v>
      </c>
      <c r="V91" s="24">
        <f t="shared" si="77"/>
        <v>0</v>
      </c>
      <c r="W91" s="24">
        <f t="shared" si="78"/>
        <v>0</v>
      </c>
      <c r="Y91" s="25" t="s">
        <v>82</v>
      </c>
      <c r="Z91" s="26">
        <f t="shared" si="79"/>
        <v>0</v>
      </c>
      <c r="AA91" s="26">
        <f t="shared" si="79"/>
        <v>0</v>
      </c>
      <c r="AB91" s="26">
        <f t="shared" si="79"/>
        <v>0</v>
      </c>
      <c r="AC91" s="26">
        <f t="shared" si="79"/>
        <v>0</v>
      </c>
      <c r="AD91" s="26">
        <f t="shared" si="79"/>
        <v>0</v>
      </c>
      <c r="AE91" s="26">
        <f t="shared" si="79"/>
        <v>0</v>
      </c>
      <c r="AF91" s="26">
        <f t="shared" si="79"/>
        <v>0</v>
      </c>
      <c r="AG91" s="18">
        <f t="shared" si="79"/>
        <v>0</v>
      </c>
      <c r="AH91" s="18">
        <f t="shared" si="79"/>
        <v>0</v>
      </c>
      <c r="AI91" s="18">
        <f t="shared" si="79"/>
        <v>0</v>
      </c>
    </row>
    <row r="92" spans="1:35" s="5" customFormat="1" ht="15" x14ac:dyDescent="0.25">
      <c r="A92" s="19" t="s">
        <v>83</v>
      </c>
      <c r="B92" s="20"/>
      <c r="C92" s="20"/>
      <c r="D92" s="20"/>
      <c r="E92" s="21">
        <f t="shared" si="71"/>
        <v>0</v>
      </c>
      <c r="F92" s="22"/>
      <c r="G92" s="22"/>
      <c r="H92" s="21">
        <f t="shared" si="72"/>
        <v>0</v>
      </c>
      <c r="I92" s="21">
        <f t="shared" si="73"/>
        <v>0</v>
      </c>
      <c r="J92" s="21">
        <f t="shared" si="73"/>
        <v>0</v>
      </c>
      <c r="K92" s="21">
        <f t="shared" si="74"/>
        <v>0</v>
      </c>
      <c r="M92" s="19" t="s">
        <v>83</v>
      </c>
      <c r="N92" s="27"/>
      <c r="O92" s="27"/>
      <c r="P92" s="27"/>
      <c r="Q92" s="24">
        <f t="shared" si="75"/>
        <v>0</v>
      </c>
      <c r="R92" s="28"/>
      <c r="S92" s="28"/>
      <c r="T92" s="24">
        <f t="shared" si="76"/>
        <v>0</v>
      </c>
      <c r="U92" s="24">
        <f t="shared" si="77"/>
        <v>0</v>
      </c>
      <c r="V92" s="24">
        <f t="shared" si="77"/>
        <v>0</v>
      </c>
      <c r="W92" s="24">
        <f t="shared" si="78"/>
        <v>0</v>
      </c>
      <c r="Y92" s="25" t="s">
        <v>83</v>
      </c>
      <c r="Z92" s="26">
        <f t="shared" si="79"/>
        <v>0</v>
      </c>
      <c r="AA92" s="26">
        <f t="shared" si="79"/>
        <v>0</v>
      </c>
      <c r="AB92" s="26">
        <f t="shared" si="79"/>
        <v>0</v>
      </c>
      <c r="AC92" s="26">
        <f t="shared" si="79"/>
        <v>0</v>
      </c>
      <c r="AD92" s="26">
        <f t="shared" si="79"/>
        <v>0</v>
      </c>
      <c r="AE92" s="26">
        <f t="shared" si="79"/>
        <v>0</v>
      </c>
      <c r="AF92" s="26">
        <f t="shared" si="79"/>
        <v>0</v>
      </c>
      <c r="AG92" s="18">
        <f t="shared" si="79"/>
        <v>0</v>
      </c>
      <c r="AH92" s="18">
        <f t="shared" si="79"/>
        <v>0</v>
      </c>
      <c r="AI92" s="18">
        <f t="shared" si="79"/>
        <v>0</v>
      </c>
    </row>
    <row r="93" spans="1:35" s="5" customFormat="1" ht="15" x14ac:dyDescent="0.25">
      <c r="A93" s="19" t="s">
        <v>84</v>
      </c>
      <c r="B93" s="20"/>
      <c r="C93" s="20"/>
      <c r="D93" s="20"/>
      <c r="E93" s="21">
        <f t="shared" si="71"/>
        <v>0</v>
      </c>
      <c r="F93" s="22"/>
      <c r="G93" s="22"/>
      <c r="H93" s="21">
        <f t="shared" si="72"/>
        <v>0</v>
      </c>
      <c r="I93" s="21">
        <f t="shared" si="73"/>
        <v>0</v>
      </c>
      <c r="J93" s="21">
        <f t="shared" si="73"/>
        <v>0</v>
      </c>
      <c r="K93" s="21">
        <f t="shared" si="74"/>
        <v>0</v>
      </c>
      <c r="M93" s="19" t="s">
        <v>84</v>
      </c>
      <c r="N93" s="27"/>
      <c r="O93" s="27"/>
      <c r="P93" s="27"/>
      <c r="Q93" s="24">
        <f t="shared" si="75"/>
        <v>0</v>
      </c>
      <c r="R93" s="28"/>
      <c r="S93" s="28"/>
      <c r="T93" s="24">
        <f t="shared" si="76"/>
        <v>0</v>
      </c>
      <c r="U93" s="24">
        <f t="shared" si="77"/>
        <v>0</v>
      </c>
      <c r="V93" s="24">
        <f t="shared" si="77"/>
        <v>0</v>
      </c>
      <c r="W93" s="24">
        <f t="shared" si="78"/>
        <v>0</v>
      </c>
      <c r="Y93" s="25" t="s">
        <v>84</v>
      </c>
      <c r="Z93" s="26">
        <f t="shared" si="79"/>
        <v>0</v>
      </c>
      <c r="AA93" s="26">
        <f t="shared" si="79"/>
        <v>0</v>
      </c>
      <c r="AB93" s="26">
        <f t="shared" si="79"/>
        <v>0</v>
      </c>
      <c r="AC93" s="26">
        <f t="shared" si="79"/>
        <v>0</v>
      </c>
      <c r="AD93" s="26">
        <f t="shared" si="79"/>
        <v>0</v>
      </c>
      <c r="AE93" s="26">
        <f t="shared" si="79"/>
        <v>0</v>
      </c>
      <c r="AF93" s="26">
        <f t="shared" si="79"/>
        <v>0</v>
      </c>
      <c r="AG93" s="18">
        <f t="shared" si="79"/>
        <v>0</v>
      </c>
      <c r="AH93" s="18">
        <f t="shared" si="79"/>
        <v>0</v>
      </c>
      <c r="AI93" s="18">
        <f t="shared" si="79"/>
        <v>0</v>
      </c>
    </row>
    <row r="94" spans="1:35" s="5" customFormat="1" ht="15" x14ac:dyDescent="0.25">
      <c r="A94" s="19" t="s">
        <v>85</v>
      </c>
      <c r="B94" s="20"/>
      <c r="C94" s="20"/>
      <c r="D94" s="20"/>
      <c r="E94" s="21">
        <f t="shared" si="71"/>
        <v>0</v>
      </c>
      <c r="F94" s="22"/>
      <c r="G94" s="22"/>
      <c r="H94" s="21">
        <f t="shared" si="72"/>
        <v>0</v>
      </c>
      <c r="I94" s="21">
        <f t="shared" si="73"/>
        <v>0</v>
      </c>
      <c r="J94" s="21">
        <f t="shared" si="73"/>
        <v>0</v>
      </c>
      <c r="K94" s="21">
        <f t="shared" si="74"/>
        <v>0</v>
      </c>
      <c r="M94" s="19" t="s">
        <v>85</v>
      </c>
      <c r="N94" s="27"/>
      <c r="O94" s="27"/>
      <c r="P94" s="27"/>
      <c r="Q94" s="24">
        <f t="shared" si="75"/>
        <v>0</v>
      </c>
      <c r="R94" s="28"/>
      <c r="S94" s="28"/>
      <c r="T94" s="24">
        <f t="shared" si="76"/>
        <v>0</v>
      </c>
      <c r="U94" s="24">
        <f t="shared" si="77"/>
        <v>0</v>
      </c>
      <c r="V94" s="24">
        <f t="shared" si="77"/>
        <v>0</v>
      </c>
      <c r="W94" s="24">
        <f t="shared" si="78"/>
        <v>0</v>
      </c>
      <c r="Y94" s="25" t="s">
        <v>85</v>
      </c>
      <c r="Z94" s="26">
        <f t="shared" si="79"/>
        <v>0</v>
      </c>
      <c r="AA94" s="26">
        <f t="shared" si="79"/>
        <v>0</v>
      </c>
      <c r="AB94" s="26">
        <f t="shared" si="79"/>
        <v>0</v>
      </c>
      <c r="AC94" s="26">
        <f t="shared" si="79"/>
        <v>0</v>
      </c>
      <c r="AD94" s="26">
        <f t="shared" si="79"/>
        <v>0</v>
      </c>
      <c r="AE94" s="26">
        <f t="shared" si="79"/>
        <v>0</v>
      </c>
      <c r="AF94" s="26">
        <f t="shared" si="79"/>
        <v>0</v>
      </c>
      <c r="AG94" s="18">
        <f t="shared" si="79"/>
        <v>0</v>
      </c>
      <c r="AH94" s="18">
        <f t="shared" si="79"/>
        <v>0</v>
      </c>
      <c r="AI94" s="18">
        <f t="shared" si="79"/>
        <v>0</v>
      </c>
    </row>
    <row r="95" spans="1:35" s="5" customFormat="1" ht="15" x14ac:dyDescent="0.25">
      <c r="A95" s="19" t="s">
        <v>25</v>
      </c>
      <c r="B95" s="20"/>
      <c r="C95" s="20"/>
      <c r="D95" s="20"/>
      <c r="E95" s="21">
        <f t="shared" si="71"/>
        <v>0</v>
      </c>
      <c r="F95" s="30"/>
      <c r="G95" s="30"/>
      <c r="H95" s="21">
        <f t="shared" si="72"/>
        <v>0</v>
      </c>
      <c r="I95" s="21">
        <f t="shared" si="73"/>
        <v>0</v>
      </c>
      <c r="J95" s="21">
        <f t="shared" si="73"/>
        <v>0</v>
      </c>
      <c r="K95" s="21">
        <f t="shared" si="74"/>
        <v>0</v>
      </c>
      <c r="M95" s="19" t="s">
        <v>25</v>
      </c>
      <c r="N95" s="27"/>
      <c r="O95" s="27"/>
      <c r="P95" s="27"/>
      <c r="Q95" s="24">
        <f t="shared" si="75"/>
        <v>0</v>
      </c>
      <c r="R95" s="28"/>
      <c r="S95" s="28"/>
      <c r="T95" s="24">
        <f t="shared" si="76"/>
        <v>0</v>
      </c>
      <c r="U95" s="24">
        <f t="shared" si="77"/>
        <v>0</v>
      </c>
      <c r="V95" s="24">
        <f t="shared" si="77"/>
        <v>0</v>
      </c>
      <c r="W95" s="24">
        <f t="shared" si="78"/>
        <v>0</v>
      </c>
      <c r="Y95" s="25" t="s">
        <v>25</v>
      </c>
      <c r="Z95" s="26">
        <f t="shared" si="79"/>
        <v>0</v>
      </c>
      <c r="AA95" s="26">
        <f t="shared" si="79"/>
        <v>0</v>
      </c>
      <c r="AB95" s="26">
        <f t="shared" si="79"/>
        <v>0</v>
      </c>
      <c r="AC95" s="26">
        <f t="shared" si="79"/>
        <v>0</v>
      </c>
      <c r="AD95" s="26">
        <f t="shared" si="79"/>
        <v>0</v>
      </c>
      <c r="AE95" s="26">
        <f t="shared" si="79"/>
        <v>0</v>
      </c>
      <c r="AF95" s="26">
        <f t="shared" si="79"/>
        <v>0</v>
      </c>
      <c r="AG95" s="18">
        <f t="shared" si="79"/>
        <v>0</v>
      </c>
      <c r="AH95" s="18">
        <f t="shared" si="79"/>
        <v>0</v>
      </c>
      <c r="AI95" s="18">
        <f t="shared" si="79"/>
        <v>0</v>
      </c>
    </row>
    <row r="96" spans="1:35" s="5" customFormat="1" x14ac:dyDescent="0.2">
      <c r="A96" s="34" t="s">
        <v>11</v>
      </c>
      <c r="B96" s="31">
        <f t="shared" ref="B96:K96" si="80">SUM(B87:B95)</f>
        <v>0</v>
      </c>
      <c r="C96" s="31">
        <f t="shared" si="80"/>
        <v>0</v>
      </c>
      <c r="D96" s="31">
        <f t="shared" si="80"/>
        <v>0</v>
      </c>
      <c r="E96" s="31">
        <f t="shared" si="80"/>
        <v>0</v>
      </c>
      <c r="F96" s="31">
        <f t="shared" si="80"/>
        <v>0</v>
      </c>
      <c r="G96" s="31">
        <f t="shared" si="80"/>
        <v>0</v>
      </c>
      <c r="H96" s="31">
        <f t="shared" si="80"/>
        <v>0</v>
      </c>
      <c r="I96" s="31">
        <f t="shared" si="80"/>
        <v>0</v>
      </c>
      <c r="J96" s="31">
        <f t="shared" si="80"/>
        <v>0</v>
      </c>
      <c r="K96" s="31">
        <f t="shared" si="80"/>
        <v>0</v>
      </c>
      <c r="M96" s="34" t="s">
        <v>11</v>
      </c>
      <c r="N96" s="14">
        <f t="shared" ref="N96:W96" si="81">SUM(N87:N95)</f>
        <v>0</v>
      </c>
      <c r="O96" s="14">
        <f t="shared" si="81"/>
        <v>0</v>
      </c>
      <c r="P96" s="14">
        <f t="shared" si="81"/>
        <v>0</v>
      </c>
      <c r="Q96" s="14">
        <f t="shared" si="81"/>
        <v>0</v>
      </c>
      <c r="R96" s="14">
        <f t="shared" si="81"/>
        <v>0</v>
      </c>
      <c r="S96" s="14">
        <f t="shared" si="81"/>
        <v>0</v>
      </c>
      <c r="T96" s="14">
        <f t="shared" si="81"/>
        <v>0</v>
      </c>
      <c r="U96" s="14">
        <f t="shared" si="81"/>
        <v>0</v>
      </c>
      <c r="V96" s="14">
        <f t="shared" si="81"/>
        <v>0</v>
      </c>
      <c r="W96" s="14">
        <f t="shared" si="81"/>
        <v>0</v>
      </c>
      <c r="Y96" s="35" t="s">
        <v>11</v>
      </c>
      <c r="Z96" s="26">
        <f t="shared" si="79"/>
        <v>0</v>
      </c>
      <c r="AA96" s="26">
        <f t="shared" si="79"/>
        <v>0</v>
      </c>
      <c r="AB96" s="26">
        <f t="shared" si="79"/>
        <v>0</v>
      </c>
      <c r="AC96" s="26">
        <f t="shared" si="79"/>
        <v>0</v>
      </c>
      <c r="AD96" s="26">
        <f t="shared" si="79"/>
        <v>0</v>
      </c>
      <c r="AE96" s="26">
        <f t="shared" si="79"/>
        <v>0</v>
      </c>
      <c r="AF96" s="26">
        <f t="shared" si="79"/>
        <v>0</v>
      </c>
      <c r="AG96" s="18">
        <f t="shared" si="79"/>
        <v>0</v>
      </c>
      <c r="AH96" s="18">
        <f t="shared" si="79"/>
        <v>0</v>
      </c>
      <c r="AI96" s="18">
        <f t="shared" si="79"/>
        <v>0</v>
      </c>
    </row>
    <row r="97" spans="1:35" s="5" customFormat="1" x14ac:dyDescent="0.2">
      <c r="A97" s="13" t="s">
        <v>86</v>
      </c>
      <c r="B97" s="31"/>
      <c r="C97" s="31"/>
      <c r="D97" s="31"/>
      <c r="E97" s="31"/>
      <c r="F97" s="31"/>
      <c r="G97" s="31"/>
      <c r="H97" s="31"/>
      <c r="I97" s="19"/>
      <c r="J97" s="19"/>
      <c r="K97" s="19"/>
      <c r="M97" s="13" t="s">
        <v>86</v>
      </c>
      <c r="N97" s="14"/>
      <c r="O97" s="14"/>
      <c r="P97" s="14"/>
      <c r="Q97" s="14"/>
      <c r="R97" s="14"/>
      <c r="S97" s="14"/>
      <c r="T97" s="14"/>
      <c r="U97" s="15"/>
      <c r="V97" s="15"/>
      <c r="W97" s="15"/>
      <c r="Y97" s="16" t="s">
        <v>86</v>
      </c>
      <c r="Z97" s="17"/>
      <c r="AA97" s="17"/>
      <c r="AB97" s="17"/>
      <c r="AC97" s="17"/>
      <c r="AD97" s="17"/>
      <c r="AE97" s="17"/>
      <c r="AF97" s="17"/>
      <c r="AG97" s="18"/>
      <c r="AH97" s="18"/>
      <c r="AI97" s="18"/>
    </row>
    <row r="98" spans="1:35" s="5" customFormat="1" ht="25.5" x14ac:dyDescent="0.25">
      <c r="A98" s="19" t="s">
        <v>87</v>
      </c>
      <c r="B98" s="20">
        <v>1</v>
      </c>
      <c r="C98" s="20"/>
      <c r="D98" s="20"/>
      <c r="E98" s="21">
        <f t="shared" ref="E98:E109" si="82">C98+D98</f>
        <v>0</v>
      </c>
      <c r="F98" s="22"/>
      <c r="G98" s="22">
        <v>73</v>
      </c>
      <c r="H98" s="21">
        <f t="shared" ref="H98:H109" si="83">F98+G98</f>
        <v>73</v>
      </c>
      <c r="I98" s="21">
        <f t="shared" ref="I98:J110" si="84">C98+F98</f>
        <v>0</v>
      </c>
      <c r="J98" s="21">
        <f t="shared" si="84"/>
        <v>73</v>
      </c>
      <c r="K98" s="21">
        <f t="shared" ref="K98:K109" si="85">SUM(I98:J98)</f>
        <v>73</v>
      </c>
      <c r="M98" s="19" t="s">
        <v>87</v>
      </c>
      <c r="N98" s="27"/>
      <c r="O98" s="27"/>
      <c r="P98" s="27"/>
      <c r="Q98" s="24">
        <f t="shared" ref="Q98:Q109" si="86">O98+P98</f>
        <v>0</v>
      </c>
      <c r="R98" s="28"/>
      <c r="S98" s="28"/>
      <c r="T98" s="24">
        <f t="shared" ref="T98:T109" si="87">R98+S98</f>
        <v>0</v>
      </c>
      <c r="U98" s="24">
        <f t="shared" ref="U98:V110" si="88">O98+R98</f>
        <v>0</v>
      </c>
      <c r="V98" s="24">
        <f t="shared" si="88"/>
        <v>0</v>
      </c>
      <c r="W98" s="24">
        <f t="shared" ref="W98:W109" si="89">SUM(U98:V98)</f>
        <v>0</v>
      </c>
      <c r="Y98" s="25" t="s">
        <v>87</v>
      </c>
      <c r="Z98" s="26">
        <f t="shared" ref="Z98:AI120" si="90">B98+N98</f>
        <v>1</v>
      </c>
      <c r="AA98" s="26">
        <f t="shared" si="90"/>
        <v>0</v>
      </c>
      <c r="AB98" s="26">
        <f t="shared" si="90"/>
        <v>0</v>
      </c>
      <c r="AC98" s="26">
        <f t="shared" si="90"/>
        <v>0</v>
      </c>
      <c r="AD98" s="26">
        <f t="shared" si="90"/>
        <v>0</v>
      </c>
      <c r="AE98" s="26">
        <f t="shared" si="90"/>
        <v>73</v>
      </c>
      <c r="AF98" s="26">
        <f t="shared" si="90"/>
        <v>73</v>
      </c>
      <c r="AG98" s="18">
        <f t="shared" si="90"/>
        <v>0</v>
      </c>
      <c r="AH98" s="18">
        <f t="shared" si="90"/>
        <v>73</v>
      </c>
      <c r="AI98" s="18">
        <f t="shared" si="90"/>
        <v>73</v>
      </c>
    </row>
    <row r="99" spans="1:35" s="5" customFormat="1" ht="24" x14ac:dyDescent="0.2">
      <c r="A99" s="19" t="s">
        <v>88</v>
      </c>
      <c r="B99" s="30"/>
      <c r="C99" s="30"/>
      <c r="D99" s="30"/>
      <c r="E99" s="21">
        <f t="shared" si="82"/>
        <v>0</v>
      </c>
      <c r="F99" s="30"/>
      <c r="G99" s="30"/>
      <c r="H99" s="21">
        <f t="shared" si="83"/>
        <v>0</v>
      </c>
      <c r="I99" s="21">
        <f t="shared" si="84"/>
        <v>0</v>
      </c>
      <c r="J99" s="21">
        <f t="shared" si="84"/>
        <v>0</v>
      </c>
      <c r="K99" s="21">
        <f t="shared" si="85"/>
        <v>0</v>
      </c>
      <c r="M99" s="19" t="s">
        <v>88</v>
      </c>
      <c r="N99" s="27"/>
      <c r="O99" s="27"/>
      <c r="P99" s="27"/>
      <c r="Q99" s="24">
        <f t="shared" si="86"/>
        <v>0</v>
      </c>
      <c r="R99" s="23"/>
      <c r="S99" s="23"/>
      <c r="T99" s="24">
        <f t="shared" si="87"/>
        <v>0</v>
      </c>
      <c r="U99" s="24">
        <f t="shared" si="88"/>
        <v>0</v>
      </c>
      <c r="V99" s="24">
        <f t="shared" si="88"/>
        <v>0</v>
      </c>
      <c r="W99" s="24">
        <f t="shared" si="89"/>
        <v>0</v>
      </c>
      <c r="Y99" s="25" t="s">
        <v>88</v>
      </c>
      <c r="Z99" s="26">
        <f t="shared" si="90"/>
        <v>0</v>
      </c>
      <c r="AA99" s="26">
        <f t="shared" si="90"/>
        <v>0</v>
      </c>
      <c r="AB99" s="26">
        <f t="shared" si="90"/>
        <v>0</v>
      </c>
      <c r="AC99" s="26">
        <f t="shared" si="90"/>
        <v>0</v>
      </c>
      <c r="AD99" s="26">
        <f t="shared" si="90"/>
        <v>0</v>
      </c>
      <c r="AE99" s="26">
        <f t="shared" si="90"/>
        <v>0</v>
      </c>
      <c r="AF99" s="26">
        <f t="shared" si="90"/>
        <v>0</v>
      </c>
      <c r="AG99" s="18">
        <f t="shared" si="90"/>
        <v>0</v>
      </c>
      <c r="AH99" s="18">
        <f t="shared" si="90"/>
        <v>0</v>
      </c>
      <c r="AI99" s="18">
        <f t="shared" si="90"/>
        <v>0</v>
      </c>
    </row>
    <row r="100" spans="1:35" s="5" customFormat="1" ht="25.5" x14ac:dyDescent="0.25">
      <c r="A100" s="19" t="s">
        <v>89</v>
      </c>
      <c r="B100" s="20">
        <v>1</v>
      </c>
      <c r="C100" s="20"/>
      <c r="D100" s="20"/>
      <c r="E100" s="21">
        <f t="shared" si="82"/>
        <v>0</v>
      </c>
      <c r="F100" s="22"/>
      <c r="G100" s="22">
        <v>68</v>
      </c>
      <c r="H100" s="21">
        <f t="shared" si="83"/>
        <v>68</v>
      </c>
      <c r="I100" s="21">
        <f t="shared" si="84"/>
        <v>0</v>
      </c>
      <c r="J100" s="21">
        <f t="shared" si="84"/>
        <v>68</v>
      </c>
      <c r="K100" s="21">
        <f t="shared" si="85"/>
        <v>68</v>
      </c>
      <c r="M100" s="19" t="s">
        <v>89</v>
      </c>
      <c r="N100" s="27"/>
      <c r="O100" s="27"/>
      <c r="P100" s="27"/>
      <c r="Q100" s="24">
        <f t="shared" si="86"/>
        <v>0</v>
      </c>
      <c r="R100" s="23"/>
      <c r="S100" s="23"/>
      <c r="T100" s="24">
        <f t="shared" si="87"/>
        <v>0</v>
      </c>
      <c r="U100" s="24">
        <f t="shared" si="88"/>
        <v>0</v>
      </c>
      <c r="V100" s="24">
        <f t="shared" si="88"/>
        <v>0</v>
      </c>
      <c r="W100" s="24">
        <f t="shared" si="89"/>
        <v>0</v>
      </c>
      <c r="Y100" s="25" t="s">
        <v>89</v>
      </c>
      <c r="Z100" s="26">
        <f t="shared" si="90"/>
        <v>1</v>
      </c>
      <c r="AA100" s="26">
        <f t="shared" si="90"/>
        <v>0</v>
      </c>
      <c r="AB100" s="26">
        <f t="shared" si="90"/>
        <v>0</v>
      </c>
      <c r="AC100" s="26">
        <f t="shared" si="90"/>
        <v>0</v>
      </c>
      <c r="AD100" s="26">
        <f t="shared" si="90"/>
        <v>0</v>
      </c>
      <c r="AE100" s="26">
        <f t="shared" si="90"/>
        <v>68</v>
      </c>
      <c r="AF100" s="26">
        <f t="shared" si="90"/>
        <v>68</v>
      </c>
      <c r="AG100" s="18">
        <f t="shared" si="90"/>
        <v>0</v>
      </c>
      <c r="AH100" s="18">
        <f t="shared" si="90"/>
        <v>68</v>
      </c>
      <c r="AI100" s="18">
        <f t="shared" si="90"/>
        <v>68</v>
      </c>
    </row>
    <row r="101" spans="1:35" s="5" customFormat="1" ht="15" x14ac:dyDescent="0.25">
      <c r="A101" s="19" t="s">
        <v>90</v>
      </c>
      <c r="B101" s="20"/>
      <c r="C101" s="20"/>
      <c r="D101" s="20"/>
      <c r="E101" s="21">
        <f t="shared" si="82"/>
        <v>0</v>
      </c>
      <c r="F101" s="22"/>
      <c r="G101" s="22"/>
      <c r="H101" s="21">
        <f t="shared" si="83"/>
        <v>0</v>
      </c>
      <c r="I101" s="21">
        <f t="shared" si="84"/>
        <v>0</v>
      </c>
      <c r="J101" s="21">
        <f t="shared" si="84"/>
        <v>0</v>
      </c>
      <c r="K101" s="21">
        <f t="shared" si="85"/>
        <v>0</v>
      </c>
      <c r="M101" s="19" t="s">
        <v>90</v>
      </c>
      <c r="N101" s="27"/>
      <c r="O101" s="27"/>
      <c r="P101" s="27"/>
      <c r="Q101" s="24">
        <f t="shared" si="86"/>
        <v>0</v>
      </c>
      <c r="R101" s="28"/>
      <c r="S101" s="28"/>
      <c r="T101" s="24">
        <f t="shared" si="87"/>
        <v>0</v>
      </c>
      <c r="U101" s="24">
        <f t="shared" si="88"/>
        <v>0</v>
      </c>
      <c r="V101" s="24">
        <f t="shared" si="88"/>
        <v>0</v>
      </c>
      <c r="W101" s="24">
        <f t="shared" si="89"/>
        <v>0</v>
      </c>
      <c r="Y101" s="25" t="s">
        <v>90</v>
      </c>
      <c r="Z101" s="26">
        <f t="shared" si="90"/>
        <v>0</v>
      </c>
      <c r="AA101" s="26">
        <f t="shared" si="90"/>
        <v>0</v>
      </c>
      <c r="AB101" s="26">
        <f t="shared" si="90"/>
        <v>0</v>
      </c>
      <c r="AC101" s="26">
        <f t="shared" si="90"/>
        <v>0</v>
      </c>
      <c r="AD101" s="26">
        <f t="shared" si="90"/>
        <v>0</v>
      </c>
      <c r="AE101" s="26">
        <f t="shared" si="90"/>
        <v>0</v>
      </c>
      <c r="AF101" s="26">
        <f t="shared" si="90"/>
        <v>0</v>
      </c>
      <c r="AG101" s="18">
        <f t="shared" si="90"/>
        <v>0</v>
      </c>
      <c r="AH101" s="18">
        <f t="shared" si="90"/>
        <v>0</v>
      </c>
      <c r="AI101" s="18">
        <f t="shared" si="90"/>
        <v>0</v>
      </c>
    </row>
    <row r="102" spans="1:35" s="5" customFormat="1" ht="15" x14ac:dyDescent="0.25">
      <c r="A102" s="19" t="s">
        <v>91</v>
      </c>
      <c r="B102" s="20"/>
      <c r="C102" s="20"/>
      <c r="D102" s="20"/>
      <c r="E102" s="21">
        <f t="shared" si="82"/>
        <v>0</v>
      </c>
      <c r="F102" s="22"/>
      <c r="G102" s="22"/>
      <c r="H102" s="21">
        <f t="shared" si="83"/>
        <v>0</v>
      </c>
      <c r="I102" s="21">
        <f t="shared" si="84"/>
        <v>0</v>
      </c>
      <c r="J102" s="21">
        <f t="shared" si="84"/>
        <v>0</v>
      </c>
      <c r="K102" s="21">
        <f t="shared" si="85"/>
        <v>0</v>
      </c>
      <c r="M102" s="19" t="s">
        <v>91</v>
      </c>
      <c r="N102" s="23"/>
      <c r="O102" s="23"/>
      <c r="P102" s="23"/>
      <c r="Q102" s="24">
        <f t="shared" si="86"/>
        <v>0</v>
      </c>
      <c r="R102" s="23"/>
      <c r="S102" s="23"/>
      <c r="T102" s="24">
        <f t="shared" si="87"/>
        <v>0</v>
      </c>
      <c r="U102" s="24">
        <f t="shared" si="88"/>
        <v>0</v>
      </c>
      <c r="V102" s="24">
        <f t="shared" si="88"/>
        <v>0</v>
      </c>
      <c r="W102" s="24">
        <f t="shared" si="89"/>
        <v>0</v>
      </c>
      <c r="Y102" s="25" t="s">
        <v>91</v>
      </c>
      <c r="Z102" s="26">
        <f t="shared" si="90"/>
        <v>0</v>
      </c>
      <c r="AA102" s="26">
        <f t="shared" si="90"/>
        <v>0</v>
      </c>
      <c r="AB102" s="26">
        <f t="shared" si="90"/>
        <v>0</v>
      </c>
      <c r="AC102" s="26">
        <f t="shared" si="90"/>
        <v>0</v>
      </c>
      <c r="AD102" s="26">
        <f t="shared" si="90"/>
        <v>0</v>
      </c>
      <c r="AE102" s="26">
        <f t="shared" si="90"/>
        <v>0</v>
      </c>
      <c r="AF102" s="26">
        <f t="shared" si="90"/>
        <v>0</v>
      </c>
      <c r="AG102" s="18">
        <f t="shared" si="90"/>
        <v>0</v>
      </c>
      <c r="AH102" s="18">
        <f t="shared" si="90"/>
        <v>0</v>
      </c>
      <c r="AI102" s="18">
        <f t="shared" si="90"/>
        <v>0</v>
      </c>
    </row>
    <row r="103" spans="1:35" s="5" customFormat="1" ht="15" x14ac:dyDescent="0.25">
      <c r="A103" s="19" t="s">
        <v>92</v>
      </c>
      <c r="B103" s="20"/>
      <c r="C103" s="20"/>
      <c r="D103" s="20"/>
      <c r="E103" s="21">
        <f t="shared" si="82"/>
        <v>0</v>
      </c>
      <c r="F103" s="22"/>
      <c r="G103" s="22"/>
      <c r="H103" s="21">
        <f t="shared" si="83"/>
        <v>0</v>
      </c>
      <c r="I103" s="21">
        <f t="shared" si="84"/>
        <v>0</v>
      </c>
      <c r="J103" s="21">
        <f t="shared" si="84"/>
        <v>0</v>
      </c>
      <c r="K103" s="21">
        <f t="shared" si="85"/>
        <v>0</v>
      </c>
      <c r="M103" s="19" t="s">
        <v>92</v>
      </c>
      <c r="N103" s="27"/>
      <c r="O103" s="27"/>
      <c r="P103" s="27"/>
      <c r="Q103" s="24">
        <f t="shared" si="86"/>
        <v>0</v>
      </c>
      <c r="R103" s="28"/>
      <c r="S103" s="28"/>
      <c r="T103" s="24">
        <f t="shared" si="87"/>
        <v>0</v>
      </c>
      <c r="U103" s="24">
        <f t="shared" si="88"/>
        <v>0</v>
      </c>
      <c r="V103" s="24">
        <f t="shared" si="88"/>
        <v>0</v>
      </c>
      <c r="W103" s="24">
        <f t="shared" si="89"/>
        <v>0</v>
      </c>
      <c r="Y103" s="25" t="s">
        <v>92</v>
      </c>
      <c r="Z103" s="26">
        <f t="shared" si="90"/>
        <v>0</v>
      </c>
      <c r="AA103" s="26">
        <f t="shared" si="90"/>
        <v>0</v>
      </c>
      <c r="AB103" s="26">
        <f t="shared" si="90"/>
        <v>0</v>
      </c>
      <c r="AC103" s="26">
        <f t="shared" si="90"/>
        <v>0</v>
      </c>
      <c r="AD103" s="26">
        <f t="shared" si="90"/>
        <v>0</v>
      </c>
      <c r="AE103" s="26">
        <f t="shared" si="90"/>
        <v>0</v>
      </c>
      <c r="AF103" s="26">
        <f t="shared" si="90"/>
        <v>0</v>
      </c>
      <c r="AG103" s="18">
        <f t="shared" si="90"/>
        <v>0</v>
      </c>
      <c r="AH103" s="18">
        <f t="shared" si="90"/>
        <v>0</v>
      </c>
      <c r="AI103" s="18">
        <f t="shared" si="90"/>
        <v>0</v>
      </c>
    </row>
    <row r="104" spans="1:35" s="5" customFormat="1" ht="15" x14ac:dyDescent="0.25">
      <c r="A104" s="19" t="s">
        <v>93</v>
      </c>
      <c r="B104" s="20"/>
      <c r="C104" s="20"/>
      <c r="D104" s="20"/>
      <c r="E104" s="21">
        <f t="shared" si="82"/>
        <v>0</v>
      </c>
      <c r="F104" s="22"/>
      <c r="G104" s="22"/>
      <c r="H104" s="21">
        <f t="shared" si="83"/>
        <v>0</v>
      </c>
      <c r="I104" s="21">
        <f t="shared" si="84"/>
        <v>0</v>
      </c>
      <c r="J104" s="21">
        <f t="shared" si="84"/>
        <v>0</v>
      </c>
      <c r="K104" s="21">
        <f t="shared" si="85"/>
        <v>0</v>
      </c>
      <c r="M104" s="19" t="s">
        <v>93</v>
      </c>
      <c r="N104" s="27"/>
      <c r="O104" s="27"/>
      <c r="P104" s="27"/>
      <c r="Q104" s="24">
        <f t="shared" si="86"/>
        <v>0</v>
      </c>
      <c r="R104" s="23"/>
      <c r="S104" s="23"/>
      <c r="T104" s="24">
        <f t="shared" si="87"/>
        <v>0</v>
      </c>
      <c r="U104" s="24">
        <f t="shared" si="88"/>
        <v>0</v>
      </c>
      <c r="V104" s="24">
        <f t="shared" si="88"/>
        <v>0</v>
      </c>
      <c r="W104" s="24">
        <f t="shared" si="89"/>
        <v>0</v>
      </c>
      <c r="Y104" s="25" t="s">
        <v>93</v>
      </c>
      <c r="Z104" s="26">
        <f t="shared" si="90"/>
        <v>0</v>
      </c>
      <c r="AA104" s="26">
        <f t="shared" si="90"/>
        <v>0</v>
      </c>
      <c r="AB104" s="26">
        <f t="shared" si="90"/>
        <v>0</v>
      </c>
      <c r="AC104" s="26">
        <f t="shared" si="90"/>
        <v>0</v>
      </c>
      <c r="AD104" s="26">
        <f t="shared" si="90"/>
        <v>0</v>
      </c>
      <c r="AE104" s="26">
        <f t="shared" si="90"/>
        <v>0</v>
      </c>
      <c r="AF104" s="26">
        <f t="shared" si="90"/>
        <v>0</v>
      </c>
      <c r="AG104" s="18">
        <f t="shared" si="90"/>
        <v>0</v>
      </c>
      <c r="AH104" s="18">
        <f t="shared" si="90"/>
        <v>0</v>
      </c>
      <c r="AI104" s="18">
        <f t="shared" si="90"/>
        <v>0</v>
      </c>
    </row>
    <row r="105" spans="1:35" s="5" customFormat="1" ht="15" x14ac:dyDescent="0.25">
      <c r="A105" s="19" t="s">
        <v>94</v>
      </c>
      <c r="B105" s="20">
        <v>1</v>
      </c>
      <c r="C105" s="20"/>
      <c r="D105" s="20"/>
      <c r="E105" s="21">
        <f t="shared" si="82"/>
        <v>0</v>
      </c>
      <c r="F105" s="22"/>
      <c r="G105" s="22">
        <v>16</v>
      </c>
      <c r="H105" s="21">
        <f t="shared" si="83"/>
        <v>16</v>
      </c>
      <c r="I105" s="21">
        <f t="shared" si="84"/>
        <v>0</v>
      </c>
      <c r="J105" s="21">
        <f t="shared" si="84"/>
        <v>16</v>
      </c>
      <c r="K105" s="21">
        <f t="shared" si="85"/>
        <v>16</v>
      </c>
      <c r="M105" s="19" t="s">
        <v>94</v>
      </c>
      <c r="N105" s="27"/>
      <c r="O105" s="27"/>
      <c r="P105" s="27"/>
      <c r="Q105" s="24">
        <f t="shared" si="86"/>
        <v>0</v>
      </c>
      <c r="R105" s="28"/>
      <c r="S105" s="28"/>
      <c r="T105" s="24">
        <f t="shared" si="87"/>
        <v>0</v>
      </c>
      <c r="U105" s="24">
        <f t="shared" si="88"/>
        <v>0</v>
      </c>
      <c r="V105" s="24">
        <f t="shared" si="88"/>
        <v>0</v>
      </c>
      <c r="W105" s="24">
        <f t="shared" si="89"/>
        <v>0</v>
      </c>
      <c r="Y105" s="25" t="s">
        <v>94</v>
      </c>
      <c r="Z105" s="26">
        <f t="shared" si="90"/>
        <v>1</v>
      </c>
      <c r="AA105" s="26">
        <f t="shared" si="90"/>
        <v>0</v>
      </c>
      <c r="AB105" s="26">
        <f t="shared" si="90"/>
        <v>0</v>
      </c>
      <c r="AC105" s="26">
        <f t="shared" si="90"/>
        <v>0</v>
      </c>
      <c r="AD105" s="26">
        <f t="shared" si="90"/>
        <v>0</v>
      </c>
      <c r="AE105" s="26">
        <f t="shared" si="90"/>
        <v>16</v>
      </c>
      <c r="AF105" s="26">
        <f t="shared" si="90"/>
        <v>16</v>
      </c>
      <c r="AG105" s="18">
        <f t="shared" si="90"/>
        <v>0</v>
      </c>
      <c r="AH105" s="18">
        <f t="shared" si="90"/>
        <v>16</v>
      </c>
      <c r="AI105" s="18">
        <f t="shared" si="90"/>
        <v>16</v>
      </c>
    </row>
    <row r="106" spans="1:35" s="5" customFormat="1" ht="15" x14ac:dyDescent="0.25">
      <c r="A106" s="19" t="s">
        <v>95</v>
      </c>
      <c r="B106" s="20">
        <v>1</v>
      </c>
      <c r="C106" s="20"/>
      <c r="D106" s="20"/>
      <c r="E106" s="21">
        <f t="shared" si="82"/>
        <v>0</v>
      </c>
      <c r="F106" s="22"/>
      <c r="G106" s="22">
        <v>15</v>
      </c>
      <c r="H106" s="21">
        <f t="shared" si="83"/>
        <v>15</v>
      </c>
      <c r="I106" s="21">
        <f t="shared" si="84"/>
        <v>0</v>
      </c>
      <c r="J106" s="21">
        <f t="shared" si="84"/>
        <v>15</v>
      </c>
      <c r="K106" s="21">
        <f t="shared" si="85"/>
        <v>15</v>
      </c>
      <c r="M106" s="19" t="s">
        <v>95</v>
      </c>
      <c r="N106" s="27"/>
      <c r="O106" s="27"/>
      <c r="P106" s="27"/>
      <c r="Q106" s="24">
        <f t="shared" si="86"/>
        <v>0</v>
      </c>
      <c r="R106" s="28"/>
      <c r="S106" s="28"/>
      <c r="T106" s="24">
        <f t="shared" si="87"/>
        <v>0</v>
      </c>
      <c r="U106" s="24">
        <f t="shared" si="88"/>
        <v>0</v>
      </c>
      <c r="V106" s="24">
        <f t="shared" si="88"/>
        <v>0</v>
      </c>
      <c r="W106" s="24">
        <f t="shared" si="89"/>
        <v>0</v>
      </c>
      <c r="Y106" s="25" t="s">
        <v>95</v>
      </c>
      <c r="Z106" s="26">
        <f t="shared" si="90"/>
        <v>1</v>
      </c>
      <c r="AA106" s="26">
        <f t="shared" si="90"/>
        <v>0</v>
      </c>
      <c r="AB106" s="26">
        <f t="shared" si="90"/>
        <v>0</v>
      </c>
      <c r="AC106" s="26">
        <f t="shared" si="90"/>
        <v>0</v>
      </c>
      <c r="AD106" s="26">
        <f t="shared" si="90"/>
        <v>0</v>
      </c>
      <c r="AE106" s="26">
        <f t="shared" si="90"/>
        <v>15</v>
      </c>
      <c r="AF106" s="26">
        <f t="shared" si="90"/>
        <v>15</v>
      </c>
      <c r="AG106" s="18">
        <f t="shared" si="90"/>
        <v>0</v>
      </c>
      <c r="AH106" s="18">
        <f t="shared" si="90"/>
        <v>15</v>
      </c>
      <c r="AI106" s="18">
        <f t="shared" si="90"/>
        <v>15</v>
      </c>
    </row>
    <row r="107" spans="1:35" s="5" customFormat="1" ht="24" x14ac:dyDescent="0.25">
      <c r="A107" s="19" t="s">
        <v>96</v>
      </c>
      <c r="B107" s="20"/>
      <c r="C107" s="20"/>
      <c r="D107" s="20"/>
      <c r="E107" s="21">
        <f t="shared" si="82"/>
        <v>0</v>
      </c>
      <c r="F107" s="22"/>
      <c r="G107" s="22"/>
      <c r="H107" s="21">
        <f t="shared" si="83"/>
        <v>0</v>
      </c>
      <c r="I107" s="21">
        <f t="shared" si="84"/>
        <v>0</v>
      </c>
      <c r="J107" s="21">
        <f t="shared" si="84"/>
        <v>0</v>
      </c>
      <c r="K107" s="21">
        <f t="shared" si="85"/>
        <v>0</v>
      </c>
      <c r="M107" s="19" t="s">
        <v>96</v>
      </c>
      <c r="N107" s="23"/>
      <c r="O107" s="23"/>
      <c r="P107" s="23"/>
      <c r="Q107" s="24">
        <f t="shared" si="86"/>
        <v>0</v>
      </c>
      <c r="R107" s="23"/>
      <c r="S107" s="23"/>
      <c r="T107" s="24">
        <f t="shared" si="87"/>
        <v>0</v>
      </c>
      <c r="U107" s="24">
        <f t="shared" si="88"/>
        <v>0</v>
      </c>
      <c r="V107" s="24">
        <f t="shared" si="88"/>
        <v>0</v>
      </c>
      <c r="W107" s="24">
        <f t="shared" si="89"/>
        <v>0</v>
      </c>
      <c r="Y107" s="25" t="s">
        <v>96</v>
      </c>
      <c r="Z107" s="26">
        <f t="shared" si="90"/>
        <v>0</v>
      </c>
      <c r="AA107" s="26">
        <f t="shared" si="90"/>
        <v>0</v>
      </c>
      <c r="AB107" s="26">
        <f t="shared" si="90"/>
        <v>0</v>
      </c>
      <c r="AC107" s="26">
        <f t="shared" si="90"/>
        <v>0</v>
      </c>
      <c r="AD107" s="26">
        <f t="shared" si="90"/>
        <v>0</v>
      </c>
      <c r="AE107" s="26">
        <f t="shared" si="90"/>
        <v>0</v>
      </c>
      <c r="AF107" s="26">
        <f t="shared" si="90"/>
        <v>0</v>
      </c>
      <c r="AG107" s="18">
        <f t="shared" si="90"/>
        <v>0</v>
      </c>
      <c r="AH107" s="18">
        <f t="shared" si="90"/>
        <v>0</v>
      </c>
      <c r="AI107" s="18">
        <f t="shared" si="90"/>
        <v>0</v>
      </c>
    </row>
    <row r="108" spans="1:35" s="5" customFormat="1" ht="15" x14ac:dyDescent="0.25">
      <c r="A108" s="19" t="s">
        <v>97</v>
      </c>
      <c r="B108" s="20"/>
      <c r="C108" s="20"/>
      <c r="D108" s="20"/>
      <c r="E108" s="21">
        <f t="shared" si="82"/>
        <v>0</v>
      </c>
      <c r="F108" s="22"/>
      <c r="G108" s="22"/>
      <c r="H108" s="21">
        <f t="shared" si="83"/>
        <v>0</v>
      </c>
      <c r="I108" s="21">
        <f t="shared" si="84"/>
        <v>0</v>
      </c>
      <c r="J108" s="21">
        <f t="shared" si="84"/>
        <v>0</v>
      </c>
      <c r="K108" s="21">
        <f t="shared" si="85"/>
        <v>0</v>
      </c>
      <c r="M108" s="19" t="s">
        <v>97</v>
      </c>
      <c r="N108" s="27"/>
      <c r="O108" s="27"/>
      <c r="P108" s="27"/>
      <c r="Q108" s="24">
        <f t="shared" si="86"/>
        <v>0</v>
      </c>
      <c r="R108" s="28"/>
      <c r="S108" s="28"/>
      <c r="T108" s="24">
        <f t="shared" si="87"/>
        <v>0</v>
      </c>
      <c r="U108" s="24">
        <f t="shared" si="88"/>
        <v>0</v>
      </c>
      <c r="V108" s="24">
        <f t="shared" si="88"/>
        <v>0</v>
      </c>
      <c r="W108" s="24">
        <f t="shared" si="89"/>
        <v>0</v>
      </c>
      <c r="Y108" s="25" t="s">
        <v>97</v>
      </c>
      <c r="Z108" s="26">
        <f t="shared" si="90"/>
        <v>0</v>
      </c>
      <c r="AA108" s="26">
        <f t="shared" si="90"/>
        <v>0</v>
      </c>
      <c r="AB108" s="26">
        <f t="shared" si="90"/>
        <v>0</v>
      </c>
      <c r="AC108" s="26">
        <f t="shared" si="90"/>
        <v>0</v>
      </c>
      <c r="AD108" s="26">
        <f t="shared" si="90"/>
        <v>0</v>
      </c>
      <c r="AE108" s="26">
        <f t="shared" si="90"/>
        <v>0</v>
      </c>
      <c r="AF108" s="26">
        <f t="shared" si="90"/>
        <v>0</v>
      </c>
      <c r="AG108" s="18">
        <f t="shared" si="90"/>
        <v>0</v>
      </c>
      <c r="AH108" s="18">
        <f t="shared" si="90"/>
        <v>0</v>
      </c>
      <c r="AI108" s="18">
        <f t="shared" si="90"/>
        <v>0</v>
      </c>
    </row>
    <row r="109" spans="1:35" s="5" customFormat="1" ht="15" x14ac:dyDescent="0.25">
      <c r="A109" s="19" t="s">
        <v>98</v>
      </c>
      <c r="B109" s="20"/>
      <c r="C109" s="20"/>
      <c r="D109" s="20"/>
      <c r="E109" s="21">
        <f t="shared" si="82"/>
        <v>0</v>
      </c>
      <c r="F109" s="22"/>
      <c r="G109" s="22"/>
      <c r="H109" s="21">
        <f t="shared" si="83"/>
        <v>0</v>
      </c>
      <c r="I109" s="21">
        <f t="shared" si="84"/>
        <v>0</v>
      </c>
      <c r="J109" s="21">
        <f t="shared" si="84"/>
        <v>0</v>
      </c>
      <c r="K109" s="21">
        <f t="shared" si="85"/>
        <v>0</v>
      </c>
      <c r="M109" s="19" t="s">
        <v>98</v>
      </c>
      <c r="N109" s="27"/>
      <c r="O109" s="27"/>
      <c r="P109" s="27"/>
      <c r="Q109" s="24">
        <f t="shared" si="86"/>
        <v>0</v>
      </c>
      <c r="R109" s="28"/>
      <c r="S109" s="28"/>
      <c r="T109" s="24">
        <f t="shared" si="87"/>
        <v>0</v>
      </c>
      <c r="U109" s="24">
        <f t="shared" si="88"/>
        <v>0</v>
      </c>
      <c r="V109" s="24">
        <f t="shared" si="88"/>
        <v>0</v>
      </c>
      <c r="W109" s="24">
        <f t="shared" si="89"/>
        <v>0</v>
      </c>
      <c r="Y109" s="25" t="s">
        <v>98</v>
      </c>
      <c r="Z109" s="26">
        <f t="shared" si="90"/>
        <v>0</v>
      </c>
      <c r="AA109" s="26">
        <f t="shared" si="90"/>
        <v>0</v>
      </c>
      <c r="AB109" s="26">
        <f t="shared" si="90"/>
        <v>0</v>
      </c>
      <c r="AC109" s="26">
        <f t="shared" si="90"/>
        <v>0</v>
      </c>
      <c r="AD109" s="26">
        <f t="shared" si="90"/>
        <v>0</v>
      </c>
      <c r="AE109" s="26">
        <f t="shared" si="90"/>
        <v>0</v>
      </c>
      <c r="AF109" s="26">
        <f t="shared" si="90"/>
        <v>0</v>
      </c>
      <c r="AG109" s="18">
        <f t="shared" si="90"/>
        <v>0</v>
      </c>
      <c r="AH109" s="18">
        <f t="shared" si="90"/>
        <v>0</v>
      </c>
      <c r="AI109" s="18">
        <f t="shared" si="90"/>
        <v>0</v>
      </c>
    </row>
    <row r="110" spans="1:35" s="5" customFormat="1" ht="15" x14ac:dyDescent="0.25">
      <c r="A110" s="9" t="s">
        <v>25</v>
      </c>
      <c r="B110" s="20"/>
      <c r="C110" s="20"/>
      <c r="D110" s="20"/>
      <c r="E110" s="21">
        <f>C110+D110</f>
        <v>0</v>
      </c>
      <c r="F110" s="22"/>
      <c r="G110" s="22"/>
      <c r="H110" s="21">
        <f>F110+G110</f>
        <v>0</v>
      </c>
      <c r="I110" s="21">
        <f t="shared" si="84"/>
        <v>0</v>
      </c>
      <c r="J110" s="21">
        <f t="shared" si="84"/>
        <v>0</v>
      </c>
      <c r="K110" s="21">
        <f>SUM(I110:J110)</f>
        <v>0</v>
      </c>
      <c r="M110" s="9" t="s">
        <v>25</v>
      </c>
      <c r="N110" s="23"/>
      <c r="O110" s="23"/>
      <c r="P110" s="23"/>
      <c r="Q110" s="24">
        <f>O110+P110</f>
        <v>0</v>
      </c>
      <c r="R110" s="23"/>
      <c r="S110" s="23"/>
      <c r="T110" s="24">
        <f>R110+S110</f>
        <v>0</v>
      </c>
      <c r="U110" s="24">
        <f t="shared" si="88"/>
        <v>0</v>
      </c>
      <c r="V110" s="24">
        <f t="shared" si="88"/>
        <v>0</v>
      </c>
      <c r="W110" s="24">
        <f>SUM(U110:V110)</f>
        <v>0</v>
      </c>
      <c r="Y110" s="11" t="s">
        <v>25</v>
      </c>
      <c r="Z110" s="26">
        <f t="shared" si="90"/>
        <v>0</v>
      </c>
      <c r="AA110" s="26">
        <f t="shared" si="90"/>
        <v>0</v>
      </c>
      <c r="AB110" s="26">
        <f t="shared" si="90"/>
        <v>0</v>
      </c>
      <c r="AC110" s="26">
        <f t="shared" si="90"/>
        <v>0</v>
      </c>
      <c r="AD110" s="26">
        <f t="shared" si="90"/>
        <v>0</v>
      </c>
      <c r="AE110" s="26">
        <f t="shared" si="90"/>
        <v>0</v>
      </c>
      <c r="AF110" s="26">
        <f t="shared" si="90"/>
        <v>0</v>
      </c>
      <c r="AG110" s="18">
        <f t="shared" si="90"/>
        <v>0</v>
      </c>
      <c r="AH110" s="18">
        <f t="shared" si="90"/>
        <v>0</v>
      </c>
      <c r="AI110" s="18">
        <f t="shared" si="90"/>
        <v>0</v>
      </c>
    </row>
    <row r="111" spans="1:35" s="5" customFormat="1" x14ac:dyDescent="0.2">
      <c r="A111" s="34" t="s">
        <v>11</v>
      </c>
      <c r="B111" s="31">
        <f t="shared" ref="B111:K111" si="91">SUM(B98:B110)</f>
        <v>4</v>
      </c>
      <c r="C111" s="31">
        <f t="shared" si="91"/>
        <v>0</v>
      </c>
      <c r="D111" s="31">
        <f t="shared" si="91"/>
        <v>0</v>
      </c>
      <c r="E111" s="31">
        <f t="shared" si="91"/>
        <v>0</v>
      </c>
      <c r="F111" s="31">
        <f t="shared" si="91"/>
        <v>0</v>
      </c>
      <c r="G111" s="31">
        <f t="shared" si="91"/>
        <v>172</v>
      </c>
      <c r="H111" s="31">
        <f t="shared" si="91"/>
        <v>172</v>
      </c>
      <c r="I111" s="31">
        <f t="shared" si="91"/>
        <v>0</v>
      </c>
      <c r="J111" s="31">
        <f t="shared" si="91"/>
        <v>172</v>
      </c>
      <c r="K111" s="31">
        <f t="shared" si="91"/>
        <v>172</v>
      </c>
      <c r="M111" s="34" t="s">
        <v>11</v>
      </c>
      <c r="N111" s="14">
        <f t="shared" ref="N111:W111" si="92">SUM(N98:N110)</f>
        <v>0</v>
      </c>
      <c r="O111" s="14">
        <f t="shared" si="92"/>
        <v>0</v>
      </c>
      <c r="P111" s="14">
        <f t="shared" si="92"/>
        <v>0</v>
      </c>
      <c r="Q111" s="14">
        <f t="shared" si="92"/>
        <v>0</v>
      </c>
      <c r="R111" s="14">
        <f t="shared" si="92"/>
        <v>0</v>
      </c>
      <c r="S111" s="14">
        <f t="shared" si="92"/>
        <v>0</v>
      </c>
      <c r="T111" s="14">
        <f t="shared" si="92"/>
        <v>0</v>
      </c>
      <c r="U111" s="14">
        <f t="shared" si="92"/>
        <v>0</v>
      </c>
      <c r="V111" s="14">
        <f t="shared" si="92"/>
        <v>0</v>
      </c>
      <c r="W111" s="14">
        <f t="shared" si="92"/>
        <v>0</v>
      </c>
      <c r="Y111" s="35" t="s">
        <v>11</v>
      </c>
      <c r="Z111" s="26">
        <f t="shared" si="90"/>
        <v>4</v>
      </c>
      <c r="AA111" s="26">
        <f t="shared" si="90"/>
        <v>0</v>
      </c>
      <c r="AB111" s="26">
        <f t="shared" si="90"/>
        <v>0</v>
      </c>
      <c r="AC111" s="26">
        <f t="shared" si="90"/>
        <v>0</v>
      </c>
      <c r="AD111" s="26">
        <f t="shared" si="90"/>
        <v>0</v>
      </c>
      <c r="AE111" s="26">
        <f t="shared" si="90"/>
        <v>172</v>
      </c>
      <c r="AF111" s="26">
        <f t="shared" si="90"/>
        <v>172</v>
      </c>
      <c r="AG111" s="18">
        <f t="shared" si="90"/>
        <v>0</v>
      </c>
      <c r="AH111" s="18">
        <f t="shared" si="90"/>
        <v>172</v>
      </c>
      <c r="AI111" s="18">
        <f t="shared" si="90"/>
        <v>172</v>
      </c>
    </row>
    <row r="112" spans="1:35" s="5" customFormat="1" x14ac:dyDescent="0.2">
      <c r="A112" s="13" t="s">
        <v>99</v>
      </c>
      <c r="B112" s="31"/>
      <c r="C112" s="31"/>
      <c r="D112" s="31"/>
      <c r="E112" s="31"/>
      <c r="F112" s="31"/>
      <c r="G112" s="31"/>
      <c r="H112" s="31"/>
      <c r="I112" s="19"/>
      <c r="J112" s="19"/>
      <c r="K112" s="19"/>
      <c r="M112" s="13" t="s">
        <v>99</v>
      </c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Y112" s="16" t="s">
        <v>99</v>
      </c>
      <c r="Z112" s="26">
        <f t="shared" si="90"/>
        <v>0</v>
      </c>
      <c r="AA112" s="26">
        <f t="shared" si="90"/>
        <v>0</v>
      </c>
      <c r="AB112" s="26">
        <f t="shared" si="90"/>
        <v>0</v>
      </c>
      <c r="AC112" s="26">
        <f t="shared" si="90"/>
        <v>0</v>
      </c>
      <c r="AD112" s="26">
        <f t="shared" si="90"/>
        <v>0</v>
      </c>
      <c r="AE112" s="26">
        <f t="shared" si="90"/>
        <v>0</v>
      </c>
      <c r="AF112" s="26">
        <f t="shared" si="90"/>
        <v>0</v>
      </c>
      <c r="AG112" s="18">
        <f t="shared" si="90"/>
        <v>0</v>
      </c>
      <c r="AH112" s="18">
        <f t="shared" si="90"/>
        <v>0</v>
      </c>
      <c r="AI112" s="18">
        <f t="shared" si="90"/>
        <v>0</v>
      </c>
    </row>
    <row r="113" spans="1:35" s="5" customFormat="1" ht="15" x14ac:dyDescent="0.25">
      <c r="A113" s="36" t="s">
        <v>100</v>
      </c>
      <c r="B113" s="20"/>
      <c r="C113" s="20"/>
      <c r="D113" s="20"/>
      <c r="E113" s="21">
        <f t="shared" ref="E113:E120" si="93">C113+D113</f>
        <v>0</v>
      </c>
      <c r="F113" s="22"/>
      <c r="G113" s="22"/>
      <c r="H113" s="21">
        <f t="shared" ref="H113:H120" si="94">F113+G113</f>
        <v>0</v>
      </c>
      <c r="I113" s="21">
        <f t="shared" ref="I113:J120" si="95">C113+F113</f>
        <v>0</v>
      </c>
      <c r="J113" s="21">
        <f t="shared" si="95"/>
        <v>0</v>
      </c>
      <c r="K113" s="21">
        <f t="shared" ref="K113:K120" si="96">SUM(I113:J113)</f>
        <v>0</v>
      </c>
      <c r="M113" s="36" t="s">
        <v>100</v>
      </c>
      <c r="N113" s="27"/>
      <c r="O113" s="27"/>
      <c r="P113" s="27"/>
      <c r="Q113" s="24">
        <f t="shared" ref="Q113:Q120" si="97">O113+P113</f>
        <v>0</v>
      </c>
      <c r="R113" s="28"/>
      <c r="S113" s="28"/>
      <c r="T113" s="24">
        <f t="shared" ref="T113:T120" si="98">R113+S113</f>
        <v>0</v>
      </c>
      <c r="U113" s="24">
        <f t="shared" ref="U113:V120" si="99">O113+R113</f>
        <v>0</v>
      </c>
      <c r="V113" s="24">
        <f t="shared" si="99"/>
        <v>0</v>
      </c>
      <c r="W113" s="24">
        <f t="shared" ref="W113:W120" si="100">SUM(U113:V113)</f>
        <v>0</v>
      </c>
      <c r="Y113" s="37" t="s">
        <v>100</v>
      </c>
      <c r="Z113" s="26">
        <f t="shared" si="90"/>
        <v>0</v>
      </c>
      <c r="AA113" s="26">
        <f t="shared" si="90"/>
        <v>0</v>
      </c>
      <c r="AB113" s="26">
        <f t="shared" si="90"/>
        <v>0</v>
      </c>
      <c r="AC113" s="26">
        <f t="shared" si="90"/>
        <v>0</v>
      </c>
      <c r="AD113" s="26">
        <f t="shared" si="90"/>
        <v>0</v>
      </c>
      <c r="AE113" s="26">
        <f t="shared" si="90"/>
        <v>0</v>
      </c>
      <c r="AF113" s="26">
        <f t="shared" si="90"/>
        <v>0</v>
      </c>
      <c r="AG113" s="18">
        <f t="shared" si="90"/>
        <v>0</v>
      </c>
      <c r="AH113" s="18">
        <f t="shared" si="90"/>
        <v>0</v>
      </c>
      <c r="AI113" s="18">
        <f t="shared" si="90"/>
        <v>0</v>
      </c>
    </row>
    <row r="114" spans="1:35" s="5" customFormat="1" ht="24" x14ac:dyDescent="0.25">
      <c r="A114" s="19" t="s">
        <v>101</v>
      </c>
      <c r="B114" s="20"/>
      <c r="C114" s="20"/>
      <c r="D114" s="20"/>
      <c r="E114" s="21">
        <f t="shared" si="93"/>
        <v>0</v>
      </c>
      <c r="F114" s="22"/>
      <c r="G114" s="22"/>
      <c r="H114" s="21">
        <f t="shared" si="94"/>
        <v>0</v>
      </c>
      <c r="I114" s="21">
        <f t="shared" si="95"/>
        <v>0</v>
      </c>
      <c r="J114" s="21">
        <f t="shared" si="95"/>
        <v>0</v>
      </c>
      <c r="K114" s="21">
        <f t="shared" si="96"/>
        <v>0</v>
      </c>
      <c r="M114" s="19" t="s">
        <v>101</v>
      </c>
      <c r="N114" s="27"/>
      <c r="O114" s="27"/>
      <c r="P114" s="27"/>
      <c r="Q114" s="24">
        <f t="shared" si="97"/>
        <v>0</v>
      </c>
      <c r="R114" s="28"/>
      <c r="S114" s="28"/>
      <c r="T114" s="24">
        <f t="shared" si="98"/>
        <v>0</v>
      </c>
      <c r="U114" s="24">
        <f t="shared" si="99"/>
        <v>0</v>
      </c>
      <c r="V114" s="24">
        <f t="shared" si="99"/>
        <v>0</v>
      </c>
      <c r="W114" s="24">
        <f t="shared" si="100"/>
        <v>0</v>
      </c>
      <c r="Y114" s="25" t="s">
        <v>101</v>
      </c>
      <c r="Z114" s="26">
        <f t="shared" si="90"/>
        <v>0</v>
      </c>
      <c r="AA114" s="26">
        <f t="shared" si="90"/>
        <v>0</v>
      </c>
      <c r="AB114" s="26">
        <f t="shared" si="90"/>
        <v>0</v>
      </c>
      <c r="AC114" s="26">
        <f t="shared" si="90"/>
        <v>0</v>
      </c>
      <c r="AD114" s="26">
        <f t="shared" si="90"/>
        <v>0</v>
      </c>
      <c r="AE114" s="26">
        <f t="shared" si="90"/>
        <v>0</v>
      </c>
      <c r="AF114" s="26">
        <f t="shared" si="90"/>
        <v>0</v>
      </c>
      <c r="AG114" s="18">
        <f t="shared" si="90"/>
        <v>0</v>
      </c>
      <c r="AH114" s="18">
        <f t="shared" si="90"/>
        <v>0</v>
      </c>
      <c r="AI114" s="18">
        <f t="shared" si="90"/>
        <v>0</v>
      </c>
    </row>
    <row r="115" spans="1:35" s="5" customFormat="1" ht="15" x14ac:dyDescent="0.25">
      <c r="A115" s="19" t="s">
        <v>102</v>
      </c>
      <c r="B115" s="20"/>
      <c r="C115" s="20"/>
      <c r="D115" s="20"/>
      <c r="E115" s="21">
        <f t="shared" si="93"/>
        <v>0</v>
      </c>
      <c r="F115" s="22"/>
      <c r="G115" s="22"/>
      <c r="H115" s="21">
        <f t="shared" si="94"/>
        <v>0</v>
      </c>
      <c r="I115" s="21">
        <f t="shared" si="95"/>
        <v>0</v>
      </c>
      <c r="J115" s="21">
        <f t="shared" si="95"/>
        <v>0</v>
      </c>
      <c r="K115" s="21">
        <f t="shared" si="96"/>
        <v>0</v>
      </c>
      <c r="M115" s="19" t="s">
        <v>102</v>
      </c>
      <c r="N115" s="27"/>
      <c r="O115" s="27"/>
      <c r="P115" s="27"/>
      <c r="Q115" s="24">
        <f t="shared" si="97"/>
        <v>0</v>
      </c>
      <c r="R115" s="28"/>
      <c r="S115" s="28"/>
      <c r="T115" s="24">
        <f t="shared" si="98"/>
        <v>0</v>
      </c>
      <c r="U115" s="24">
        <f t="shared" si="99"/>
        <v>0</v>
      </c>
      <c r="V115" s="24">
        <f t="shared" si="99"/>
        <v>0</v>
      </c>
      <c r="W115" s="24">
        <f t="shared" si="100"/>
        <v>0</v>
      </c>
      <c r="Y115" s="25" t="s">
        <v>102</v>
      </c>
      <c r="Z115" s="26">
        <f t="shared" si="90"/>
        <v>0</v>
      </c>
      <c r="AA115" s="26">
        <f t="shared" si="90"/>
        <v>0</v>
      </c>
      <c r="AB115" s="26">
        <f t="shared" si="90"/>
        <v>0</v>
      </c>
      <c r="AC115" s="26">
        <f t="shared" si="90"/>
        <v>0</v>
      </c>
      <c r="AD115" s="26">
        <f t="shared" si="90"/>
        <v>0</v>
      </c>
      <c r="AE115" s="26">
        <f t="shared" si="90"/>
        <v>0</v>
      </c>
      <c r="AF115" s="26">
        <f t="shared" si="90"/>
        <v>0</v>
      </c>
      <c r="AG115" s="18">
        <f t="shared" si="90"/>
        <v>0</v>
      </c>
      <c r="AH115" s="18">
        <f t="shared" si="90"/>
        <v>0</v>
      </c>
      <c r="AI115" s="18">
        <f t="shared" si="90"/>
        <v>0</v>
      </c>
    </row>
    <row r="116" spans="1:35" s="5" customFormat="1" ht="15" x14ac:dyDescent="0.25">
      <c r="A116" s="19" t="s">
        <v>103</v>
      </c>
      <c r="B116" s="30"/>
      <c r="C116" s="30"/>
      <c r="D116" s="30"/>
      <c r="E116" s="21">
        <f t="shared" si="93"/>
        <v>0</v>
      </c>
      <c r="F116" s="30"/>
      <c r="G116" s="30"/>
      <c r="H116" s="21">
        <f t="shared" si="94"/>
        <v>0</v>
      </c>
      <c r="I116" s="21">
        <f t="shared" si="95"/>
        <v>0</v>
      </c>
      <c r="J116" s="21">
        <f t="shared" si="95"/>
        <v>0</v>
      </c>
      <c r="K116" s="21">
        <f t="shared" si="96"/>
        <v>0</v>
      </c>
      <c r="M116" s="19" t="s">
        <v>103</v>
      </c>
      <c r="N116" s="27"/>
      <c r="O116" s="27"/>
      <c r="P116" s="27"/>
      <c r="Q116" s="24">
        <f t="shared" si="97"/>
        <v>0</v>
      </c>
      <c r="R116" s="28"/>
      <c r="S116" s="28"/>
      <c r="T116" s="24">
        <f t="shared" si="98"/>
        <v>0</v>
      </c>
      <c r="U116" s="24">
        <f t="shared" si="99"/>
        <v>0</v>
      </c>
      <c r="V116" s="24">
        <f t="shared" si="99"/>
        <v>0</v>
      </c>
      <c r="W116" s="24">
        <f t="shared" si="100"/>
        <v>0</v>
      </c>
      <c r="Y116" s="25" t="s">
        <v>103</v>
      </c>
      <c r="Z116" s="26">
        <f t="shared" si="90"/>
        <v>0</v>
      </c>
      <c r="AA116" s="26">
        <f t="shared" si="90"/>
        <v>0</v>
      </c>
      <c r="AB116" s="26">
        <f t="shared" si="90"/>
        <v>0</v>
      </c>
      <c r="AC116" s="26">
        <f t="shared" si="90"/>
        <v>0</v>
      </c>
      <c r="AD116" s="26">
        <f t="shared" si="90"/>
        <v>0</v>
      </c>
      <c r="AE116" s="26">
        <f t="shared" si="90"/>
        <v>0</v>
      </c>
      <c r="AF116" s="26">
        <f t="shared" si="90"/>
        <v>0</v>
      </c>
      <c r="AG116" s="18">
        <f t="shared" si="90"/>
        <v>0</v>
      </c>
      <c r="AH116" s="18">
        <f t="shared" si="90"/>
        <v>0</v>
      </c>
      <c r="AI116" s="18">
        <f t="shared" si="90"/>
        <v>0</v>
      </c>
    </row>
    <row r="117" spans="1:35" s="5" customFormat="1" ht="24" x14ac:dyDescent="0.25">
      <c r="A117" s="19" t="s">
        <v>104</v>
      </c>
      <c r="B117" s="20"/>
      <c r="C117" s="20"/>
      <c r="D117" s="20"/>
      <c r="E117" s="21">
        <f t="shared" si="93"/>
        <v>0</v>
      </c>
      <c r="F117" s="22"/>
      <c r="G117" s="22"/>
      <c r="H117" s="21">
        <f t="shared" si="94"/>
        <v>0</v>
      </c>
      <c r="I117" s="21">
        <f t="shared" si="95"/>
        <v>0</v>
      </c>
      <c r="J117" s="21">
        <f t="shared" si="95"/>
        <v>0</v>
      </c>
      <c r="K117" s="21">
        <f t="shared" si="96"/>
        <v>0</v>
      </c>
      <c r="M117" s="19" t="s">
        <v>104</v>
      </c>
      <c r="N117" s="23"/>
      <c r="O117" s="23"/>
      <c r="P117" s="23"/>
      <c r="Q117" s="24">
        <f t="shared" si="97"/>
        <v>0</v>
      </c>
      <c r="R117" s="23"/>
      <c r="S117" s="23"/>
      <c r="T117" s="24">
        <f t="shared" si="98"/>
        <v>0</v>
      </c>
      <c r="U117" s="24">
        <f t="shared" si="99"/>
        <v>0</v>
      </c>
      <c r="V117" s="24">
        <f t="shared" si="99"/>
        <v>0</v>
      </c>
      <c r="W117" s="24">
        <f t="shared" si="100"/>
        <v>0</v>
      </c>
      <c r="Y117" s="25" t="s">
        <v>104</v>
      </c>
      <c r="Z117" s="26">
        <f t="shared" si="90"/>
        <v>0</v>
      </c>
      <c r="AA117" s="26">
        <f t="shared" si="90"/>
        <v>0</v>
      </c>
      <c r="AB117" s="26">
        <f t="shared" si="90"/>
        <v>0</v>
      </c>
      <c r="AC117" s="26">
        <f t="shared" si="90"/>
        <v>0</v>
      </c>
      <c r="AD117" s="26">
        <f t="shared" si="90"/>
        <v>0</v>
      </c>
      <c r="AE117" s="26">
        <f t="shared" si="90"/>
        <v>0</v>
      </c>
      <c r="AF117" s="26">
        <f t="shared" si="90"/>
        <v>0</v>
      </c>
      <c r="AG117" s="18">
        <f t="shared" si="90"/>
        <v>0</v>
      </c>
      <c r="AH117" s="18">
        <f t="shared" si="90"/>
        <v>0</v>
      </c>
      <c r="AI117" s="18">
        <f t="shared" si="90"/>
        <v>0</v>
      </c>
    </row>
    <row r="118" spans="1:35" s="5" customFormat="1" ht="15" x14ac:dyDescent="0.25">
      <c r="A118" s="19" t="s">
        <v>105</v>
      </c>
      <c r="B118" s="20"/>
      <c r="C118" s="20"/>
      <c r="D118" s="20"/>
      <c r="E118" s="21">
        <f t="shared" si="93"/>
        <v>0</v>
      </c>
      <c r="F118" s="22"/>
      <c r="G118" s="22"/>
      <c r="H118" s="21">
        <f t="shared" si="94"/>
        <v>0</v>
      </c>
      <c r="I118" s="21">
        <f t="shared" si="95"/>
        <v>0</v>
      </c>
      <c r="J118" s="21">
        <f t="shared" si="95"/>
        <v>0</v>
      </c>
      <c r="K118" s="21">
        <f t="shared" si="96"/>
        <v>0</v>
      </c>
      <c r="M118" s="19" t="s">
        <v>105</v>
      </c>
      <c r="N118" s="27"/>
      <c r="O118" s="27"/>
      <c r="P118" s="27"/>
      <c r="Q118" s="24">
        <f t="shared" si="97"/>
        <v>0</v>
      </c>
      <c r="R118" s="28"/>
      <c r="S118" s="28"/>
      <c r="T118" s="24">
        <f t="shared" si="98"/>
        <v>0</v>
      </c>
      <c r="U118" s="24">
        <f t="shared" si="99"/>
        <v>0</v>
      </c>
      <c r="V118" s="24">
        <f t="shared" si="99"/>
        <v>0</v>
      </c>
      <c r="W118" s="24">
        <f t="shared" si="100"/>
        <v>0</v>
      </c>
      <c r="Y118" s="25" t="s">
        <v>105</v>
      </c>
      <c r="Z118" s="26">
        <f t="shared" si="90"/>
        <v>0</v>
      </c>
      <c r="AA118" s="26">
        <f t="shared" si="90"/>
        <v>0</v>
      </c>
      <c r="AB118" s="26">
        <f t="shared" si="90"/>
        <v>0</v>
      </c>
      <c r="AC118" s="26">
        <f t="shared" si="90"/>
        <v>0</v>
      </c>
      <c r="AD118" s="26">
        <f t="shared" si="90"/>
        <v>0</v>
      </c>
      <c r="AE118" s="26">
        <f t="shared" si="90"/>
        <v>0</v>
      </c>
      <c r="AF118" s="26">
        <f t="shared" si="90"/>
        <v>0</v>
      </c>
      <c r="AG118" s="18">
        <f t="shared" si="90"/>
        <v>0</v>
      </c>
      <c r="AH118" s="18">
        <f t="shared" si="90"/>
        <v>0</v>
      </c>
      <c r="AI118" s="18">
        <f t="shared" si="90"/>
        <v>0</v>
      </c>
    </row>
    <row r="119" spans="1:35" s="5" customFormat="1" ht="15" x14ac:dyDescent="0.25">
      <c r="A119" s="19" t="s">
        <v>106</v>
      </c>
      <c r="B119" s="20"/>
      <c r="C119" s="20"/>
      <c r="D119" s="20"/>
      <c r="E119" s="21">
        <f t="shared" si="93"/>
        <v>0</v>
      </c>
      <c r="F119" s="22"/>
      <c r="G119" s="22"/>
      <c r="H119" s="21">
        <f t="shared" si="94"/>
        <v>0</v>
      </c>
      <c r="I119" s="21">
        <f t="shared" si="95"/>
        <v>0</v>
      </c>
      <c r="J119" s="21">
        <f t="shared" si="95"/>
        <v>0</v>
      </c>
      <c r="K119" s="21">
        <f t="shared" si="96"/>
        <v>0</v>
      </c>
      <c r="M119" s="19" t="s">
        <v>106</v>
      </c>
      <c r="N119" s="27"/>
      <c r="O119" s="27"/>
      <c r="P119" s="27"/>
      <c r="Q119" s="24">
        <f t="shared" si="97"/>
        <v>0</v>
      </c>
      <c r="R119" s="28"/>
      <c r="S119" s="28"/>
      <c r="T119" s="24">
        <f t="shared" si="98"/>
        <v>0</v>
      </c>
      <c r="U119" s="24">
        <f t="shared" si="99"/>
        <v>0</v>
      </c>
      <c r="V119" s="24">
        <f t="shared" si="99"/>
        <v>0</v>
      </c>
      <c r="W119" s="24">
        <f t="shared" si="100"/>
        <v>0</v>
      </c>
      <c r="Y119" s="25" t="s">
        <v>106</v>
      </c>
      <c r="Z119" s="26">
        <f t="shared" si="90"/>
        <v>0</v>
      </c>
      <c r="AA119" s="26">
        <f t="shared" si="90"/>
        <v>0</v>
      </c>
      <c r="AB119" s="26">
        <f t="shared" si="90"/>
        <v>0</v>
      </c>
      <c r="AC119" s="26">
        <f t="shared" si="90"/>
        <v>0</v>
      </c>
      <c r="AD119" s="26">
        <f t="shared" si="90"/>
        <v>0</v>
      </c>
      <c r="AE119" s="26">
        <f t="shared" si="90"/>
        <v>0</v>
      </c>
      <c r="AF119" s="26">
        <f t="shared" si="90"/>
        <v>0</v>
      </c>
      <c r="AG119" s="18">
        <f t="shared" si="90"/>
        <v>0</v>
      </c>
      <c r="AH119" s="18">
        <f t="shared" si="90"/>
        <v>0</v>
      </c>
      <c r="AI119" s="18">
        <f t="shared" si="90"/>
        <v>0</v>
      </c>
    </row>
    <row r="120" spans="1:35" s="5" customFormat="1" ht="15" x14ac:dyDescent="0.25">
      <c r="A120" s="19" t="s">
        <v>25</v>
      </c>
      <c r="B120" s="20"/>
      <c r="C120" s="20"/>
      <c r="D120" s="20"/>
      <c r="E120" s="21">
        <f t="shared" si="93"/>
        <v>0</v>
      </c>
      <c r="F120" s="22"/>
      <c r="G120" s="22"/>
      <c r="H120" s="21">
        <f t="shared" si="94"/>
        <v>0</v>
      </c>
      <c r="I120" s="21">
        <f t="shared" si="95"/>
        <v>0</v>
      </c>
      <c r="J120" s="21">
        <f t="shared" si="95"/>
        <v>0</v>
      </c>
      <c r="K120" s="21">
        <f t="shared" si="96"/>
        <v>0</v>
      </c>
      <c r="M120" s="19" t="s">
        <v>25</v>
      </c>
      <c r="N120" s="27"/>
      <c r="O120" s="27"/>
      <c r="P120" s="27"/>
      <c r="Q120" s="24">
        <f t="shared" si="97"/>
        <v>0</v>
      </c>
      <c r="R120" s="28"/>
      <c r="S120" s="28"/>
      <c r="T120" s="24">
        <f t="shared" si="98"/>
        <v>0</v>
      </c>
      <c r="U120" s="24">
        <f t="shared" si="99"/>
        <v>0</v>
      </c>
      <c r="V120" s="24">
        <f t="shared" si="99"/>
        <v>0</v>
      </c>
      <c r="W120" s="24">
        <f t="shared" si="100"/>
        <v>0</v>
      </c>
      <c r="Y120" s="25" t="s">
        <v>25</v>
      </c>
      <c r="Z120" s="26">
        <f t="shared" si="90"/>
        <v>0</v>
      </c>
      <c r="AA120" s="26">
        <f t="shared" si="90"/>
        <v>0</v>
      </c>
      <c r="AB120" s="26">
        <f t="shared" si="90"/>
        <v>0</v>
      </c>
      <c r="AC120" s="26">
        <f t="shared" si="90"/>
        <v>0</v>
      </c>
      <c r="AD120" s="26">
        <f t="shared" si="90"/>
        <v>0</v>
      </c>
      <c r="AE120" s="26">
        <f t="shared" si="90"/>
        <v>0</v>
      </c>
      <c r="AF120" s="26">
        <f t="shared" si="90"/>
        <v>0</v>
      </c>
      <c r="AG120" s="18">
        <f t="shared" si="90"/>
        <v>0</v>
      </c>
      <c r="AH120" s="18">
        <f t="shared" si="90"/>
        <v>0</v>
      </c>
      <c r="AI120" s="18">
        <f t="shared" si="90"/>
        <v>0</v>
      </c>
    </row>
    <row r="121" spans="1:35" s="5" customFormat="1" x14ac:dyDescent="0.2">
      <c r="A121" s="34" t="s">
        <v>11</v>
      </c>
      <c r="B121" s="31">
        <f t="shared" ref="B121:K121" si="101">SUM(B113:B120)</f>
        <v>0</v>
      </c>
      <c r="C121" s="31">
        <f t="shared" si="101"/>
        <v>0</v>
      </c>
      <c r="D121" s="31">
        <f t="shared" si="101"/>
        <v>0</v>
      </c>
      <c r="E121" s="31">
        <f t="shared" si="101"/>
        <v>0</v>
      </c>
      <c r="F121" s="31">
        <f t="shared" si="101"/>
        <v>0</v>
      </c>
      <c r="G121" s="31">
        <f t="shared" si="101"/>
        <v>0</v>
      </c>
      <c r="H121" s="31">
        <f t="shared" si="101"/>
        <v>0</v>
      </c>
      <c r="I121" s="31">
        <f t="shared" si="101"/>
        <v>0</v>
      </c>
      <c r="J121" s="31">
        <f t="shared" si="101"/>
        <v>0</v>
      </c>
      <c r="K121" s="31">
        <f t="shared" si="101"/>
        <v>0</v>
      </c>
      <c r="M121" s="34" t="s">
        <v>11</v>
      </c>
      <c r="N121" s="14">
        <f t="shared" ref="N121:W121" si="102">SUM(N113:N120)</f>
        <v>0</v>
      </c>
      <c r="O121" s="14">
        <f t="shared" si="102"/>
        <v>0</v>
      </c>
      <c r="P121" s="14">
        <f t="shared" si="102"/>
        <v>0</v>
      </c>
      <c r="Q121" s="14">
        <f t="shared" si="102"/>
        <v>0</v>
      </c>
      <c r="R121" s="14">
        <f t="shared" si="102"/>
        <v>0</v>
      </c>
      <c r="S121" s="14">
        <f t="shared" si="102"/>
        <v>0</v>
      </c>
      <c r="T121" s="14">
        <f t="shared" si="102"/>
        <v>0</v>
      </c>
      <c r="U121" s="14">
        <f t="shared" si="102"/>
        <v>0</v>
      </c>
      <c r="V121" s="14">
        <f t="shared" si="102"/>
        <v>0</v>
      </c>
      <c r="W121" s="14">
        <f t="shared" si="102"/>
        <v>0</v>
      </c>
      <c r="Y121" s="35" t="s">
        <v>11</v>
      </c>
      <c r="Z121" s="26">
        <f t="shared" ref="Z121:AI121" si="103">B121+N121</f>
        <v>0</v>
      </c>
      <c r="AA121" s="26">
        <f t="shared" si="103"/>
        <v>0</v>
      </c>
      <c r="AB121" s="26">
        <f t="shared" si="103"/>
        <v>0</v>
      </c>
      <c r="AC121" s="26">
        <f t="shared" si="103"/>
        <v>0</v>
      </c>
      <c r="AD121" s="26">
        <f t="shared" si="103"/>
        <v>0</v>
      </c>
      <c r="AE121" s="26">
        <f t="shared" si="103"/>
        <v>0</v>
      </c>
      <c r="AF121" s="26">
        <f t="shared" si="103"/>
        <v>0</v>
      </c>
      <c r="AG121" s="18">
        <f t="shared" si="103"/>
        <v>0</v>
      </c>
      <c r="AH121" s="18">
        <f t="shared" si="103"/>
        <v>0</v>
      </c>
      <c r="AI121" s="18">
        <f t="shared" si="103"/>
        <v>0</v>
      </c>
    </row>
    <row r="122" spans="1:35" s="5" customFormat="1" x14ac:dyDescent="0.2">
      <c r="A122" s="13" t="s">
        <v>107</v>
      </c>
      <c r="B122" s="31"/>
      <c r="C122" s="31"/>
      <c r="D122" s="31"/>
      <c r="E122" s="31"/>
      <c r="F122" s="31"/>
      <c r="G122" s="31"/>
      <c r="H122" s="31"/>
      <c r="I122" s="19"/>
      <c r="J122" s="19"/>
      <c r="K122" s="19"/>
      <c r="M122" s="13" t="s">
        <v>107</v>
      </c>
      <c r="N122" s="14"/>
      <c r="O122" s="14"/>
      <c r="P122" s="14"/>
      <c r="Q122" s="14"/>
      <c r="R122" s="14"/>
      <c r="S122" s="14"/>
      <c r="T122" s="14"/>
      <c r="U122" s="15"/>
      <c r="V122" s="15"/>
      <c r="W122" s="15"/>
      <c r="Y122" s="16" t="s">
        <v>107</v>
      </c>
      <c r="Z122" s="17"/>
      <c r="AA122" s="17"/>
      <c r="AB122" s="17"/>
      <c r="AC122" s="17"/>
      <c r="AD122" s="17"/>
      <c r="AE122" s="17"/>
      <c r="AF122" s="17"/>
      <c r="AG122" s="18"/>
      <c r="AH122" s="18"/>
      <c r="AI122" s="18"/>
    </row>
    <row r="123" spans="1:35" s="5" customFormat="1" ht="15" x14ac:dyDescent="0.25">
      <c r="A123" s="19" t="s">
        <v>108</v>
      </c>
      <c r="B123" s="20">
        <v>1</v>
      </c>
      <c r="C123" s="20"/>
      <c r="D123" s="20"/>
      <c r="E123" s="21">
        <f>C123+D123</f>
        <v>0</v>
      </c>
      <c r="F123" s="22"/>
      <c r="G123" s="22">
        <v>13</v>
      </c>
      <c r="H123" s="21">
        <f>F123+G123</f>
        <v>13</v>
      </c>
      <c r="I123" s="21">
        <f t="shared" ref="I123:J127" si="104">C123+F123</f>
        <v>0</v>
      </c>
      <c r="J123" s="21">
        <f t="shared" si="104"/>
        <v>13</v>
      </c>
      <c r="K123" s="21">
        <f>SUM(I123:J123)</f>
        <v>13</v>
      </c>
      <c r="M123" s="19" t="s">
        <v>108</v>
      </c>
      <c r="N123" s="27"/>
      <c r="O123" s="27"/>
      <c r="P123" s="27"/>
      <c r="Q123" s="24">
        <f>O123+P123</f>
        <v>0</v>
      </c>
      <c r="R123" s="28"/>
      <c r="S123" s="28"/>
      <c r="T123" s="24">
        <f>R123+S123</f>
        <v>0</v>
      </c>
      <c r="U123" s="24">
        <f t="shared" ref="U123:V127" si="105">O123+R123</f>
        <v>0</v>
      </c>
      <c r="V123" s="24">
        <f t="shared" si="105"/>
        <v>0</v>
      </c>
      <c r="W123" s="24">
        <f>SUM(U123:V123)</f>
        <v>0</v>
      </c>
      <c r="Y123" s="25" t="s">
        <v>108</v>
      </c>
      <c r="Z123" s="26">
        <f t="shared" ref="Z123:AI128" si="106">B123+N123</f>
        <v>1</v>
      </c>
      <c r="AA123" s="26">
        <f t="shared" si="106"/>
        <v>0</v>
      </c>
      <c r="AB123" s="26">
        <f t="shared" si="106"/>
        <v>0</v>
      </c>
      <c r="AC123" s="26">
        <f t="shared" si="106"/>
        <v>0</v>
      </c>
      <c r="AD123" s="26">
        <f t="shared" si="106"/>
        <v>0</v>
      </c>
      <c r="AE123" s="26">
        <f t="shared" si="106"/>
        <v>13</v>
      </c>
      <c r="AF123" s="26">
        <f t="shared" si="106"/>
        <v>13</v>
      </c>
      <c r="AG123" s="18">
        <f t="shared" si="106"/>
        <v>0</v>
      </c>
      <c r="AH123" s="18">
        <f t="shared" si="106"/>
        <v>13</v>
      </c>
      <c r="AI123" s="18">
        <f t="shared" si="106"/>
        <v>13</v>
      </c>
    </row>
    <row r="124" spans="1:35" s="5" customFormat="1" ht="15" x14ac:dyDescent="0.25">
      <c r="A124" s="19" t="s">
        <v>109</v>
      </c>
      <c r="B124" s="20"/>
      <c r="C124" s="20"/>
      <c r="D124" s="20"/>
      <c r="E124" s="21">
        <f>C124+D124</f>
        <v>0</v>
      </c>
      <c r="F124" s="22"/>
      <c r="G124" s="22"/>
      <c r="H124" s="21">
        <f>F124+G124</f>
        <v>0</v>
      </c>
      <c r="I124" s="21">
        <f t="shared" si="104"/>
        <v>0</v>
      </c>
      <c r="J124" s="21">
        <f t="shared" si="104"/>
        <v>0</v>
      </c>
      <c r="K124" s="21">
        <f>SUM(I124:J124)</f>
        <v>0</v>
      </c>
      <c r="M124" s="19" t="s">
        <v>109</v>
      </c>
      <c r="N124" s="27"/>
      <c r="O124" s="27"/>
      <c r="P124" s="27"/>
      <c r="Q124" s="24">
        <f>O124+P124</f>
        <v>0</v>
      </c>
      <c r="R124" s="28"/>
      <c r="S124" s="28"/>
      <c r="T124" s="24">
        <f>R124+S124</f>
        <v>0</v>
      </c>
      <c r="U124" s="24">
        <f t="shared" si="105"/>
        <v>0</v>
      </c>
      <c r="V124" s="24">
        <f t="shared" si="105"/>
        <v>0</v>
      </c>
      <c r="W124" s="24">
        <f>SUM(U124:V124)</f>
        <v>0</v>
      </c>
      <c r="Y124" s="25" t="s">
        <v>109</v>
      </c>
      <c r="Z124" s="26">
        <f t="shared" si="106"/>
        <v>0</v>
      </c>
      <c r="AA124" s="26">
        <f t="shared" si="106"/>
        <v>0</v>
      </c>
      <c r="AB124" s="26">
        <f t="shared" si="106"/>
        <v>0</v>
      </c>
      <c r="AC124" s="26">
        <f t="shared" si="106"/>
        <v>0</v>
      </c>
      <c r="AD124" s="26">
        <f t="shared" si="106"/>
        <v>0</v>
      </c>
      <c r="AE124" s="26">
        <f t="shared" si="106"/>
        <v>0</v>
      </c>
      <c r="AF124" s="26">
        <f t="shared" si="106"/>
        <v>0</v>
      </c>
      <c r="AG124" s="18">
        <f t="shared" si="106"/>
        <v>0</v>
      </c>
      <c r="AH124" s="18">
        <f t="shared" si="106"/>
        <v>0</v>
      </c>
      <c r="AI124" s="18">
        <f t="shared" si="106"/>
        <v>0</v>
      </c>
    </row>
    <row r="125" spans="1:35" s="5" customFormat="1" ht="15" x14ac:dyDescent="0.25">
      <c r="A125" s="19" t="s">
        <v>110</v>
      </c>
      <c r="B125" s="20"/>
      <c r="C125" s="20"/>
      <c r="D125" s="20"/>
      <c r="E125" s="21">
        <f>C125+D125</f>
        <v>0</v>
      </c>
      <c r="F125" s="22"/>
      <c r="G125" s="22"/>
      <c r="H125" s="21">
        <f>F125+G125</f>
        <v>0</v>
      </c>
      <c r="I125" s="21">
        <f t="shared" si="104"/>
        <v>0</v>
      </c>
      <c r="J125" s="21">
        <f t="shared" si="104"/>
        <v>0</v>
      </c>
      <c r="K125" s="21">
        <f>SUM(I125:J125)</f>
        <v>0</v>
      </c>
      <c r="M125" s="19" t="s">
        <v>110</v>
      </c>
      <c r="N125" s="27"/>
      <c r="O125" s="27"/>
      <c r="P125" s="27"/>
      <c r="Q125" s="24">
        <f>O125+P125</f>
        <v>0</v>
      </c>
      <c r="R125" s="28"/>
      <c r="S125" s="28"/>
      <c r="T125" s="24">
        <f>R125+S125</f>
        <v>0</v>
      </c>
      <c r="U125" s="24">
        <f t="shared" si="105"/>
        <v>0</v>
      </c>
      <c r="V125" s="24">
        <f t="shared" si="105"/>
        <v>0</v>
      </c>
      <c r="W125" s="24">
        <f>SUM(U125:V125)</f>
        <v>0</v>
      </c>
      <c r="Y125" s="25" t="s">
        <v>110</v>
      </c>
      <c r="Z125" s="26">
        <f t="shared" si="106"/>
        <v>0</v>
      </c>
      <c r="AA125" s="26">
        <f t="shared" si="106"/>
        <v>0</v>
      </c>
      <c r="AB125" s="26">
        <f t="shared" si="106"/>
        <v>0</v>
      </c>
      <c r="AC125" s="26">
        <f t="shared" si="106"/>
        <v>0</v>
      </c>
      <c r="AD125" s="26">
        <f t="shared" si="106"/>
        <v>0</v>
      </c>
      <c r="AE125" s="26">
        <f t="shared" si="106"/>
        <v>0</v>
      </c>
      <c r="AF125" s="26">
        <f t="shared" si="106"/>
        <v>0</v>
      </c>
      <c r="AG125" s="18">
        <f t="shared" si="106"/>
        <v>0</v>
      </c>
      <c r="AH125" s="18">
        <f t="shared" si="106"/>
        <v>0</v>
      </c>
      <c r="AI125" s="18">
        <f t="shared" si="106"/>
        <v>0</v>
      </c>
    </row>
    <row r="126" spans="1:35" s="5" customFormat="1" ht="24" x14ac:dyDescent="0.2">
      <c r="A126" s="19" t="s">
        <v>111</v>
      </c>
      <c r="B126" s="30"/>
      <c r="C126" s="30"/>
      <c r="D126" s="30"/>
      <c r="E126" s="21">
        <f>C126+D126</f>
        <v>0</v>
      </c>
      <c r="F126" s="30"/>
      <c r="G126" s="30"/>
      <c r="H126" s="21">
        <f>F126+G126</f>
        <v>0</v>
      </c>
      <c r="I126" s="21">
        <f t="shared" si="104"/>
        <v>0</v>
      </c>
      <c r="J126" s="21">
        <f t="shared" si="104"/>
        <v>0</v>
      </c>
      <c r="K126" s="21">
        <f>SUM(I126:J126)</f>
        <v>0</v>
      </c>
      <c r="M126" s="19" t="s">
        <v>111</v>
      </c>
      <c r="N126" s="23"/>
      <c r="O126" s="23"/>
      <c r="P126" s="23"/>
      <c r="Q126" s="24">
        <f>O126+P126</f>
        <v>0</v>
      </c>
      <c r="R126" s="23"/>
      <c r="S126" s="23"/>
      <c r="T126" s="24">
        <f>R126+S126</f>
        <v>0</v>
      </c>
      <c r="U126" s="24">
        <f t="shared" si="105"/>
        <v>0</v>
      </c>
      <c r="V126" s="24">
        <f t="shared" si="105"/>
        <v>0</v>
      </c>
      <c r="W126" s="24">
        <f>SUM(U126:V126)</f>
        <v>0</v>
      </c>
      <c r="Y126" s="25" t="s">
        <v>111</v>
      </c>
      <c r="Z126" s="26">
        <f t="shared" si="106"/>
        <v>0</v>
      </c>
      <c r="AA126" s="26">
        <f t="shared" si="106"/>
        <v>0</v>
      </c>
      <c r="AB126" s="26">
        <f t="shared" si="106"/>
        <v>0</v>
      </c>
      <c r="AC126" s="26">
        <f t="shared" si="106"/>
        <v>0</v>
      </c>
      <c r="AD126" s="26">
        <f t="shared" si="106"/>
        <v>0</v>
      </c>
      <c r="AE126" s="26">
        <f t="shared" si="106"/>
        <v>0</v>
      </c>
      <c r="AF126" s="26">
        <f t="shared" si="106"/>
        <v>0</v>
      </c>
      <c r="AG126" s="18">
        <f t="shared" si="106"/>
        <v>0</v>
      </c>
      <c r="AH126" s="18">
        <f t="shared" si="106"/>
        <v>0</v>
      </c>
      <c r="AI126" s="18">
        <f t="shared" si="106"/>
        <v>0</v>
      </c>
    </row>
    <row r="127" spans="1:35" s="5" customFormat="1" ht="15" x14ac:dyDescent="0.25">
      <c r="A127" s="19" t="s">
        <v>25</v>
      </c>
      <c r="B127" s="20"/>
      <c r="C127" s="20"/>
      <c r="D127" s="20"/>
      <c r="E127" s="21">
        <f>C127+D127</f>
        <v>0</v>
      </c>
      <c r="F127" s="22"/>
      <c r="G127" s="22"/>
      <c r="H127" s="21">
        <f>F127+G127</f>
        <v>0</v>
      </c>
      <c r="I127" s="21">
        <f t="shared" si="104"/>
        <v>0</v>
      </c>
      <c r="J127" s="21">
        <f t="shared" si="104"/>
        <v>0</v>
      </c>
      <c r="K127" s="21">
        <f>SUM(I127:J127)</f>
        <v>0</v>
      </c>
      <c r="M127" s="19" t="s">
        <v>25</v>
      </c>
      <c r="N127" s="27"/>
      <c r="O127" s="27"/>
      <c r="P127" s="27"/>
      <c r="Q127" s="24">
        <f>O127+P127</f>
        <v>0</v>
      </c>
      <c r="R127" s="28"/>
      <c r="S127" s="28"/>
      <c r="T127" s="24">
        <f>R127+S127</f>
        <v>0</v>
      </c>
      <c r="U127" s="24">
        <f t="shared" si="105"/>
        <v>0</v>
      </c>
      <c r="V127" s="24">
        <f t="shared" si="105"/>
        <v>0</v>
      </c>
      <c r="W127" s="24">
        <f>SUM(U127:V127)</f>
        <v>0</v>
      </c>
      <c r="Y127" s="25" t="s">
        <v>25</v>
      </c>
      <c r="Z127" s="26">
        <f t="shared" si="106"/>
        <v>0</v>
      </c>
      <c r="AA127" s="26">
        <f t="shared" si="106"/>
        <v>0</v>
      </c>
      <c r="AB127" s="26">
        <f t="shared" si="106"/>
        <v>0</v>
      </c>
      <c r="AC127" s="26">
        <f t="shared" si="106"/>
        <v>0</v>
      </c>
      <c r="AD127" s="26">
        <f t="shared" si="106"/>
        <v>0</v>
      </c>
      <c r="AE127" s="26">
        <f t="shared" si="106"/>
        <v>0</v>
      </c>
      <c r="AF127" s="26">
        <f t="shared" si="106"/>
        <v>0</v>
      </c>
      <c r="AG127" s="18">
        <f t="shared" si="106"/>
        <v>0</v>
      </c>
      <c r="AH127" s="18">
        <f t="shared" si="106"/>
        <v>0</v>
      </c>
      <c r="AI127" s="18">
        <f t="shared" si="106"/>
        <v>0</v>
      </c>
    </row>
    <row r="128" spans="1:35" s="5" customFormat="1" x14ac:dyDescent="0.2">
      <c r="A128" s="34" t="s">
        <v>11</v>
      </c>
      <c r="B128" s="31">
        <f t="shared" ref="B128:K128" si="107">SUM(B123:B127)</f>
        <v>1</v>
      </c>
      <c r="C128" s="31">
        <f t="shared" si="107"/>
        <v>0</v>
      </c>
      <c r="D128" s="31">
        <f t="shared" si="107"/>
        <v>0</v>
      </c>
      <c r="E128" s="31">
        <f t="shared" si="107"/>
        <v>0</v>
      </c>
      <c r="F128" s="31">
        <f t="shared" si="107"/>
        <v>0</v>
      </c>
      <c r="G128" s="31">
        <f t="shared" si="107"/>
        <v>13</v>
      </c>
      <c r="H128" s="31">
        <f t="shared" si="107"/>
        <v>13</v>
      </c>
      <c r="I128" s="31">
        <f t="shared" si="107"/>
        <v>0</v>
      </c>
      <c r="J128" s="31">
        <f t="shared" si="107"/>
        <v>13</v>
      </c>
      <c r="K128" s="31">
        <f t="shared" si="107"/>
        <v>13</v>
      </c>
      <c r="M128" s="34" t="s">
        <v>11</v>
      </c>
      <c r="N128" s="14">
        <f t="shared" ref="N128:W128" si="108">SUM(N123:N127)</f>
        <v>0</v>
      </c>
      <c r="O128" s="14">
        <f t="shared" si="108"/>
        <v>0</v>
      </c>
      <c r="P128" s="14">
        <f t="shared" si="108"/>
        <v>0</v>
      </c>
      <c r="Q128" s="14">
        <f t="shared" si="108"/>
        <v>0</v>
      </c>
      <c r="R128" s="14">
        <f t="shared" si="108"/>
        <v>0</v>
      </c>
      <c r="S128" s="14">
        <f t="shared" si="108"/>
        <v>0</v>
      </c>
      <c r="T128" s="14">
        <f t="shared" si="108"/>
        <v>0</v>
      </c>
      <c r="U128" s="14">
        <f t="shared" si="108"/>
        <v>0</v>
      </c>
      <c r="V128" s="14">
        <f t="shared" si="108"/>
        <v>0</v>
      </c>
      <c r="W128" s="14">
        <f t="shared" si="108"/>
        <v>0</v>
      </c>
      <c r="Y128" s="35" t="s">
        <v>11</v>
      </c>
      <c r="Z128" s="26">
        <f t="shared" si="106"/>
        <v>1</v>
      </c>
      <c r="AA128" s="26">
        <f t="shared" si="106"/>
        <v>0</v>
      </c>
      <c r="AB128" s="26">
        <f t="shared" si="106"/>
        <v>0</v>
      </c>
      <c r="AC128" s="26">
        <f t="shared" si="106"/>
        <v>0</v>
      </c>
      <c r="AD128" s="26">
        <f t="shared" si="106"/>
        <v>0</v>
      </c>
      <c r="AE128" s="26">
        <f t="shared" si="106"/>
        <v>13</v>
      </c>
      <c r="AF128" s="26">
        <f t="shared" si="106"/>
        <v>13</v>
      </c>
      <c r="AG128" s="18">
        <f t="shared" si="106"/>
        <v>0</v>
      </c>
      <c r="AH128" s="18">
        <f t="shared" si="106"/>
        <v>13</v>
      </c>
      <c r="AI128" s="18">
        <f t="shared" si="106"/>
        <v>13</v>
      </c>
    </row>
    <row r="129" spans="1:35" s="5" customFormat="1" x14ac:dyDescent="0.2">
      <c r="A129" s="13" t="s">
        <v>112</v>
      </c>
      <c r="B129" s="31"/>
      <c r="C129" s="31"/>
      <c r="D129" s="31"/>
      <c r="E129" s="31"/>
      <c r="F129" s="31"/>
      <c r="G129" s="31"/>
      <c r="H129" s="31"/>
      <c r="I129" s="19"/>
      <c r="J129" s="19"/>
      <c r="K129" s="19"/>
      <c r="M129" s="13" t="s">
        <v>112</v>
      </c>
      <c r="N129" s="14"/>
      <c r="O129" s="14"/>
      <c r="P129" s="14"/>
      <c r="Q129" s="14"/>
      <c r="R129" s="14"/>
      <c r="S129" s="14"/>
      <c r="T129" s="14"/>
      <c r="U129" s="15"/>
      <c r="V129" s="15"/>
      <c r="W129" s="15"/>
      <c r="Y129" s="16" t="s">
        <v>112</v>
      </c>
      <c r="Z129" s="17"/>
      <c r="AA129" s="17"/>
      <c r="AB129" s="17"/>
      <c r="AC129" s="17"/>
      <c r="AD129" s="17"/>
      <c r="AE129" s="17"/>
      <c r="AF129" s="17"/>
      <c r="AG129" s="18"/>
      <c r="AH129" s="18"/>
      <c r="AI129" s="18"/>
    </row>
    <row r="130" spans="1:35" s="5" customFormat="1" ht="15" x14ac:dyDescent="0.25">
      <c r="A130" s="19" t="s">
        <v>113</v>
      </c>
      <c r="B130" s="20"/>
      <c r="C130" s="20"/>
      <c r="D130" s="20"/>
      <c r="E130" s="21">
        <f t="shared" ref="E130:E142" si="109">C130+D130</f>
        <v>0</v>
      </c>
      <c r="F130" s="30"/>
      <c r="G130" s="30"/>
      <c r="H130" s="21">
        <f t="shared" ref="H130:H142" si="110">F130+G130</f>
        <v>0</v>
      </c>
      <c r="I130" s="21">
        <f t="shared" ref="I130:J142" si="111">C130+F130</f>
        <v>0</v>
      </c>
      <c r="J130" s="21">
        <f t="shared" si="111"/>
        <v>0</v>
      </c>
      <c r="K130" s="21">
        <f t="shared" ref="K130:K142" si="112">SUM(I130:J130)</f>
        <v>0</v>
      </c>
      <c r="M130" s="19" t="s">
        <v>113</v>
      </c>
      <c r="N130" s="27"/>
      <c r="O130" s="27"/>
      <c r="P130" s="27"/>
      <c r="Q130" s="24">
        <f t="shared" ref="Q130:Q142" si="113">O130+P130</f>
        <v>0</v>
      </c>
      <c r="R130" s="28"/>
      <c r="S130" s="28"/>
      <c r="T130" s="24">
        <f t="shared" ref="T130:T142" si="114">R130+S130</f>
        <v>0</v>
      </c>
      <c r="U130" s="24">
        <f t="shared" ref="U130:V142" si="115">O130+R130</f>
        <v>0</v>
      </c>
      <c r="V130" s="24">
        <f t="shared" si="115"/>
        <v>0</v>
      </c>
      <c r="W130" s="24">
        <f t="shared" ref="W130:W142" si="116">SUM(U130:V130)</f>
        <v>0</v>
      </c>
      <c r="Y130" s="25" t="s">
        <v>113</v>
      </c>
      <c r="Z130" s="26">
        <f t="shared" ref="Z130:AI143" si="117">B130+N130</f>
        <v>0</v>
      </c>
      <c r="AA130" s="26">
        <f t="shared" si="117"/>
        <v>0</v>
      </c>
      <c r="AB130" s="26">
        <f t="shared" si="117"/>
        <v>0</v>
      </c>
      <c r="AC130" s="26">
        <f t="shared" si="117"/>
        <v>0</v>
      </c>
      <c r="AD130" s="26">
        <f t="shared" si="117"/>
        <v>0</v>
      </c>
      <c r="AE130" s="26">
        <f t="shared" si="117"/>
        <v>0</v>
      </c>
      <c r="AF130" s="26">
        <f t="shared" si="117"/>
        <v>0</v>
      </c>
      <c r="AG130" s="18">
        <f t="shared" si="117"/>
        <v>0</v>
      </c>
      <c r="AH130" s="18">
        <f t="shared" si="117"/>
        <v>0</v>
      </c>
      <c r="AI130" s="18">
        <f t="shared" si="117"/>
        <v>0</v>
      </c>
    </row>
    <row r="131" spans="1:35" s="5" customFormat="1" ht="15" x14ac:dyDescent="0.25">
      <c r="A131" s="19" t="s">
        <v>114</v>
      </c>
      <c r="B131" s="20"/>
      <c r="C131" s="20"/>
      <c r="D131" s="20"/>
      <c r="E131" s="21">
        <f t="shared" si="109"/>
        <v>0</v>
      </c>
      <c r="F131" s="22"/>
      <c r="G131" s="22"/>
      <c r="H131" s="21">
        <f t="shared" si="110"/>
        <v>0</v>
      </c>
      <c r="I131" s="21">
        <f t="shared" si="111"/>
        <v>0</v>
      </c>
      <c r="J131" s="21">
        <f t="shared" si="111"/>
        <v>0</v>
      </c>
      <c r="K131" s="21">
        <f t="shared" si="112"/>
        <v>0</v>
      </c>
      <c r="M131" s="19" t="s">
        <v>114</v>
      </c>
      <c r="N131" s="27"/>
      <c r="O131" s="27"/>
      <c r="P131" s="27"/>
      <c r="Q131" s="24">
        <f t="shared" si="113"/>
        <v>0</v>
      </c>
      <c r="R131" s="28"/>
      <c r="S131" s="28"/>
      <c r="T131" s="24">
        <f t="shared" si="114"/>
        <v>0</v>
      </c>
      <c r="U131" s="24">
        <f t="shared" si="115"/>
        <v>0</v>
      </c>
      <c r="V131" s="24">
        <f t="shared" si="115"/>
        <v>0</v>
      </c>
      <c r="W131" s="24">
        <f t="shared" si="116"/>
        <v>0</v>
      </c>
      <c r="Y131" s="25" t="s">
        <v>114</v>
      </c>
      <c r="Z131" s="26">
        <f t="shared" si="117"/>
        <v>0</v>
      </c>
      <c r="AA131" s="26">
        <f t="shared" si="117"/>
        <v>0</v>
      </c>
      <c r="AB131" s="26">
        <f t="shared" si="117"/>
        <v>0</v>
      </c>
      <c r="AC131" s="26">
        <f t="shared" si="117"/>
        <v>0</v>
      </c>
      <c r="AD131" s="26">
        <f t="shared" si="117"/>
        <v>0</v>
      </c>
      <c r="AE131" s="26">
        <f t="shared" si="117"/>
        <v>0</v>
      </c>
      <c r="AF131" s="26">
        <f t="shared" si="117"/>
        <v>0</v>
      </c>
      <c r="AG131" s="18">
        <f t="shared" si="117"/>
        <v>0</v>
      </c>
      <c r="AH131" s="18">
        <f t="shared" si="117"/>
        <v>0</v>
      </c>
      <c r="AI131" s="18">
        <f t="shared" si="117"/>
        <v>0</v>
      </c>
    </row>
    <row r="132" spans="1:35" s="5" customFormat="1" x14ac:dyDescent="0.2">
      <c r="A132" s="19" t="s">
        <v>115</v>
      </c>
      <c r="B132" s="30"/>
      <c r="C132" s="30"/>
      <c r="D132" s="30"/>
      <c r="E132" s="21">
        <f t="shared" si="109"/>
        <v>0</v>
      </c>
      <c r="F132" s="30"/>
      <c r="G132" s="30"/>
      <c r="H132" s="21">
        <f t="shared" si="110"/>
        <v>0</v>
      </c>
      <c r="I132" s="21">
        <f t="shared" si="111"/>
        <v>0</v>
      </c>
      <c r="J132" s="21">
        <f t="shared" si="111"/>
        <v>0</v>
      </c>
      <c r="K132" s="21">
        <f t="shared" si="112"/>
        <v>0</v>
      </c>
      <c r="M132" s="19" t="s">
        <v>115</v>
      </c>
      <c r="N132" s="23"/>
      <c r="O132" s="23"/>
      <c r="P132" s="23"/>
      <c r="Q132" s="24">
        <f t="shared" si="113"/>
        <v>0</v>
      </c>
      <c r="R132" s="23"/>
      <c r="S132" s="23"/>
      <c r="T132" s="24">
        <f t="shared" si="114"/>
        <v>0</v>
      </c>
      <c r="U132" s="24">
        <f t="shared" si="115"/>
        <v>0</v>
      </c>
      <c r="V132" s="24">
        <f t="shared" si="115"/>
        <v>0</v>
      </c>
      <c r="W132" s="24">
        <f t="shared" si="116"/>
        <v>0</v>
      </c>
      <c r="Y132" s="25" t="s">
        <v>115</v>
      </c>
      <c r="Z132" s="26">
        <f t="shared" si="117"/>
        <v>0</v>
      </c>
      <c r="AA132" s="26">
        <f t="shared" si="117"/>
        <v>0</v>
      </c>
      <c r="AB132" s="26">
        <f t="shared" si="117"/>
        <v>0</v>
      </c>
      <c r="AC132" s="26">
        <f t="shared" si="117"/>
        <v>0</v>
      </c>
      <c r="AD132" s="26">
        <f t="shared" si="117"/>
        <v>0</v>
      </c>
      <c r="AE132" s="26">
        <f t="shared" si="117"/>
        <v>0</v>
      </c>
      <c r="AF132" s="26">
        <f t="shared" si="117"/>
        <v>0</v>
      </c>
      <c r="AG132" s="18">
        <f t="shared" si="117"/>
        <v>0</v>
      </c>
      <c r="AH132" s="18">
        <f t="shared" si="117"/>
        <v>0</v>
      </c>
      <c r="AI132" s="18">
        <f t="shared" si="117"/>
        <v>0</v>
      </c>
    </row>
    <row r="133" spans="1:35" s="5" customFormat="1" ht="15" x14ac:dyDescent="0.25">
      <c r="A133" s="19" t="s">
        <v>116</v>
      </c>
      <c r="B133" s="20"/>
      <c r="C133" s="20"/>
      <c r="D133" s="20"/>
      <c r="E133" s="21">
        <f t="shared" si="109"/>
        <v>0</v>
      </c>
      <c r="F133" s="22"/>
      <c r="G133" s="22"/>
      <c r="H133" s="21">
        <f t="shared" si="110"/>
        <v>0</v>
      </c>
      <c r="I133" s="21">
        <f t="shared" si="111"/>
        <v>0</v>
      </c>
      <c r="J133" s="21">
        <f t="shared" si="111"/>
        <v>0</v>
      </c>
      <c r="K133" s="21">
        <f t="shared" si="112"/>
        <v>0</v>
      </c>
      <c r="M133" s="19" t="s">
        <v>116</v>
      </c>
      <c r="N133" s="27"/>
      <c r="O133" s="27"/>
      <c r="P133" s="27"/>
      <c r="Q133" s="24">
        <f t="shared" si="113"/>
        <v>0</v>
      </c>
      <c r="R133" s="28"/>
      <c r="S133" s="28"/>
      <c r="T133" s="24">
        <f t="shared" si="114"/>
        <v>0</v>
      </c>
      <c r="U133" s="24">
        <f t="shared" si="115"/>
        <v>0</v>
      </c>
      <c r="V133" s="24">
        <f t="shared" si="115"/>
        <v>0</v>
      </c>
      <c r="W133" s="24">
        <f t="shared" si="116"/>
        <v>0</v>
      </c>
      <c r="Y133" s="25" t="s">
        <v>116</v>
      </c>
      <c r="Z133" s="26">
        <f t="shared" si="117"/>
        <v>0</v>
      </c>
      <c r="AA133" s="26">
        <f t="shared" si="117"/>
        <v>0</v>
      </c>
      <c r="AB133" s="26">
        <f t="shared" si="117"/>
        <v>0</v>
      </c>
      <c r="AC133" s="26">
        <f t="shared" si="117"/>
        <v>0</v>
      </c>
      <c r="AD133" s="26">
        <f t="shared" si="117"/>
        <v>0</v>
      </c>
      <c r="AE133" s="26">
        <f t="shared" si="117"/>
        <v>0</v>
      </c>
      <c r="AF133" s="26">
        <f t="shared" si="117"/>
        <v>0</v>
      </c>
      <c r="AG133" s="18">
        <f t="shared" si="117"/>
        <v>0</v>
      </c>
      <c r="AH133" s="18">
        <f t="shared" si="117"/>
        <v>0</v>
      </c>
      <c r="AI133" s="18">
        <f t="shared" si="117"/>
        <v>0</v>
      </c>
    </row>
    <row r="134" spans="1:35" s="5" customFormat="1" ht="24" x14ac:dyDescent="0.25">
      <c r="A134" s="19" t="s">
        <v>117</v>
      </c>
      <c r="B134" s="20"/>
      <c r="C134" s="20"/>
      <c r="D134" s="20"/>
      <c r="E134" s="21">
        <f t="shared" si="109"/>
        <v>0</v>
      </c>
      <c r="F134" s="22"/>
      <c r="G134" s="22"/>
      <c r="H134" s="21">
        <f t="shared" si="110"/>
        <v>0</v>
      </c>
      <c r="I134" s="21">
        <f t="shared" si="111"/>
        <v>0</v>
      </c>
      <c r="J134" s="21">
        <f t="shared" si="111"/>
        <v>0</v>
      </c>
      <c r="K134" s="21">
        <f t="shared" si="112"/>
        <v>0</v>
      </c>
      <c r="M134" s="19" t="s">
        <v>117</v>
      </c>
      <c r="N134" s="23"/>
      <c r="O134" s="23"/>
      <c r="P134" s="23"/>
      <c r="Q134" s="24">
        <f t="shared" si="113"/>
        <v>0</v>
      </c>
      <c r="R134" s="23"/>
      <c r="S134" s="23"/>
      <c r="T134" s="24">
        <f t="shared" si="114"/>
        <v>0</v>
      </c>
      <c r="U134" s="24">
        <f t="shared" si="115"/>
        <v>0</v>
      </c>
      <c r="V134" s="24">
        <f t="shared" si="115"/>
        <v>0</v>
      </c>
      <c r="W134" s="24">
        <f t="shared" si="116"/>
        <v>0</v>
      </c>
      <c r="Y134" s="25" t="s">
        <v>117</v>
      </c>
      <c r="Z134" s="26">
        <f t="shared" si="117"/>
        <v>0</v>
      </c>
      <c r="AA134" s="26">
        <f t="shared" si="117"/>
        <v>0</v>
      </c>
      <c r="AB134" s="26">
        <f t="shared" si="117"/>
        <v>0</v>
      </c>
      <c r="AC134" s="26">
        <f t="shared" si="117"/>
        <v>0</v>
      </c>
      <c r="AD134" s="26">
        <f t="shared" si="117"/>
        <v>0</v>
      </c>
      <c r="AE134" s="26">
        <f t="shared" si="117"/>
        <v>0</v>
      </c>
      <c r="AF134" s="26">
        <f t="shared" si="117"/>
        <v>0</v>
      </c>
      <c r="AG134" s="18">
        <f t="shared" si="117"/>
        <v>0</v>
      </c>
      <c r="AH134" s="18">
        <f t="shared" si="117"/>
        <v>0</v>
      </c>
      <c r="AI134" s="18">
        <f t="shared" si="117"/>
        <v>0</v>
      </c>
    </row>
    <row r="135" spans="1:35" s="5" customFormat="1" ht="15" x14ac:dyDescent="0.25">
      <c r="A135" s="19" t="s">
        <v>118</v>
      </c>
      <c r="B135" s="20"/>
      <c r="C135" s="20"/>
      <c r="D135" s="20"/>
      <c r="E135" s="21">
        <f t="shared" si="109"/>
        <v>0</v>
      </c>
      <c r="F135" s="30"/>
      <c r="G135" s="30"/>
      <c r="H135" s="21">
        <f t="shared" si="110"/>
        <v>0</v>
      </c>
      <c r="I135" s="21">
        <f t="shared" si="111"/>
        <v>0</v>
      </c>
      <c r="J135" s="21">
        <f t="shared" si="111"/>
        <v>0</v>
      </c>
      <c r="K135" s="21">
        <f t="shared" si="112"/>
        <v>0</v>
      </c>
      <c r="M135" s="19" t="s">
        <v>118</v>
      </c>
      <c r="N135" s="27"/>
      <c r="O135" s="27"/>
      <c r="P135" s="27"/>
      <c r="Q135" s="24">
        <f t="shared" si="113"/>
        <v>0</v>
      </c>
      <c r="R135" s="28"/>
      <c r="S135" s="28"/>
      <c r="T135" s="24">
        <f t="shared" si="114"/>
        <v>0</v>
      </c>
      <c r="U135" s="24">
        <f t="shared" si="115"/>
        <v>0</v>
      </c>
      <c r="V135" s="24">
        <f t="shared" si="115"/>
        <v>0</v>
      </c>
      <c r="W135" s="24">
        <f t="shared" si="116"/>
        <v>0</v>
      </c>
      <c r="Y135" s="25" t="s">
        <v>118</v>
      </c>
      <c r="Z135" s="26">
        <f t="shared" si="117"/>
        <v>0</v>
      </c>
      <c r="AA135" s="26">
        <f t="shared" si="117"/>
        <v>0</v>
      </c>
      <c r="AB135" s="26">
        <f t="shared" si="117"/>
        <v>0</v>
      </c>
      <c r="AC135" s="26">
        <f t="shared" si="117"/>
        <v>0</v>
      </c>
      <c r="AD135" s="26">
        <f t="shared" si="117"/>
        <v>0</v>
      </c>
      <c r="AE135" s="26">
        <f t="shared" si="117"/>
        <v>0</v>
      </c>
      <c r="AF135" s="26">
        <f t="shared" si="117"/>
        <v>0</v>
      </c>
      <c r="AG135" s="18">
        <f t="shared" si="117"/>
        <v>0</v>
      </c>
      <c r="AH135" s="18">
        <f t="shared" si="117"/>
        <v>0</v>
      </c>
      <c r="AI135" s="18">
        <f t="shared" si="117"/>
        <v>0</v>
      </c>
    </row>
    <row r="136" spans="1:35" s="5" customFormat="1" ht="15" x14ac:dyDescent="0.25">
      <c r="A136" s="19" t="s">
        <v>119</v>
      </c>
      <c r="B136" s="20"/>
      <c r="C136" s="20"/>
      <c r="D136" s="30"/>
      <c r="E136" s="21">
        <f t="shared" si="109"/>
        <v>0</v>
      </c>
      <c r="F136" s="22"/>
      <c r="G136" s="22"/>
      <c r="H136" s="21">
        <f t="shared" si="110"/>
        <v>0</v>
      </c>
      <c r="I136" s="21">
        <f t="shared" si="111"/>
        <v>0</v>
      </c>
      <c r="J136" s="21">
        <f t="shared" si="111"/>
        <v>0</v>
      </c>
      <c r="K136" s="21">
        <f t="shared" si="112"/>
        <v>0</v>
      </c>
      <c r="M136" s="19" t="s">
        <v>119</v>
      </c>
      <c r="N136" s="27"/>
      <c r="O136" s="27"/>
      <c r="P136" s="27"/>
      <c r="Q136" s="24">
        <f t="shared" si="113"/>
        <v>0</v>
      </c>
      <c r="R136" s="28"/>
      <c r="S136" s="28"/>
      <c r="T136" s="24">
        <f t="shared" si="114"/>
        <v>0</v>
      </c>
      <c r="U136" s="24">
        <f t="shared" si="115"/>
        <v>0</v>
      </c>
      <c r="V136" s="24">
        <f t="shared" si="115"/>
        <v>0</v>
      </c>
      <c r="W136" s="24">
        <f t="shared" si="116"/>
        <v>0</v>
      </c>
      <c r="Y136" s="25" t="s">
        <v>119</v>
      </c>
      <c r="Z136" s="26">
        <f t="shared" si="117"/>
        <v>0</v>
      </c>
      <c r="AA136" s="26">
        <f t="shared" si="117"/>
        <v>0</v>
      </c>
      <c r="AB136" s="26">
        <f t="shared" si="117"/>
        <v>0</v>
      </c>
      <c r="AC136" s="26">
        <f t="shared" si="117"/>
        <v>0</v>
      </c>
      <c r="AD136" s="26">
        <f t="shared" si="117"/>
        <v>0</v>
      </c>
      <c r="AE136" s="26">
        <f t="shared" si="117"/>
        <v>0</v>
      </c>
      <c r="AF136" s="26">
        <f t="shared" si="117"/>
        <v>0</v>
      </c>
      <c r="AG136" s="18">
        <f t="shared" si="117"/>
        <v>0</v>
      </c>
      <c r="AH136" s="18">
        <f t="shared" si="117"/>
        <v>0</v>
      </c>
      <c r="AI136" s="18">
        <f t="shared" si="117"/>
        <v>0</v>
      </c>
    </row>
    <row r="137" spans="1:35" s="5" customFormat="1" ht="15" x14ac:dyDescent="0.25">
      <c r="A137" s="19" t="s">
        <v>120</v>
      </c>
      <c r="B137" s="20"/>
      <c r="C137" s="20"/>
      <c r="D137" s="20"/>
      <c r="E137" s="21">
        <f t="shared" si="109"/>
        <v>0</v>
      </c>
      <c r="F137" s="30"/>
      <c r="G137" s="30"/>
      <c r="H137" s="21">
        <f t="shared" si="110"/>
        <v>0</v>
      </c>
      <c r="I137" s="21">
        <f t="shared" si="111"/>
        <v>0</v>
      </c>
      <c r="J137" s="21">
        <f t="shared" si="111"/>
        <v>0</v>
      </c>
      <c r="K137" s="21">
        <f t="shared" si="112"/>
        <v>0</v>
      </c>
      <c r="M137" s="19" t="s">
        <v>120</v>
      </c>
      <c r="N137" s="27"/>
      <c r="O137" s="27"/>
      <c r="P137" s="27"/>
      <c r="Q137" s="24">
        <f t="shared" si="113"/>
        <v>0</v>
      </c>
      <c r="R137" s="28"/>
      <c r="S137" s="28"/>
      <c r="T137" s="24">
        <f t="shared" si="114"/>
        <v>0</v>
      </c>
      <c r="U137" s="24">
        <f t="shared" si="115"/>
        <v>0</v>
      </c>
      <c r="V137" s="24">
        <f t="shared" si="115"/>
        <v>0</v>
      </c>
      <c r="W137" s="24">
        <f t="shared" si="116"/>
        <v>0</v>
      </c>
      <c r="Y137" s="25" t="s">
        <v>120</v>
      </c>
      <c r="Z137" s="26">
        <f t="shared" si="117"/>
        <v>0</v>
      </c>
      <c r="AA137" s="26">
        <f t="shared" si="117"/>
        <v>0</v>
      </c>
      <c r="AB137" s="26">
        <f t="shared" si="117"/>
        <v>0</v>
      </c>
      <c r="AC137" s="26">
        <f t="shared" si="117"/>
        <v>0</v>
      </c>
      <c r="AD137" s="26">
        <f t="shared" si="117"/>
        <v>0</v>
      </c>
      <c r="AE137" s="26">
        <f t="shared" si="117"/>
        <v>0</v>
      </c>
      <c r="AF137" s="26">
        <f t="shared" si="117"/>
        <v>0</v>
      </c>
      <c r="AG137" s="18">
        <f t="shared" si="117"/>
        <v>0</v>
      </c>
      <c r="AH137" s="18">
        <f t="shared" si="117"/>
        <v>0</v>
      </c>
      <c r="AI137" s="18">
        <f t="shared" si="117"/>
        <v>0</v>
      </c>
    </row>
    <row r="138" spans="1:35" s="5" customFormat="1" x14ac:dyDescent="0.2">
      <c r="A138" s="19" t="s">
        <v>121</v>
      </c>
      <c r="B138" s="20"/>
      <c r="C138" s="20"/>
      <c r="D138" s="20"/>
      <c r="E138" s="21">
        <f t="shared" si="109"/>
        <v>0</v>
      </c>
      <c r="F138" s="30"/>
      <c r="G138" s="30"/>
      <c r="H138" s="21">
        <f t="shared" si="110"/>
        <v>0</v>
      </c>
      <c r="I138" s="21">
        <f t="shared" si="111"/>
        <v>0</v>
      </c>
      <c r="J138" s="21">
        <f t="shared" si="111"/>
        <v>0</v>
      </c>
      <c r="K138" s="21">
        <f t="shared" si="112"/>
        <v>0</v>
      </c>
      <c r="M138" s="19" t="s">
        <v>121</v>
      </c>
      <c r="N138" s="23"/>
      <c r="O138" s="23"/>
      <c r="P138" s="23"/>
      <c r="Q138" s="24">
        <f t="shared" si="113"/>
        <v>0</v>
      </c>
      <c r="R138" s="23"/>
      <c r="S138" s="23"/>
      <c r="T138" s="24">
        <f t="shared" si="114"/>
        <v>0</v>
      </c>
      <c r="U138" s="24">
        <f t="shared" si="115"/>
        <v>0</v>
      </c>
      <c r="V138" s="24">
        <f t="shared" si="115"/>
        <v>0</v>
      </c>
      <c r="W138" s="24">
        <f t="shared" si="116"/>
        <v>0</v>
      </c>
      <c r="Y138" s="25" t="s">
        <v>121</v>
      </c>
      <c r="Z138" s="26">
        <f t="shared" si="117"/>
        <v>0</v>
      </c>
      <c r="AA138" s="26">
        <f t="shared" si="117"/>
        <v>0</v>
      </c>
      <c r="AB138" s="26">
        <f t="shared" si="117"/>
        <v>0</v>
      </c>
      <c r="AC138" s="26">
        <f t="shared" si="117"/>
        <v>0</v>
      </c>
      <c r="AD138" s="26">
        <f t="shared" si="117"/>
        <v>0</v>
      </c>
      <c r="AE138" s="26">
        <f t="shared" si="117"/>
        <v>0</v>
      </c>
      <c r="AF138" s="26">
        <f t="shared" si="117"/>
        <v>0</v>
      </c>
      <c r="AG138" s="18">
        <f t="shared" si="117"/>
        <v>0</v>
      </c>
      <c r="AH138" s="18">
        <f t="shared" si="117"/>
        <v>0</v>
      </c>
      <c r="AI138" s="18">
        <f t="shared" si="117"/>
        <v>0</v>
      </c>
    </row>
    <row r="139" spans="1:35" s="5" customFormat="1" x14ac:dyDescent="0.2">
      <c r="A139" s="19" t="s">
        <v>122</v>
      </c>
      <c r="B139" s="30"/>
      <c r="C139" s="30"/>
      <c r="D139" s="30"/>
      <c r="E139" s="21">
        <f t="shared" si="109"/>
        <v>0</v>
      </c>
      <c r="F139" s="30"/>
      <c r="G139" s="30"/>
      <c r="H139" s="21">
        <f t="shared" si="110"/>
        <v>0</v>
      </c>
      <c r="I139" s="21">
        <f t="shared" si="111"/>
        <v>0</v>
      </c>
      <c r="J139" s="21">
        <f t="shared" si="111"/>
        <v>0</v>
      </c>
      <c r="K139" s="21">
        <f t="shared" si="112"/>
        <v>0</v>
      </c>
      <c r="M139" s="19" t="s">
        <v>122</v>
      </c>
      <c r="N139" s="23"/>
      <c r="O139" s="23"/>
      <c r="P139" s="23"/>
      <c r="Q139" s="24">
        <f t="shared" si="113"/>
        <v>0</v>
      </c>
      <c r="R139" s="23"/>
      <c r="S139" s="23"/>
      <c r="T139" s="24">
        <f t="shared" si="114"/>
        <v>0</v>
      </c>
      <c r="U139" s="24">
        <f t="shared" si="115"/>
        <v>0</v>
      </c>
      <c r="V139" s="24">
        <f t="shared" si="115"/>
        <v>0</v>
      </c>
      <c r="W139" s="24">
        <f t="shared" si="116"/>
        <v>0</v>
      </c>
      <c r="Y139" s="25" t="s">
        <v>122</v>
      </c>
      <c r="Z139" s="26">
        <f t="shared" si="117"/>
        <v>0</v>
      </c>
      <c r="AA139" s="26">
        <f t="shared" si="117"/>
        <v>0</v>
      </c>
      <c r="AB139" s="26">
        <f t="shared" si="117"/>
        <v>0</v>
      </c>
      <c r="AC139" s="26">
        <f t="shared" si="117"/>
        <v>0</v>
      </c>
      <c r="AD139" s="26">
        <f t="shared" si="117"/>
        <v>0</v>
      </c>
      <c r="AE139" s="26">
        <f t="shared" si="117"/>
        <v>0</v>
      </c>
      <c r="AF139" s="26">
        <f t="shared" si="117"/>
        <v>0</v>
      </c>
      <c r="AG139" s="18">
        <f t="shared" si="117"/>
        <v>0</v>
      </c>
      <c r="AH139" s="18">
        <f t="shared" si="117"/>
        <v>0</v>
      </c>
      <c r="AI139" s="18">
        <f t="shared" si="117"/>
        <v>0</v>
      </c>
    </row>
    <row r="140" spans="1:35" s="5" customFormat="1" ht="15" x14ac:dyDescent="0.25">
      <c r="A140" s="19" t="s">
        <v>123</v>
      </c>
      <c r="B140" s="20"/>
      <c r="C140" s="20"/>
      <c r="D140" s="20"/>
      <c r="E140" s="21">
        <f t="shared" si="109"/>
        <v>0</v>
      </c>
      <c r="F140" s="22"/>
      <c r="G140" s="22"/>
      <c r="H140" s="21">
        <f t="shared" si="110"/>
        <v>0</v>
      </c>
      <c r="I140" s="21">
        <f t="shared" si="111"/>
        <v>0</v>
      </c>
      <c r="J140" s="21">
        <f t="shared" si="111"/>
        <v>0</v>
      </c>
      <c r="K140" s="21">
        <f t="shared" si="112"/>
        <v>0</v>
      </c>
      <c r="M140" s="19" t="s">
        <v>123</v>
      </c>
      <c r="N140" s="27"/>
      <c r="O140" s="27"/>
      <c r="P140" s="27"/>
      <c r="Q140" s="24">
        <f t="shared" si="113"/>
        <v>0</v>
      </c>
      <c r="R140" s="28"/>
      <c r="S140" s="28"/>
      <c r="T140" s="24">
        <f t="shared" si="114"/>
        <v>0</v>
      </c>
      <c r="U140" s="24">
        <f t="shared" si="115"/>
        <v>0</v>
      </c>
      <c r="V140" s="24">
        <f t="shared" si="115"/>
        <v>0</v>
      </c>
      <c r="W140" s="24">
        <f t="shared" si="116"/>
        <v>0</v>
      </c>
      <c r="Y140" s="25" t="s">
        <v>123</v>
      </c>
      <c r="Z140" s="26">
        <f t="shared" si="117"/>
        <v>0</v>
      </c>
      <c r="AA140" s="26">
        <f t="shared" si="117"/>
        <v>0</v>
      </c>
      <c r="AB140" s="26">
        <f t="shared" si="117"/>
        <v>0</v>
      </c>
      <c r="AC140" s="26">
        <f t="shared" si="117"/>
        <v>0</v>
      </c>
      <c r="AD140" s="26">
        <f t="shared" si="117"/>
        <v>0</v>
      </c>
      <c r="AE140" s="26">
        <f t="shared" si="117"/>
        <v>0</v>
      </c>
      <c r="AF140" s="26">
        <f t="shared" si="117"/>
        <v>0</v>
      </c>
      <c r="AG140" s="18">
        <f t="shared" si="117"/>
        <v>0</v>
      </c>
      <c r="AH140" s="18">
        <f t="shared" si="117"/>
        <v>0</v>
      </c>
      <c r="AI140" s="18">
        <f t="shared" si="117"/>
        <v>0</v>
      </c>
    </row>
    <row r="141" spans="1:35" s="5" customFormat="1" ht="15" x14ac:dyDescent="0.25">
      <c r="A141" s="19" t="s">
        <v>124</v>
      </c>
      <c r="B141" s="20"/>
      <c r="C141" s="20"/>
      <c r="D141" s="20"/>
      <c r="E141" s="21">
        <f t="shared" si="109"/>
        <v>0</v>
      </c>
      <c r="F141" s="22"/>
      <c r="G141" s="22"/>
      <c r="H141" s="21">
        <f t="shared" si="110"/>
        <v>0</v>
      </c>
      <c r="I141" s="21">
        <f t="shared" si="111"/>
        <v>0</v>
      </c>
      <c r="J141" s="21">
        <f t="shared" si="111"/>
        <v>0</v>
      </c>
      <c r="K141" s="21">
        <f t="shared" si="112"/>
        <v>0</v>
      </c>
      <c r="M141" s="19" t="s">
        <v>124</v>
      </c>
      <c r="N141" s="23"/>
      <c r="O141" s="23"/>
      <c r="P141" s="23"/>
      <c r="Q141" s="24">
        <f t="shared" si="113"/>
        <v>0</v>
      </c>
      <c r="R141" s="23"/>
      <c r="S141" s="23"/>
      <c r="T141" s="24">
        <f t="shared" si="114"/>
        <v>0</v>
      </c>
      <c r="U141" s="24">
        <f t="shared" si="115"/>
        <v>0</v>
      </c>
      <c r="V141" s="24">
        <f t="shared" si="115"/>
        <v>0</v>
      </c>
      <c r="W141" s="24">
        <f t="shared" si="116"/>
        <v>0</v>
      </c>
      <c r="Y141" s="25" t="s">
        <v>124</v>
      </c>
      <c r="Z141" s="26">
        <f t="shared" si="117"/>
        <v>0</v>
      </c>
      <c r="AA141" s="26">
        <f t="shared" si="117"/>
        <v>0</v>
      </c>
      <c r="AB141" s="26">
        <f t="shared" si="117"/>
        <v>0</v>
      </c>
      <c r="AC141" s="26">
        <f t="shared" si="117"/>
        <v>0</v>
      </c>
      <c r="AD141" s="26">
        <f t="shared" si="117"/>
        <v>0</v>
      </c>
      <c r="AE141" s="26">
        <f t="shared" si="117"/>
        <v>0</v>
      </c>
      <c r="AF141" s="26">
        <f t="shared" si="117"/>
        <v>0</v>
      </c>
      <c r="AG141" s="18">
        <f t="shared" si="117"/>
        <v>0</v>
      </c>
      <c r="AH141" s="18">
        <f t="shared" si="117"/>
        <v>0</v>
      </c>
      <c r="AI141" s="18">
        <f t="shared" si="117"/>
        <v>0</v>
      </c>
    </row>
    <row r="142" spans="1:35" s="5" customFormat="1" ht="15" x14ac:dyDescent="0.25">
      <c r="A142" s="19" t="s">
        <v>25</v>
      </c>
      <c r="B142" s="20">
        <v>3</v>
      </c>
      <c r="C142" s="20"/>
      <c r="D142" s="20"/>
      <c r="E142" s="21">
        <f t="shared" si="109"/>
        <v>0</v>
      </c>
      <c r="F142" s="30">
        <v>21</v>
      </c>
      <c r="G142" s="30">
        <v>123</v>
      </c>
      <c r="H142" s="21">
        <f t="shared" si="110"/>
        <v>144</v>
      </c>
      <c r="I142" s="21">
        <f t="shared" si="111"/>
        <v>21</v>
      </c>
      <c r="J142" s="21">
        <f t="shared" si="111"/>
        <v>123</v>
      </c>
      <c r="K142" s="21">
        <f t="shared" si="112"/>
        <v>144</v>
      </c>
      <c r="M142" s="19" t="s">
        <v>25</v>
      </c>
      <c r="N142" s="27"/>
      <c r="O142" s="27"/>
      <c r="P142" s="27"/>
      <c r="Q142" s="24">
        <f t="shared" si="113"/>
        <v>0</v>
      </c>
      <c r="R142" s="28"/>
      <c r="S142" s="28"/>
      <c r="T142" s="24">
        <f t="shared" si="114"/>
        <v>0</v>
      </c>
      <c r="U142" s="24">
        <f t="shared" si="115"/>
        <v>0</v>
      </c>
      <c r="V142" s="24">
        <f t="shared" si="115"/>
        <v>0</v>
      </c>
      <c r="W142" s="24">
        <f t="shared" si="116"/>
        <v>0</v>
      </c>
      <c r="Y142" s="25" t="s">
        <v>25</v>
      </c>
      <c r="Z142" s="26">
        <f t="shared" si="117"/>
        <v>3</v>
      </c>
      <c r="AA142" s="26">
        <f t="shared" si="117"/>
        <v>0</v>
      </c>
      <c r="AB142" s="26">
        <f t="shared" si="117"/>
        <v>0</v>
      </c>
      <c r="AC142" s="26">
        <f t="shared" si="117"/>
        <v>0</v>
      </c>
      <c r="AD142" s="26">
        <f t="shared" si="117"/>
        <v>21</v>
      </c>
      <c r="AE142" s="26">
        <f t="shared" si="117"/>
        <v>123</v>
      </c>
      <c r="AF142" s="26">
        <f t="shared" si="117"/>
        <v>144</v>
      </c>
      <c r="AG142" s="18">
        <f t="shared" si="117"/>
        <v>21</v>
      </c>
      <c r="AH142" s="18">
        <f t="shared" si="117"/>
        <v>123</v>
      </c>
      <c r="AI142" s="18">
        <f t="shared" si="117"/>
        <v>144</v>
      </c>
    </row>
    <row r="143" spans="1:35" s="5" customFormat="1" x14ac:dyDescent="0.2">
      <c r="A143" s="34" t="s">
        <v>11</v>
      </c>
      <c r="B143" s="31">
        <f t="shared" ref="B143:K143" si="118">SUM(B130:B142)</f>
        <v>3</v>
      </c>
      <c r="C143" s="31">
        <f t="shared" si="118"/>
        <v>0</v>
      </c>
      <c r="D143" s="31">
        <f t="shared" si="118"/>
        <v>0</v>
      </c>
      <c r="E143" s="31">
        <f t="shared" si="118"/>
        <v>0</v>
      </c>
      <c r="F143" s="31">
        <f t="shared" si="118"/>
        <v>21</v>
      </c>
      <c r="G143" s="31">
        <f t="shared" si="118"/>
        <v>123</v>
      </c>
      <c r="H143" s="31">
        <f t="shared" si="118"/>
        <v>144</v>
      </c>
      <c r="I143" s="31">
        <f t="shared" si="118"/>
        <v>21</v>
      </c>
      <c r="J143" s="31">
        <f t="shared" si="118"/>
        <v>123</v>
      </c>
      <c r="K143" s="31">
        <f t="shared" si="118"/>
        <v>144</v>
      </c>
      <c r="M143" s="34" t="s">
        <v>11</v>
      </c>
      <c r="N143" s="14">
        <f t="shared" ref="N143:W143" si="119">SUM(N130:N142)</f>
        <v>0</v>
      </c>
      <c r="O143" s="14">
        <f t="shared" si="119"/>
        <v>0</v>
      </c>
      <c r="P143" s="14">
        <f t="shared" si="119"/>
        <v>0</v>
      </c>
      <c r="Q143" s="14">
        <f t="shared" si="119"/>
        <v>0</v>
      </c>
      <c r="R143" s="14">
        <f t="shared" si="119"/>
        <v>0</v>
      </c>
      <c r="S143" s="14">
        <f t="shared" si="119"/>
        <v>0</v>
      </c>
      <c r="T143" s="14">
        <f t="shared" si="119"/>
        <v>0</v>
      </c>
      <c r="U143" s="14">
        <f t="shared" si="119"/>
        <v>0</v>
      </c>
      <c r="V143" s="14">
        <f t="shared" si="119"/>
        <v>0</v>
      </c>
      <c r="W143" s="14">
        <f t="shared" si="119"/>
        <v>0</v>
      </c>
      <c r="Y143" s="35" t="s">
        <v>11</v>
      </c>
      <c r="Z143" s="26">
        <f t="shared" si="117"/>
        <v>3</v>
      </c>
      <c r="AA143" s="26">
        <f t="shared" si="117"/>
        <v>0</v>
      </c>
      <c r="AB143" s="26">
        <f t="shared" si="117"/>
        <v>0</v>
      </c>
      <c r="AC143" s="26">
        <f t="shared" si="117"/>
        <v>0</v>
      </c>
      <c r="AD143" s="26">
        <f t="shared" si="117"/>
        <v>21</v>
      </c>
      <c r="AE143" s="26">
        <f t="shared" si="117"/>
        <v>123</v>
      </c>
      <c r="AF143" s="26">
        <f t="shared" si="117"/>
        <v>144</v>
      </c>
      <c r="AG143" s="18">
        <f t="shared" si="117"/>
        <v>21</v>
      </c>
      <c r="AH143" s="18">
        <f t="shared" si="117"/>
        <v>123</v>
      </c>
      <c r="AI143" s="18">
        <f t="shared" si="117"/>
        <v>144</v>
      </c>
    </row>
    <row r="144" spans="1:35" s="5" customFormat="1" x14ac:dyDescent="0.2">
      <c r="A144" s="13" t="s">
        <v>125</v>
      </c>
      <c r="B144" s="31"/>
      <c r="C144" s="31"/>
      <c r="D144" s="31"/>
      <c r="E144" s="31"/>
      <c r="F144" s="31"/>
      <c r="G144" s="31"/>
      <c r="H144" s="31"/>
      <c r="I144" s="19"/>
      <c r="J144" s="19"/>
      <c r="K144" s="19"/>
      <c r="M144" s="13" t="s">
        <v>125</v>
      </c>
      <c r="N144" s="14"/>
      <c r="O144" s="14"/>
      <c r="P144" s="14"/>
      <c r="Q144" s="14"/>
      <c r="R144" s="14"/>
      <c r="S144" s="14"/>
      <c r="T144" s="14"/>
      <c r="U144" s="15"/>
      <c r="V144" s="15"/>
      <c r="W144" s="15"/>
      <c r="Y144" s="16" t="s">
        <v>125</v>
      </c>
      <c r="Z144" s="17"/>
      <c r="AA144" s="17"/>
      <c r="AB144" s="17"/>
      <c r="AC144" s="17"/>
      <c r="AD144" s="17"/>
      <c r="AE144" s="17"/>
      <c r="AF144" s="17"/>
      <c r="AG144" s="18"/>
      <c r="AH144" s="18"/>
      <c r="AI144" s="18"/>
    </row>
    <row r="145" spans="1:35" s="5" customFormat="1" ht="15" x14ac:dyDescent="0.25">
      <c r="A145" s="19" t="s">
        <v>126</v>
      </c>
      <c r="B145" s="20"/>
      <c r="C145" s="20"/>
      <c r="D145" s="20"/>
      <c r="E145" s="21">
        <f t="shared" ref="E145:E159" si="120">C145+D145</f>
        <v>0</v>
      </c>
      <c r="F145" s="22"/>
      <c r="G145" s="22"/>
      <c r="H145" s="21">
        <f t="shared" ref="H145:H159" si="121">F145+G145</f>
        <v>0</v>
      </c>
      <c r="I145" s="21">
        <f t="shared" ref="I145:J159" si="122">C145+F145</f>
        <v>0</v>
      </c>
      <c r="J145" s="21">
        <f t="shared" si="122"/>
        <v>0</v>
      </c>
      <c r="K145" s="21">
        <f t="shared" ref="K145:K159" si="123">SUM(I145:J145)</f>
        <v>0</v>
      </c>
      <c r="M145" s="19" t="s">
        <v>126</v>
      </c>
      <c r="N145" s="27"/>
      <c r="O145" s="27"/>
      <c r="P145" s="27"/>
      <c r="Q145" s="24">
        <f t="shared" ref="Q145:Q159" si="124">O145+P145</f>
        <v>0</v>
      </c>
      <c r="R145" s="28"/>
      <c r="S145" s="28"/>
      <c r="T145" s="24">
        <f t="shared" ref="T145:T159" si="125">R145+S145</f>
        <v>0</v>
      </c>
      <c r="U145" s="24">
        <f t="shared" ref="U145:V159" si="126">O145+R145</f>
        <v>0</v>
      </c>
      <c r="V145" s="24">
        <f t="shared" si="126"/>
        <v>0</v>
      </c>
      <c r="W145" s="24">
        <f t="shared" ref="W145:W159" si="127">SUM(U145:V145)</f>
        <v>0</v>
      </c>
      <c r="Y145" s="25" t="s">
        <v>126</v>
      </c>
      <c r="Z145" s="26">
        <f t="shared" ref="Z145:AI160" si="128">B145+N145</f>
        <v>0</v>
      </c>
      <c r="AA145" s="26">
        <f t="shared" si="128"/>
        <v>0</v>
      </c>
      <c r="AB145" s="26">
        <f t="shared" si="128"/>
        <v>0</v>
      </c>
      <c r="AC145" s="26">
        <f t="shared" si="128"/>
        <v>0</v>
      </c>
      <c r="AD145" s="26">
        <f t="shared" si="128"/>
        <v>0</v>
      </c>
      <c r="AE145" s="26">
        <f t="shared" si="128"/>
        <v>0</v>
      </c>
      <c r="AF145" s="26">
        <f t="shared" si="128"/>
        <v>0</v>
      </c>
      <c r="AG145" s="18">
        <f t="shared" si="128"/>
        <v>0</v>
      </c>
      <c r="AH145" s="18">
        <f t="shared" si="128"/>
        <v>0</v>
      </c>
      <c r="AI145" s="18">
        <f t="shared" si="128"/>
        <v>0</v>
      </c>
    </row>
    <row r="146" spans="1:35" s="5" customFormat="1" ht="15" x14ac:dyDescent="0.25">
      <c r="A146" s="19" t="s">
        <v>127</v>
      </c>
      <c r="B146" s="20"/>
      <c r="C146" s="20"/>
      <c r="D146" s="20"/>
      <c r="E146" s="21">
        <f t="shared" si="120"/>
        <v>0</v>
      </c>
      <c r="F146" s="22"/>
      <c r="G146" s="22"/>
      <c r="H146" s="21">
        <f t="shared" si="121"/>
        <v>0</v>
      </c>
      <c r="I146" s="21">
        <f t="shared" si="122"/>
        <v>0</v>
      </c>
      <c r="J146" s="21">
        <f t="shared" si="122"/>
        <v>0</v>
      </c>
      <c r="K146" s="21">
        <f t="shared" si="123"/>
        <v>0</v>
      </c>
      <c r="M146" s="19" t="s">
        <v>127</v>
      </c>
      <c r="N146" s="27"/>
      <c r="O146" s="27"/>
      <c r="P146" s="27"/>
      <c r="Q146" s="24">
        <f t="shared" si="124"/>
        <v>0</v>
      </c>
      <c r="R146" s="28"/>
      <c r="S146" s="28"/>
      <c r="T146" s="24">
        <f t="shared" si="125"/>
        <v>0</v>
      </c>
      <c r="U146" s="24">
        <f t="shared" si="126"/>
        <v>0</v>
      </c>
      <c r="V146" s="24">
        <f t="shared" si="126"/>
        <v>0</v>
      </c>
      <c r="W146" s="24">
        <f t="shared" si="127"/>
        <v>0</v>
      </c>
      <c r="Y146" s="25" t="s">
        <v>127</v>
      </c>
      <c r="Z146" s="26">
        <f t="shared" si="128"/>
        <v>0</v>
      </c>
      <c r="AA146" s="26">
        <f t="shared" si="128"/>
        <v>0</v>
      </c>
      <c r="AB146" s="26">
        <f t="shared" si="128"/>
        <v>0</v>
      </c>
      <c r="AC146" s="26">
        <f t="shared" si="128"/>
        <v>0</v>
      </c>
      <c r="AD146" s="26">
        <f t="shared" si="128"/>
        <v>0</v>
      </c>
      <c r="AE146" s="26">
        <f t="shared" si="128"/>
        <v>0</v>
      </c>
      <c r="AF146" s="26">
        <f t="shared" si="128"/>
        <v>0</v>
      </c>
      <c r="AG146" s="18">
        <f t="shared" si="128"/>
        <v>0</v>
      </c>
      <c r="AH146" s="18">
        <f t="shared" si="128"/>
        <v>0</v>
      </c>
      <c r="AI146" s="18">
        <f t="shared" si="128"/>
        <v>0</v>
      </c>
    </row>
    <row r="147" spans="1:35" s="5" customFormat="1" ht="15" x14ac:dyDescent="0.25">
      <c r="A147" s="19" t="s">
        <v>128</v>
      </c>
      <c r="B147" s="20"/>
      <c r="C147" s="20"/>
      <c r="D147" s="20"/>
      <c r="E147" s="21">
        <f t="shared" si="120"/>
        <v>0</v>
      </c>
      <c r="F147" s="22"/>
      <c r="G147" s="22"/>
      <c r="H147" s="21">
        <f t="shared" si="121"/>
        <v>0</v>
      </c>
      <c r="I147" s="21">
        <f t="shared" si="122"/>
        <v>0</v>
      </c>
      <c r="J147" s="21">
        <f t="shared" si="122"/>
        <v>0</v>
      </c>
      <c r="K147" s="21">
        <f t="shared" si="123"/>
        <v>0</v>
      </c>
      <c r="M147" s="19" t="s">
        <v>128</v>
      </c>
      <c r="N147" s="27"/>
      <c r="O147" s="27"/>
      <c r="P147" s="27"/>
      <c r="Q147" s="24">
        <f t="shared" si="124"/>
        <v>0</v>
      </c>
      <c r="R147" s="28"/>
      <c r="S147" s="28"/>
      <c r="T147" s="24">
        <f t="shared" si="125"/>
        <v>0</v>
      </c>
      <c r="U147" s="24">
        <f t="shared" si="126"/>
        <v>0</v>
      </c>
      <c r="V147" s="24">
        <f t="shared" si="126"/>
        <v>0</v>
      </c>
      <c r="W147" s="24">
        <f t="shared" si="127"/>
        <v>0</v>
      </c>
      <c r="Y147" s="25" t="s">
        <v>128</v>
      </c>
      <c r="Z147" s="26">
        <f t="shared" si="128"/>
        <v>0</v>
      </c>
      <c r="AA147" s="26">
        <f t="shared" si="128"/>
        <v>0</v>
      </c>
      <c r="AB147" s="26">
        <f t="shared" si="128"/>
        <v>0</v>
      </c>
      <c r="AC147" s="26">
        <f t="shared" si="128"/>
        <v>0</v>
      </c>
      <c r="AD147" s="26">
        <f t="shared" si="128"/>
        <v>0</v>
      </c>
      <c r="AE147" s="26">
        <f t="shared" si="128"/>
        <v>0</v>
      </c>
      <c r="AF147" s="26">
        <f t="shared" si="128"/>
        <v>0</v>
      </c>
      <c r="AG147" s="18">
        <f t="shared" si="128"/>
        <v>0</v>
      </c>
      <c r="AH147" s="18">
        <f t="shared" si="128"/>
        <v>0</v>
      </c>
      <c r="AI147" s="18">
        <f t="shared" si="128"/>
        <v>0</v>
      </c>
    </row>
    <row r="148" spans="1:35" s="5" customFormat="1" x14ac:dyDescent="0.2">
      <c r="A148" s="19" t="s">
        <v>129</v>
      </c>
      <c r="B148" s="30"/>
      <c r="C148" s="30"/>
      <c r="D148" s="30"/>
      <c r="E148" s="21">
        <f t="shared" si="120"/>
        <v>0</v>
      </c>
      <c r="F148" s="30"/>
      <c r="G148" s="30"/>
      <c r="H148" s="21">
        <f t="shared" si="121"/>
        <v>0</v>
      </c>
      <c r="I148" s="21">
        <f t="shared" si="122"/>
        <v>0</v>
      </c>
      <c r="J148" s="21">
        <f t="shared" si="122"/>
        <v>0</v>
      </c>
      <c r="K148" s="21">
        <f t="shared" si="123"/>
        <v>0</v>
      </c>
      <c r="M148" s="19" t="s">
        <v>129</v>
      </c>
      <c r="N148" s="23"/>
      <c r="O148" s="23"/>
      <c r="P148" s="23"/>
      <c r="Q148" s="24">
        <f t="shared" si="124"/>
        <v>0</v>
      </c>
      <c r="R148" s="23"/>
      <c r="S148" s="23"/>
      <c r="T148" s="24">
        <f t="shared" si="125"/>
        <v>0</v>
      </c>
      <c r="U148" s="24">
        <f t="shared" si="126"/>
        <v>0</v>
      </c>
      <c r="V148" s="24">
        <f t="shared" si="126"/>
        <v>0</v>
      </c>
      <c r="W148" s="24">
        <f t="shared" si="127"/>
        <v>0</v>
      </c>
      <c r="Y148" s="25" t="s">
        <v>129</v>
      </c>
      <c r="Z148" s="26">
        <f t="shared" si="128"/>
        <v>0</v>
      </c>
      <c r="AA148" s="26">
        <f t="shared" si="128"/>
        <v>0</v>
      </c>
      <c r="AB148" s="26">
        <f t="shared" si="128"/>
        <v>0</v>
      </c>
      <c r="AC148" s="26">
        <f t="shared" si="128"/>
        <v>0</v>
      </c>
      <c r="AD148" s="26">
        <f t="shared" si="128"/>
        <v>0</v>
      </c>
      <c r="AE148" s="26">
        <f t="shared" si="128"/>
        <v>0</v>
      </c>
      <c r="AF148" s="26">
        <f t="shared" si="128"/>
        <v>0</v>
      </c>
      <c r="AG148" s="18">
        <f t="shared" si="128"/>
        <v>0</v>
      </c>
      <c r="AH148" s="18">
        <f t="shared" si="128"/>
        <v>0</v>
      </c>
      <c r="AI148" s="18">
        <f t="shared" si="128"/>
        <v>0</v>
      </c>
    </row>
    <row r="149" spans="1:35" s="5" customFormat="1" ht="15" x14ac:dyDescent="0.25">
      <c r="A149" s="19" t="s">
        <v>130</v>
      </c>
      <c r="B149" s="20"/>
      <c r="C149" s="20"/>
      <c r="D149" s="20"/>
      <c r="E149" s="21">
        <f t="shared" si="120"/>
        <v>0</v>
      </c>
      <c r="F149" s="22"/>
      <c r="G149" s="22"/>
      <c r="H149" s="21">
        <f t="shared" si="121"/>
        <v>0</v>
      </c>
      <c r="I149" s="21">
        <f t="shared" si="122"/>
        <v>0</v>
      </c>
      <c r="J149" s="21">
        <f t="shared" si="122"/>
        <v>0</v>
      </c>
      <c r="K149" s="21">
        <f t="shared" si="123"/>
        <v>0</v>
      </c>
      <c r="M149" s="19" t="s">
        <v>130</v>
      </c>
      <c r="N149" s="27"/>
      <c r="O149" s="27"/>
      <c r="P149" s="27"/>
      <c r="Q149" s="24">
        <f t="shared" si="124"/>
        <v>0</v>
      </c>
      <c r="R149" s="28"/>
      <c r="S149" s="28"/>
      <c r="T149" s="24">
        <f t="shared" si="125"/>
        <v>0</v>
      </c>
      <c r="U149" s="24">
        <f t="shared" si="126"/>
        <v>0</v>
      </c>
      <c r="V149" s="24">
        <f t="shared" si="126"/>
        <v>0</v>
      </c>
      <c r="W149" s="24">
        <f t="shared" si="127"/>
        <v>0</v>
      </c>
      <c r="Y149" s="25" t="s">
        <v>130</v>
      </c>
      <c r="Z149" s="26">
        <f t="shared" si="128"/>
        <v>0</v>
      </c>
      <c r="AA149" s="26">
        <f t="shared" si="128"/>
        <v>0</v>
      </c>
      <c r="AB149" s="26">
        <f t="shared" si="128"/>
        <v>0</v>
      </c>
      <c r="AC149" s="26">
        <f t="shared" si="128"/>
        <v>0</v>
      </c>
      <c r="AD149" s="26">
        <f t="shared" si="128"/>
        <v>0</v>
      </c>
      <c r="AE149" s="26">
        <f t="shared" si="128"/>
        <v>0</v>
      </c>
      <c r="AF149" s="26">
        <f t="shared" si="128"/>
        <v>0</v>
      </c>
      <c r="AG149" s="18">
        <f t="shared" si="128"/>
        <v>0</v>
      </c>
      <c r="AH149" s="18">
        <f t="shared" si="128"/>
        <v>0</v>
      </c>
      <c r="AI149" s="18">
        <f t="shared" si="128"/>
        <v>0</v>
      </c>
    </row>
    <row r="150" spans="1:35" s="5" customFormat="1" ht="15" x14ac:dyDescent="0.25">
      <c r="A150" s="19" t="s">
        <v>131</v>
      </c>
      <c r="B150" s="20"/>
      <c r="C150" s="20"/>
      <c r="D150" s="20"/>
      <c r="E150" s="21">
        <f t="shared" si="120"/>
        <v>0</v>
      </c>
      <c r="F150" s="22"/>
      <c r="G150" s="22"/>
      <c r="H150" s="21">
        <f t="shared" si="121"/>
        <v>0</v>
      </c>
      <c r="I150" s="21">
        <f t="shared" si="122"/>
        <v>0</v>
      </c>
      <c r="J150" s="21">
        <f t="shared" si="122"/>
        <v>0</v>
      </c>
      <c r="K150" s="21">
        <f t="shared" si="123"/>
        <v>0</v>
      </c>
      <c r="M150" s="19" t="s">
        <v>131</v>
      </c>
      <c r="N150" s="27"/>
      <c r="O150" s="27"/>
      <c r="P150" s="27"/>
      <c r="Q150" s="24">
        <f t="shared" si="124"/>
        <v>0</v>
      </c>
      <c r="R150" s="28"/>
      <c r="S150" s="28"/>
      <c r="T150" s="24">
        <f t="shared" si="125"/>
        <v>0</v>
      </c>
      <c r="U150" s="24">
        <f t="shared" si="126"/>
        <v>0</v>
      </c>
      <c r="V150" s="24">
        <f t="shared" si="126"/>
        <v>0</v>
      </c>
      <c r="W150" s="24">
        <f t="shared" si="127"/>
        <v>0</v>
      </c>
      <c r="Y150" s="25" t="s">
        <v>131</v>
      </c>
      <c r="Z150" s="26">
        <f t="shared" si="128"/>
        <v>0</v>
      </c>
      <c r="AA150" s="26">
        <f t="shared" si="128"/>
        <v>0</v>
      </c>
      <c r="AB150" s="26">
        <f t="shared" si="128"/>
        <v>0</v>
      </c>
      <c r="AC150" s="26">
        <f t="shared" si="128"/>
        <v>0</v>
      </c>
      <c r="AD150" s="26">
        <f t="shared" si="128"/>
        <v>0</v>
      </c>
      <c r="AE150" s="26">
        <f t="shared" si="128"/>
        <v>0</v>
      </c>
      <c r="AF150" s="26">
        <f t="shared" si="128"/>
        <v>0</v>
      </c>
      <c r="AG150" s="18">
        <f t="shared" si="128"/>
        <v>0</v>
      </c>
      <c r="AH150" s="18">
        <f t="shared" si="128"/>
        <v>0</v>
      </c>
      <c r="AI150" s="18">
        <f t="shared" si="128"/>
        <v>0</v>
      </c>
    </row>
    <row r="151" spans="1:35" s="5" customFormat="1" ht="15" x14ac:dyDescent="0.25">
      <c r="A151" s="19" t="s">
        <v>132</v>
      </c>
      <c r="B151" s="20">
        <v>10</v>
      </c>
      <c r="C151" s="20"/>
      <c r="D151" s="20"/>
      <c r="E151" s="21">
        <f t="shared" si="120"/>
        <v>0</v>
      </c>
      <c r="F151" s="22">
        <v>35</v>
      </c>
      <c r="G151" s="22">
        <v>26</v>
      </c>
      <c r="H151" s="21">
        <f t="shared" si="121"/>
        <v>61</v>
      </c>
      <c r="I151" s="21">
        <f t="shared" si="122"/>
        <v>35</v>
      </c>
      <c r="J151" s="21">
        <f t="shared" si="122"/>
        <v>26</v>
      </c>
      <c r="K151" s="21">
        <f t="shared" si="123"/>
        <v>61</v>
      </c>
      <c r="M151" s="19" t="s">
        <v>132</v>
      </c>
      <c r="N151" s="27"/>
      <c r="O151" s="27"/>
      <c r="P151" s="27"/>
      <c r="Q151" s="24">
        <f t="shared" si="124"/>
        <v>0</v>
      </c>
      <c r="R151" s="28"/>
      <c r="S151" s="28"/>
      <c r="T151" s="24">
        <f t="shared" si="125"/>
        <v>0</v>
      </c>
      <c r="U151" s="24">
        <f t="shared" si="126"/>
        <v>0</v>
      </c>
      <c r="V151" s="24">
        <f t="shared" si="126"/>
        <v>0</v>
      </c>
      <c r="W151" s="24">
        <f t="shared" si="127"/>
        <v>0</v>
      </c>
      <c r="Y151" s="25" t="s">
        <v>132</v>
      </c>
      <c r="Z151" s="26">
        <f t="shared" si="128"/>
        <v>10</v>
      </c>
      <c r="AA151" s="26">
        <f t="shared" si="128"/>
        <v>0</v>
      </c>
      <c r="AB151" s="26">
        <f t="shared" si="128"/>
        <v>0</v>
      </c>
      <c r="AC151" s="26">
        <f t="shared" si="128"/>
        <v>0</v>
      </c>
      <c r="AD151" s="26">
        <f t="shared" si="128"/>
        <v>35</v>
      </c>
      <c r="AE151" s="26">
        <f t="shared" si="128"/>
        <v>26</v>
      </c>
      <c r="AF151" s="26">
        <f t="shared" si="128"/>
        <v>61</v>
      </c>
      <c r="AG151" s="18">
        <f t="shared" si="128"/>
        <v>35</v>
      </c>
      <c r="AH151" s="18">
        <f t="shared" si="128"/>
        <v>26</v>
      </c>
      <c r="AI151" s="18">
        <f t="shared" si="128"/>
        <v>61</v>
      </c>
    </row>
    <row r="152" spans="1:35" s="5" customFormat="1" x14ac:dyDescent="0.2">
      <c r="A152" s="19" t="s">
        <v>133</v>
      </c>
      <c r="B152" s="30"/>
      <c r="C152" s="30"/>
      <c r="D152" s="30"/>
      <c r="E152" s="21">
        <f t="shared" si="120"/>
        <v>0</v>
      </c>
      <c r="F152" s="30"/>
      <c r="G152" s="30"/>
      <c r="H152" s="21">
        <f t="shared" si="121"/>
        <v>0</v>
      </c>
      <c r="I152" s="21">
        <f t="shared" si="122"/>
        <v>0</v>
      </c>
      <c r="J152" s="21">
        <f t="shared" si="122"/>
        <v>0</v>
      </c>
      <c r="K152" s="21">
        <f t="shared" si="123"/>
        <v>0</v>
      </c>
      <c r="M152" s="19" t="s">
        <v>133</v>
      </c>
      <c r="N152" s="23"/>
      <c r="O152" s="23"/>
      <c r="P152" s="23"/>
      <c r="Q152" s="24">
        <f t="shared" si="124"/>
        <v>0</v>
      </c>
      <c r="R152" s="23"/>
      <c r="S152" s="23"/>
      <c r="T152" s="24">
        <f t="shared" si="125"/>
        <v>0</v>
      </c>
      <c r="U152" s="24">
        <f t="shared" si="126"/>
        <v>0</v>
      </c>
      <c r="V152" s="24">
        <f t="shared" si="126"/>
        <v>0</v>
      </c>
      <c r="W152" s="24">
        <f t="shared" si="127"/>
        <v>0</v>
      </c>
      <c r="Y152" s="25" t="s">
        <v>133</v>
      </c>
      <c r="Z152" s="26">
        <f t="shared" si="128"/>
        <v>0</v>
      </c>
      <c r="AA152" s="26">
        <f t="shared" si="128"/>
        <v>0</v>
      </c>
      <c r="AB152" s="26">
        <f t="shared" si="128"/>
        <v>0</v>
      </c>
      <c r="AC152" s="26">
        <f t="shared" si="128"/>
        <v>0</v>
      </c>
      <c r="AD152" s="26">
        <f t="shared" si="128"/>
        <v>0</v>
      </c>
      <c r="AE152" s="26">
        <f t="shared" si="128"/>
        <v>0</v>
      </c>
      <c r="AF152" s="26">
        <f t="shared" si="128"/>
        <v>0</v>
      </c>
      <c r="AG152" s="18">
        <f t="shared" si="128"/>
        <v>0</v>
      </c>
      <c r="AH152" s="18">
        <f t="shared" si="128"/>
        <v>0</v>
      </c>
      <c r="AI152" s="18">
        <f t="shared" si="128"/>
        <v>0</v>
      </c>
    </row>
    <row r="153" spans="1:35" s="5" customFormat="1" ht="24" x14ac:dyDescent="0.2">
      <c r="A153" s="19" t="s">
        <v>134</v>
      </c>
      <c r="B153" s="30"/>
      <c r="C153" s="30"/>
      <c r="D153" s="30"/>
      <c r="E153" s="21">
        <f t="shared" si="120"/>
        <v>0</v>
      </c>
      <c r="F153" s="30"/>
      <c r="G153" s="30"/>
      <c r="H153" s="21">
        <f t="shared" si="121"/>
        <v>0</v>
      </c>
      <c r="I153" s="21">
        <f t="shared" si="122"/>
        <v>0</v>
      </c>
      <c r="J153" s="21">
        <f t="shared" si="122"/>
        <v>0</v>
      </c>
      <c r="K153" s="21">
        <f t="shared" si="123"/>
        <v>0</v>
      </c>
      <c r="M153" s="19" t="s">
        <v>134</v>
      </c>
      <c r="N153" s="23"/>
      <c r="O153" s="23"/>
      <c r="P153" s="23"/>
      <c r="Q153" s="24">
        <f t="shared" si="124"/>
        <v>0</v>
      </c>
      <c r="R153" s="23"/>
      <c r="S153" s="23"/>
      <c r="T153" s="24">
        <f t="shared" si="125"/>
        <v>0</v>
      </c>
      <c r="U153" s="24">
        <f t="shared" si="126"/>
        <v>0</v>
      </c>
      <c r="V153" s="24">
        <f t="shared" si="126"/>
        <v>0</v>
      </c>
      <c r="W153" s="24">
        <f t="shared" si="127"/>
        <v>0</v>
      </c>
      <c r="Y153" s="25" t="s">
        <v>134</v>
      </c>
      <c r="Z153" s="26">
        <f t="shared" si="128"/>
        <v>0</v>
      </c>
      <c r="AA153" s="26">
        <f t="shared" si="128"/>
        <v>0</v>
      </c>
      <c r="AB153" s="26">
        <f t="shared" si="128"/>
        <v>0</v>
      </c>
      <c r="AC153" s="26">
        <f t="shared" si="128"/>
        <v>0</v>
      </c>
      <c r="AD153" s="26">
        <f t="shared" si="128"/>
        <v>0</v>
      </c>
      <c r="AE153" s="26">
        <f t="shared" si="128"/>
        <v>0</v>
      </c>
      <c r="AF153" s="26">
        <f t="shared" si="128"/>
        <v>0</v>
      </c>
      <c r="AG153" s="18">
        <f t="shared" si="128"/>
        <v>0</v>
      </c>
      <c r="AH153" s="18">
        <f t="shared" si="128"/>
        <v>0</v>
      </c>
      <c r="AI153" s="18">
        <f t="shared" si="128"/>
        <v>0</v>
      </c>
    </row>
    <row r="154" spans="1:35" s="5" customFormat="1" x14ac:dyDescent="0.2">
      <c r="A154" s="19" t="s">
        <v>135</v>
      </c>
      <c r="B154" s="30"/>
      <c r="C154" s="30"/>
      <c r="D154" s="30"/>
      <c r="E154" s="21">
        <f t="shared" si="120"/>
        <v>0</v>
      </c>
      <c r="F154" s="30"/>
      <c r="G154" s="30"/>
      <c r="H154" s="21">
        <f t="shared" si="121"/>
        <v>0</v>
      </c>
      <c r="I154" s="21">
        <f t="shared" si="122"/>
        <v>0</v>
      </c>
      <c r="J154" s="21">
        <f t="shared" si="122"/>
        <v>0</v>
      </c>
      <c r="K154" s="21">
        <f t="shared" si="123"/>
        <v>0</v>
      </c>
      <c r="M154" s="19" t="s">
        <v>135</v>
      </c>
      <c r="N154" s="23"/>
      <c r="O154" s="23"/>
      <c r="P154" s="23"/>
      <c r="Q154" s="24">
        <f t="shared" si="124"/>
        <v>0</v>
      </c>
      <c r="R154" s="23"/>
      <c r="S154" s="23"/>
      <c r="T154" s="24">
        <f t="shared" si="125"/>
        <v>0</v>
      </c>
      <c r="U154" s="24">
        <f t="shared" si="126"/>
        <v>0</v>
      </c>
      <c r="V154" s="24">
        <f t="shared" si="126"/>
        <v>0</v>
      </c>
      <c r="W154" s="24">
        <f t="shared" si="127"/>
        <v>0</v>
      </c>
      <c r="Y154" s="25" t="s">
        <v>135</v>
      </c>
      <c r="Z154" s="26">
        <f t="shared" si="128"/>
        <v>0</v>
      </c>
      <c r="AA154" s="26">
        <f t="shared" si="128"/>
        <v>0</v>
      </c>
      <c r="AB154" s="26">
        <f t="shared" si="128"/>
        <v>0</v>
      </c>
      <c r="AC154" s="26">
        <f t="shared" si="128"/>
        <v>0</v>
      </c>
      <c r="AD154" s="26">
        <f t="shared" si="128"/>
        <v>0</v>
      </c>
      <c r="AE154" s="26">
        <f t="shared" si="128"/>
        <v>0</v>
      </c>
      <c r="AF154" s="26">
        <f t="shared" si="128"/>
        <v>0</v>
      </c>
      <c r="AG154" s="18">
        <f t="shared" si="128"/>
        <v>0</v>
      </c>
      <c r="AH154" s="18">
        <f t="shared" si="128"/>
        <v>0</v>
      </c>
      <c r="AI154" s="18">
        <f t="shared" si="128"/>
        <v>0</v>
      </c>
    </row>
    <row r="155" spans="1:35" s="5" customFormat="1" x14ac:dyDescent="0.2">
      <c r="A155" s="19" t="s">
        <v>136</v>
      </c>
      <c r="B155" s="30"/>
      <c r="C155" s="30"/>
      <c r="D155" s="30"/>
      <c r="E155" s="21">
        <f t="shared" si="120"/>
        <v>0</v>
      </c>
      <c r="F155" s="30"/>
      <c r="G155" s="30"/>
      <c r="H155" s="21">
        <f t="shared" si="121"/>
        <v>0</v>
      </c>
      <c r="I155" s="21">
        <f t="shared" si="122"/>
        <v>0</v>
      </c>
      <c r="J155" s="21">
        <f t="shared" si="122"/>
        <v>0</v>
      </c>
      <c r="K155" s="21">
        <f t="shared" si="123"/>
        <v>0</v>
      </c>
      <c r="M155" s="19" t="s">
        <v>136</v>
      </c>
      <c r="N155" s="23"/>
      <c r="O155" s="23"/>
      <c r="P155" s="23"/>
      <c r="Q155" s="24">
        <f t="shared" si="124"/>
        <v>0</v>
      </c>
      <c r="R155" s="23"/>
      <c r="S155" s="23"/>
      <c r="T155" s="24">
        <f t="shared" si="125"/>
        <v>0</v>
      </c>
      <c r="U155" s="24">
        <f t="shared" si="126"/>
        <v>0</v>
      </c>
      <c r="V155" s="24">
        <f t="shared" si="126"/>
        <v>0</v>
      </c>
      <c r="W155" s="24">
        <f t="shared" si="127"/>
        <v>0</v>
      </c>
      <c r="Y155" s="25" t="s">
        <v>136</v>
      </c>
      <c r="Z155" s="26">
        <f t="shared" si="128"/>
        <v>0</v>
      </c>
      <c r="AA155" s="26">
        <f t="shared" si="128"/>
        <v>0</v>
      </c>
      <c r="AB155" s="26">
        <f t="shared" si="128"/>
        <v>0</v>
      </c>
      <c r="AC155" s="26">
        <f t="shared" si="128"/>
        <v>0</v>
      </c>
      <c r="AD155" s="26">
        <f t="shared" si="128"/>
        <v>0</v>
      </c>
      <c r="AE155" s="26">
        <f t="shared" si="128"/>
        <v>0</v>
      </c>
      <c r="AF155" s="26">
        <f t="shared" si="128"/>
        <v>0</v>
      </c>
      <c r="AG155" s="18">
        <f t="shared" si="128"/>
        <v>0</v>
      </c>
      <c r="AH155" s="18">
        <f t="shared" si="128"/>
        <v>0</v>
      </c>
      <c r="AI155" s="18">
        <f t="shared" si="128"/>
        <v>0</v>
      </c>
    </row>
    <row r="156" spans="1:35" s="5" customFormat="1" x14ac:dyDescent="0.2">
      <c r="A156" s="19" t="s">
        <v>137</v>
      </c>
      <c r="B156" s="30"/>
      <c r="C156" s="30"/>
      <c r="D156" s="30"/>
      <c r="E156" s="21">
        <f t="shared" si="120"/>
        <v>0</v>
      </c>
      <c r="F156" s="30"/>
      <c r="G156" s="30"/>
      <c r="H156" s="21">
        <f t="shared" si="121"/>
        <v>0</v>
      </c>
      <c r="I156" s="21">
        <f t="shared" si="122"/>
        <v>0</v>
      </c>
      <c r="J156" s="21">
        <f t="shared" si="122"/>
        <v>0</v>
      </c>
      <c r="K156" s="21">
        <f t="shared" si="123"/>
        <v>0</v>
      </c>
      <c r="M156" s="19" t="s">
        <v>137</v>
      </c>
      <c r="N156" s="23"/>
      <c r="O156" s="23"/>
      <c r="P156" s="23"/>
      <c r="Q156" s="24">
        <f t="shared" si="124"/>
        <v>0</v>
      </c>
      <c r="R156" s="23"/>
      <c r="S156" s="23"/>
      <c r="T156" s="24">
        <f t="shared" si="125"/>
        <v>0</v>
      </c>
      <c r="U156" s="24">
        <f t="shared" si="126"/>
        <v>0</v>
      </c>
      <c r="V156" s="24">
        <f t="shared" si="126"/>
        <v>0</v>
      </c>
      <c r="W156" s="24">
        <f t="shared" si="127"/>
        <v>0</v>
      </c>
      <c r="Y156" s="25" t="s">
        <v>137</v>
      </c>
      <c r="Z156" s="26">
        <f t="shared" si="128"/>
        <v>0</v>
      </c>
      <c r="AA156" s="26">
        <f t="shared" si="128"/>
        <v>0</v>
      </c>
      <c r="AB156" s="26">
        <f t="shared" si="128"/>
        <v>0</v>
      </c>
      <c r="AC156" s="26">
        <f t="shared" si="128"/>
        <v>0</v>
      </c>
      <c r="AD156" s="26">
        <f t="shared" si="128"/>
        <v>0</v>
      </c>
      <c r="AE156" s="26">
        <f t="shared" si="128"/>
        <v>0</v>
      </c>
      <c r="AF156" s="26">
        <f t="shared" si="128"/>
        <v>0</v>
      </c>
      <c r="AG156" s="18">
        <f t="shared" si="128"/>
        <v>0</v>
      </c>
      <c r="AH156" s="18">
        <f t="shared" si="128"/>
        <v>0</v>
      </c>
      <c r="AI156" s="18">
        <f t="shared" si="128"/>
        <v>0</v>
      </c>
    </row>
    <row r="157" spans="1:35" s="5" customFormat="1" x14ac:dyDescent="0.2">
      <c r="A157" s="19" t="s">
        <v>138</v>
      </c>
      <c r="B157" s="30"/>
      <c r="C157" s="30"/>
      <c r="D157" s="30"/>
      <c r="E157" s="21">
        <f t="shared" si="120"/>
        <v>0</v>
      </c>
      <c r="F157" s="30"/>
      <c r="G157" s="30"/>
      <c r="H157" s="21">
        <f t="shared" si="121"/>
        <v>0</v>
      </c>
      <c r="I157" s="21">
        <f t="shared" si="122"/>
        <v>0</v>
      </c>
      <c r="J157" s="21">
        <f t="shared" si="122"/>
        <v>0</v>
      </c>
      <c r="K157" s="21">
        <f t="shared" si="123"/>
        <v>0</v>
      </c>
      <c r="M157" s="19" t="s">
        <v>138</v>
      </c>
      <c r="N157" s="23"/>
      <c r="O157" s="23"/>
      <c r="P157" s="23"/>
      <c r="Q157" s="24">
        <f t="shared" si="124"/>
        <v>0</v>
      </c>
      <c r="R157" s="23"/>
      <c r="S157" s="23"/>
      <c r="T157" s="24">
        <f t="shared" si="125"/>
        <v>0</v>
      </c>
      <c r="U157" s="24">
        <f t="shared" si="126"/>
        <v>0</v>
      </c>
      <c r="V157" s="24">
        <f t="shared" si="126"/>
        <v>0</v>
      </c>
      <c r="W157" s="24">
        <f t="shared" si="127"/>
        <v>0</v>
      </c>
      <c r="Y157" s="25" t="s">
        <v>138</v>
      </c>
      <c r="Z157" s="26">
        <f t="shared" si="128"/>
        <v>0</v>
      </c>
      <c r="AA157" s="26">
        <f t="shared" si="128"/>
        <v>0</v>
      </c>
      <c r="AB157" s="26">
        <f t="shared" si="128"/>
        <v>0</v>
      </c>
      <c r="AC157" s="26">
        <f t="shared" si="128"/>
        <v>0</v>
      </c>
      <c r="AD157" s="26">
        <f t="shared" si="128"/>
        <v>0</v>
      </c>
      <c r="AE157" s="26">
        <f t="shared" si="128"/>
        <v>0</v>
      </c>
      <c r="AF157" s="26">
        <f t="shared" si="128"/>
        <v>0</v>
      </c>
      <c r="AG157" s="18">
        <f t="shared" si="128"/>
        <v>0</v>
      </c>
      <c r="AH157" s="18">
        <f t="shared" si="128"/>
        <v>0</v>
      </c>
      <c r="AI157" s="18">
        <f t="shared" si="128"/>
        <v>0</v>
      </c>
    </row>
    <row r="158" spans="1:35" s="5" customFormat="1" x14ac:dyDescent="0.2">
      <c r="A158" s="19" t="s">
        <v>139</v>
      </c>
      <c r="B158" s="30"/>
      <c r="C158" s="30"/>
      <c r="D158" s="30"/>
      <c r="E158" s="21">
        <f t="shared" si="120"/>
        <v>0</v>
      </c>
      <c r="F158" s="30"/>
      <c r="G158" s="30"/>
      <c r="H158" s="21">
        <f t="shared" si="121"/>
        <v>0</v>
      </c>
      <c r="I158" s="21">
        <f t="shared" si="122"/>
        <v>0</v>
      </c>
      <c r="J158" s="21">
        <f t="shared" si="122"/>
        <v>0</v>
      </c>
      <c r="K158" s="21">
        <f t="shared" si="123"/>
        <v>0</v>
      </c>
      <c r="M158" s="19" t="s">
        <v>139</v>
      </c>
      <c r="N158" s="23"/>
      <c r="O158" s="23"/>
      <c r="P158" s="23"/>
      <c r="Q158" s="24">
        <f t="shared" si="124"/>
        <v>0</v>
      </c>
      <c r="R158" s="23"/>
      <c r="S158" s="23"/>
      <c r="T158" s="24">
        <f t="shared" si="125"/>
        <v>0</v>
      </c>
      <c r="U158" s="24">
        <f t="shared" si="126"/>
        <v>0</v>
      </c>
      <c r="V158" s="24">
        <f t="shared" si="126"/>
        <v>0</v>
      </c>
      <c r="W158" s="24">
        <f t="shared" si="127"/>
        <v>0</v>
      </c>
      <c r="Y158" s="25" t="s">
        <v>139</v>
      </c>
      <c r="Z158" s="26">
        <f t="shared" si="128"/>
        <v>0</v>
      </c>
      <c r="AA158" s="26">
        <f t="shared" si="128"/>
        <v>0</v>
      </c>
      <c r="AB158" s="26">
        <f t="shared" si="128"/>
        <v>0</v>
      </c>
      <c r="AC158" s="26">
        <f t="shared" si="128"/>
        <v>0</v>
      </c>
      <c r="AD158" s="26">
        <f t="shared" si="128"/>
        <v>0</v>
      </c>
      <c r="AE158" s="26">
        <f t="shared" si="128"/>
        <v>0</v>
      </c>
      <c r="AF158" s="26">
        <f t="shared" si="128"/>
        <v>0</v>
      </c>
      <c r="AG158" s="18">
        <f t="shared" si="128"/>
        <v>0</v>
      </c>
      <c r="AH158" s="18">
        <f t="shared" si="128"/>
        <v>0</v>
      </c>
      <c r="AI158" s="18">
        <f t="shared" si="128"/>
        <v>0</v>
      </c>
    </row>
    <row r="159" spans="1:35" s="5" customFormat="1" ht="15" x14ac:dyDescent="0.25">
      <c r="A159" s="19" t="s">
        <v>25</v>
      </c>
      <c r="B159" s="30"/>
      <c r="C159" s="30"/>
      <c r="D159" s="30"/>
      <c r="E159" s="21">
        <f t="shared" si="120"/>
        <v>0</v>
      </c>
      <c r="F159" s="30"/>
      <c r="G159" s="30"/>
      <c r="H159" s="21">
        <f t="shared" si="121"/>
        <v>0</v>
      </c>
      <c r="I159" s="21">
        <f t="shared" si="122"/>
        <v>0</v>
      </c>
      <c r="J159" s="21">
        <f t="shared" si="122"/>
        <v>0</v>
      </c>
      <c r="K159" s="21">
        <f t="shared" si="123"/>
        <v>0</v>
      </c>
      <c r="M159" s="19" t="s">
        <v>25</v>
      </c>
      <c r="N159" s="27"/>
      <c r="O159" s="27"/>
      <c r="P159" s="27"/>
      <c r="Q159" s="24">
        <f t="shared" si="124"/>
        <v>0</v>
      </c>
      <c r="R159" s="28"/>
      <c r="S159" s="28"/>
      <c r="T159" s="24">
        <f t="shared" si="125"/>
        <v>0</v>
      </c>
      <c r="U159" s="24">
        <f t="shared" si="126"/>
        <v>0</v>
      </c>
      <c r="V159" s="24">
        <f t="shared" si="126"/>
        <v>0</v>
      </c>
      <c r="W159" s="24">
        <f t="shared" si="127"/>
        <v>0</v>
      </c>
      <c r="Y159" s="25" t="s">
        <v>25</v>
      </c>
      <c r="Z159" s="26">
        <f t="shared" si="128"/>
        <v>0</v>
      </c>
      <c r="AA159" s="26">
        <f t="shared" si="128"/>
        <v>0</v>
      </c>
      <c r="AB159" s="26">
        <f t="shared" si="128"/>
        <v>0</v>
      </c>
      <c r="AC159" s="26">
        <f t="shared" si="128"/>
        <v>0</v>
      </c>
      <c r="AD159" s="26">
        <f t="shared" si="128"/>
        <v>0</v>
      </c>
      <c r="AE159" s="26">
        <f t="shared" si="128"/>
        <v>0</v>
      </c>
      <c r="AF159" s="26">
        <f t="shared" si="128"/>
        <v>0</v>
      </c>
      <c r="AG159" s="18">
        <f t="shared" si="128"/>
        <v>0</v>
      </c>
      <c r="AH159" s="18">
        <f t="shared" si="128"/>
        <v>0</v>
      </c>
      <c r="AI159" s="18">
        <f t="shared" si="128"/>
        <v>0</v>
      </c>
    </row>
    <row r="160" spans="1:35" s="5" customFormat="1" x14ac:dyDescent="0.2">
      <c r="A160" s="34" t="s">
        <v>11</v>
      </c>
      <c r="B160" s="31">
        <f t="shared" ref="B160:K160" si="129">SUM(B145:B159)</f>
        <v>10</v>
      </c>
      <c r="C160" s="31">
        <f t="shared" si="129"/>
        <v>0</v>
      </c>
      <c r="D160" s="31">
        <f t="shared" si="129"/>
        <v>0</v>
      </c>
      <c r="E160" s="31">
        <f t="shared" si="129"/>
        <v>0</v>
      </c>
      <c r="F160" s="31">
        <f t="shared" si="129"/>
        <v>35</v>
      </c>
      <c r="G160" s="31">
        <f t="shared" si="129"/>
        <v>26</v>
      </c>
      <c r="H160" s="31">
        <f t="shared" si="129"/>
        <v>61</v>
      </c>
      <c r="I160" s="31">
        <f t="shared" si="129"/>
        <v>35</v>
      </c>
      <c r="J160" s="31">
        <f t="shared" si="129"/>
        <v>26</v>
      </c>
      <c r="K160" s="31">
        <f t="shared" si="129"/>
        <v>61</v>
      </c>
      <c r="M160" s="34" t="s">
        <v>11</v>
      </c>
      <c r="N160" s="14">
        <f t="shared" ref="N160:W160" si="130">SUM(N145:N159)</f>
        <v>0</v>
      </c>
      <c r="O160" s="14">
        <f t="shared" si="130"/>
        <v>0</v>
      </c>
      <c r="P160" s="14">
        <f t="shared" si="130"/>
        <v>0</v>
      </c>
      <c r="Q160" s="14">
        <f t="shared" si="130"/>
        <v>0</v>
      </c>
      <c r="R160" s="14">
        <f t="shared" si="130"/>
        <v>0</v>
      </c>
      <c r="S160" s="14">
        <f t="shared" si="130"/>
        <v>0</v>
      </c>
      <c r="T160" s="14">
        <f t="shared" si="130"/>
        <v>0</v>
      </c>
      <c r="U160" s="14">
        <f t="shared" si="130"/>
        <v>0</v>
      </c>
      <c r="V160" s="14">
        <f t="shared" si="130"/>
        <v>0</v>
      </c>
      <c r="W160" s="14">
        <f t="shared" si="130"/>
        <v>0</v>
      </c>
      <c r="Y160" s="35" t="s">
        <v>11</v>
      </c>
      <c r="Z160" s="26">
        <f t="shared" si="128"/>
        <v>10</v>
      </c>
      <c r="AA160" s="26">
        <f t="shared" si="128"/>
        <v>0</v>
      </c>
      <c r="AB160" s="26">
        <f t="shared" si="128"/>
        <v>0</v>
      </c>
      <c r="AC160" s="26">
        <f t="shared" si="128"/>
        <v>0</v>
      </c>
      <c r="AD160" s="26">
        <f t="shared" si="128"/>
        <v>35</v>
      </c>
      <c r="AE160" s="26">
        <f t="shared" si="128"/>
        <v>26</v>
      </c>
      <c r="AF160" s="26">
        <f t="shared" si="128"/>
        <v>61</v>
      </c>
      <c r="AG160" s="18">
        <f t="shared" si="128"/>
        <v>35</v>
      </c>
      <c r="AH160" s="18">
        <f t="shared" si="128"/>
        <v>26</v>
      </c>
      <c r="AI160" s="18">
        <f t="shared" si="128"/>
        <v>61</v>
      </c>
    </row>
    <row r="161" spans="1:35" s="5" customFormat="1" x14ac:dyDescent="0.2">
      <c r="A161" s="13" t="s">
        <v>140</v>
      </c>
      <c r="B161" s="31"/>
      <c r="C161" s="31"/>
      <c r="D161" s="31"/>
      <c r="E161" s="31"/>
      <c r="F161" s="31"/>
      <c r="G161" s="31"/>
      <c r="H161" s="31"/>
      <c r="I161" s="19"/>
      <c r="J161" s="19"/>
      <c r="K161" s="19"/>
      <c r="M161" s="13" t="s">
        <v>140</v>
      </c>
      <c r="N161" s="14"/>
      <c r="O161" s="14"/>
      <c r="P161" s="14"/>
      <c r="Q161" s="14"/>
      <c r="R161" s="14"/>
      <c r="S161" s="14"/>
      <c r="T161" s="14"/>
      <c r="U161" s="15"/>
      <c r="V161" s="15"/>
      <c r="W161" s="15"/>
      <c r="Y161" s="16" t="s">
        <v>140</v>
      </c>
      <c r="Z161" s="17"/>
      <c r="AA161" s="17"/>
      <c r="AB161" s="17"/>
      <c r="AC161" s="17"/>
      <c r="AD161" s="17"/>
      <c r="AE161" s="17"/>
      <c r="AF161" s="17"/>
      <c r="AG161" s="18"/>
      <c r="AH161" s="18"/>
      <c r="AI161" s="18"/>
    </row>
    <row r="162" spans="1:35" s="5" customFormat="1" ht="15" x14ac:dyDescent="0.25">
      <c r="A162" s="19" t="s">
        <v>141</v>
      </c>
      <c r="B162" s="20"/>
      <c r="C162" s="20"/>
      <c r="D162" s="20"/>
      <c r="E162" s="21">
        <f t="shared" ref="E162:E168" si="131">C162+D162</f>
        <v>0</v>
      </c>
      <c r="F162" s="22"/>
      <c r="G162" s="22"/>
      <c r="H162" s="21">
        <f t="shared" ref="H162:H168" si="132">F162+G162</f>
        <v>0</v>
      </c>
      <c r="I162" s="21">
        <f t="shared" ref="I162:J168" si="133">C162+F162</f>
        <v>0</v>
      </c>
      <c r="J162" s="21">
        <f t="shared" si="133"/>
        <v>0</v>
      </c>
      <c r="K162" s="21">
        <f t="shared" ref="K162:K168" si="134">SUM(I162:J162)</f>
        <v>0</v>
      </c>
      <c r="M162" s="19" t="s">
        <v>141</v>
      </c>
      <c r="N162" s="27"/>
      <c r="O162" s="27"/>
      <c r="P162" s="27"/>
      <c r="Q162" s="24">
        <f t="shared" ref="Q162:Q168" si="135">O162+P162</f>
        <v>0</v>
      </c>
      <c r="R162" s="28"/>
      <c r="S162" s="28"/>
      <c r="T162" s="24">
        <f t="shared" ref="T162:T168" si="136">R162+S162</f>
        <v>0</v>
      </c>
      <c r="U162" s="24">
        <f t="shared" ref="U162:V168" si="137">O162+R162</f>
        <v>0</v>
      </c>
      <c r="V162" s="24">
        <f t="shared" si="137"/>
        <v>0</v>
      </c>
      <c r="W162" s="24">
        <f t="shared" ref="W162:W168" si="138">SUM(U162:V162)</f>
        <v>0</v>
      </c>
      <c r="Y162" s="25" t="s">
        <v>141</v>
      </c>
      <c r="Z162" s="26">
        <f t="shared" ref="Z162:AI169" si="139">B162+N162</f>
        <v>0</v>
      </c>
      <c r="AA162" s="26">
        <f t="shared" si="139"/>
        <v>0</v>
      </c>
      <c r="AB162" s="26">
        <f t="shared" si="139"/>
        <v>0</v>
      </c>
      <c r="AC162" s="26">
        <f t="shared" si="139"/>
        <v>0</v>
      </c>
      <c r="AD162" s="26">
        <f t="shared" si="139"/>
        <v>0</v>
      </c>
      <c r="AE162" s="26">
        <f t="shared" si="139"/>
        <v>0</v>
      </c>
      <c r="AF162" s="26">
        <f t="shared" si="139"/>
        <v>0</v>
      </c>
      <c r="AG162" s="18">
        <f t="shared" si="139"/>
        <v>0</v>
      </c>
      <c r="AH162" s="18">
        <f t="shared" si="139"/>
        <v>0</v>
      </c>
      <c r="AI162" s="18">
        <f t="shared" si="139"/>
        <v>0</v>
      </c>
    </row>
    <row r="163" spans="1:35" s="5" customFormat="1" ht="15" x14ac:dyDescent="0.25">
      <c r="A163" s="19" t="s">
        <v>142</v>
      </c>
      <c r="B163" s="20"/>
      <c r="C163" s="20"/>
      <c r="D163" s="20"/>
      <c r="E163" s="21">
        <f t="shared" si="131"/>
        <v>0</v>
      </c>
      <c r="F163" s="22"/>
      <c r="G163" s="22"/>
      <c r="H163" s="21">
        <f t="shared" si="132"/>
        <v>0</v>
      </c>
      <c r="I163" s="21">
        <f t="shared" si="133"/>
        <v>0</v>
      </c>
      <c r="J163" s="21">
        <f t="shared" si="133"/>
        <v>0</v>
      </c>
      <c r="K163" s="21">
        <f t="shared" si="134"/>
        <v>0</v>
      </c>
      <c r="M163" s="19" t="s">
        <v>142</v>
      </c>
      <c r="N163" s="27"/>
      <c r="O163" s="27"/>
      <c r="P163" s="27"/>
      <c r="Q163" s="24">
        <f t="shared" si="135"/>
        <v>0</v>
      </c>
      <c r="R163" s="28"/>
      <c r="S163" s="28"/>
      <c r="T163" s="24">
        <f t="shared" si="136"/>
        <v>0</v>
      </c>
      <c r="U163" s="24">
        <f t="shared" si="137"/>
        <v>0</v>
      </c>
      <c r="V163" s="24">
        <f t="shared" si="137"/>
        <v>0</v>
      </c>
      <c r="W163" s="24">
        <f t="shared" si="138"/>
        <v>0</v>
      </c>
      <c r="Y163" s="25" t="s">
        <v>142</v>
      </c>
      <c r="Z163" s="26">
        <f t="shared" si="139"/>
        <v>0</v>
      </c>
      <c r="AA163" s="26">
        <f t="shared" si="139"/>
        <v>0</v>
      </c>
      <c r="AB163" s="26">
        <f t="shared" si="139"/>
        <v>0</v>
      </c>
      <c r="AC163" s="26">
        <f t="shared" si="139"/>
        <v>0</v>
      </c>
      <c r="AD163" s="26">
        <f t="shared" si="139"/>
        <v>0</v>
      </c>
      <c r="AE163" s="26">
        <f t="shared" si="139"/>
        <v>0</v>
      </c>
      <c r="AF163" s="26">
        <f t="shared" si="139"/>
        <v>0</v>
      </c>
      <c r="AG163" s="18">
        <f t="shared" si="139"/>
        <v>0</v>
      </c>
      <c r="AH163" s="18">
        <f t="shared" si="139"/>
        <v>0</v>
      </c>
      <c r="AI163" s="18">
        <f t="shared" si="139"/>
        <v>0</v>
      </c>
    </row>
    <row r="164" spans="1:35" s="5" customFormat="1" ht="15" x14ac:dyDescent="0.25">
      <c r="A164" s="19" t="s">
        <v>143</v>
      </c>
      <c r="B164" s="20"/>
      <c r="C164" s="20"/>
      <c r="D164" s="20"/>
      <c r="E164" s="21">
        <f t="shared" si="131"/>
        <v>0</v>
      </c>
      <c r="F164" s="22"/>
      <c r="G164" s="22"/>
      <c r="H164" s="21">
        <f t="shared" si="132"/>
        <v>0</v>
      </c>
      <c r="I164" s="21">
        <f t="shared" si="133"/>
        <v>0</v>
      </c>
      <c r="J164" s="21">
        <f t="shared" si="133"/>
        <v>0</v>
      </c>
      <c r="K164" s="21">
        <f t="shared" si="134"/>
        <v>0</v>
      </c>
      <c r="M164" s="19" t="s">
        <v>143</v>
      </c>
      <c r="N164" s="27"/>
      <c r="O164" s="27"/>
      <c r="P164" s="27"/>
      <c r="Q164" s="24">
        <f t="shared" si="135"/>
        <v>0</v>
      </c>
      <c r="R164" s="28"/>
      <c r="S164" s="28"/>
      <c r="T164" s="24">
        <f t="shared" si="136"/>
        <v>0</v>
      </c>
      <c r="U164" s="24">
        <f t="shared" si="137"/>
        <v>0</v>
      </c>
      <c r="V164" s="24">
        <f t="shared" si="137"/>
        <v>0</v>
      </c>
      <c r="W164" s="24">
        <f t="shared" si="138"/>
        <v>0</v>
      </c>
      <c r="Y164" s="25" t="s">
        <v>143</v>
      </c>
      <c r="Z164" s="26">
        <f t="shared" si="139"/>
        <v>0</v>
      </c>
      <c r="AA164" s="26">
        <f t="shared" si="139"/>
        <v>0</v>
      </c>
      <c r="AB164" s="26">
        <f t="shared" si="139"/>
        <v>0</v>
      </c>
      <c r="AC164" s="26">
        <f t="shared" si="139"/>
        <v>0</v>
      </c>
      <c r="AD164" s="26">
        <f t="shared" si="139"/>
        <v>0</v>
      </c>
      <c r="AE164" s="26">
        <f t="shared" si="139"/>
        <v>0</v>
      </c>
      <c r="AF164" s="26">
        <f t="shared" si="139"/>
        <v>0</v>
      </c>
      <c r="AG164" s="18">
        <f t="shared" si="139"/>
        <v>0</v>
      </c>
      <c r="AH164" s="18">
        <f t="shared" si="139"/>
        <v>0</v>
      </c>
      <c r="AI164" s="18">
        <f t="shared" si="139"/>
        <v>0</v>
      </c>
    </row>
    <row r="165" spans="1:35" s="5" customFormat="1" ht="15" x14ac:dyDescent="0.25">
      <c r="A165" s="19" t="s">
        <v>144</v>
      </c>
      <c r="B165" s="20"/>
      <c r="C165" s="20"/>
      <c r="D165" s="20"/>
      <c r="E165" s="21">
        <f t="shared" si="131"/>
        <v>0</v>
      </c>
      <c r="F165" s="22"/>
      <c r="G165" s="22"/>
      <c r="H165" s="21">
        <f t="shared" si="132"/>
        <v>0</v>
      </c>
      <c r="I165" s="21">
        <f t="shared" si="133"/>
        <v>0</v>
      </c>
      <c r="J165" s="21">
        <f t="shared" si="133"/>
        <v>0</v>
      </c>
      <c r="K165" s="21">
        <f t="shared" si="134"/>
        <v>0</v>
      </c>
      <c r="M165" s="19" t="s">
        <v>144</v>
      </c>
      <c r="N165" s="27"/>
      <c r="O165" s="27"/>
      <c r="P165" s="27"/>
      <c r="Q165" s="24">
        <f t="shared" si="135"/>
        <v>0</v>
      </c>
      <c r="R165" s="28"/>
      <c r="S165" s="28"/>
      <c r="T165" s="24">
        <f t="shared" si="136"/>
        <v>0</v>
      </c>
      <c r="U165" s="24">
        <f t="shared" si="137"/>
        <v>0</v>
      </c>
      <c r="V165" s="24">
        <f t="shared" si="137"/>
        <v>0</v>
      </c>
      <c r="W165" s="24">
        <f t="shared" si="138"/>
        <v>0</v>
      </c>
      <c r="Y165" s="25" t="s">
        <v>144</v>
      </c>
      <c r="Z165" s="26">
        <f t="shared" si="139"/>
        <v>0</v>
      </c>
      <c r="AA165" s="26">
        <f t="shared" si="139"/>
        <v>0</v>
      </c>
      <c r="AB165" s="26">
        <f t="shared" si="139"/>
        <v>0</v>
      </c>
      <c r="AC165" s="26">
        <f t="shared" si="139"/>
        <v>0</v>
      </c>
      <c r="AD165" s="26">
        <f t="shared" si="139"/>
        <v>0</v>
      </c>
      <c r="AE165" s="26">
        <f t="shared" si="139"/>
        <v>0</v>
      </c>
      <c r="AF165" s="26">
        <f t="shared" si="139"/>
        <v>0</v>
      </c>
      <c r="AG165" s="18">
        <f t="shared" si="139"/>
        <v>0</v>
      </c>
      <c r="AH165" s="18">
        <f t="shared" si="139"/>
        <v>0</v>
      </c>
      <c r="AI165" s="18">
        <f t="shared" si="139"/>
        <v>0</v>
      </c>
    </row>
    <row r="166" spans="1:35" s="5" customFormat="1" ht="24" x14ac:dyDescent="0.25">
      <c r="A166" s="19" t="s">
        <v>145</v>
      </c>
      <c r="B166" s="20"/>
      <c r="C166" s="20"/>
      <c r="D166" s="20"/>
      <c r="E166" s="21">
        <f t="shared" si="131"/>
        <v>0</v>
      </c>
      <c r="F166" s="22"/>
      <c r="G166" s="22"/>
      <c r="H166" s="21">
        <f t="shared" si="132"/>
        <v>0</v>
      </c>
      <c r="I166" s="21">
        <f t="shared" si="133"/>
        <v>0</v>
      </c>
      <c r="J166" s="21">
        <f t="shared" si="133"/>
        <v>0</v>
      </c>
      <c r="K166" s="21">
        <f t="shared" si="134"/>
        <v>0</v>
      </c>
      <c r="M166" s="19" t="s">
        <v>145</v>
      </c>
      <c r="N166" s="27"/>
      <c r="O166" s="27"/>
      <c r="P166" s="27"/>
      <c r="Q166" s="24">
        <f t="shared" si="135"/>
        <v>0</v>
      </c>
      <c r="R166" s="28"/>
      <c r="S166" s="28"/>
      <c r="T166" s="24">
        <f t="shared" si="136"/>
        <v>0</v>
      </c>
      <c r="U166" s="24">
        <f t="shared" si="137"/>
        <v>0</v>
      </c>
      <c r="V166" s="24">
        <f t="shared" si="137"/>
        <v>0</v>
      </c>
      <c r="W166" s="24">
        <f t="shared" si="138"/>
        <v>0</v>
      </c>
      <c r="Y166" s="25" t="s">
        <v>145</v>
      </c>
      <c r="Z166" s="26">
        <f t="shared" si="139"/>
        <v>0</v>
      </c>
      <c r="AA166" s="26">
        <f t="shared" si="139"/>
        <v>0</v>
      </c>
      <c r="AB166" s="26">
        <f t="shared" si="139"/>
        <v>0</v>
      </c>
      <c r="AC166" s="26">
        <f t="shared" si="139"/>
        <v>0</v>
      </c>
      <c r="AD166" s="26">
        <f t="shared" si="139"/>
        <v>0</v>
      </c>
      <c r="AE166" s="26">
        <f t="shared" si="139"/>
        <v>0</v>
      </c>
      <c r="AF166" s="26">
        <f t="shared" si="139"/>
        <v>0</v>
      </c>
      <c r="AG166" s="18">
        <f t="shared" si="139"/>
        <v>0</v>
      </c>
      <c r="AH166" s="18">
        <f t="shared" si="139"/>
        <v>0</v>
      </c>
      <c r="AI166" s="18">
        <f t="shared" si="139"/>
        <v>0</v>
      </c>
    </row>
    <row r="167" spans="1:35" s="5" customFormat="1" ht="15" x14ac:dyDescent="0.25">
      <c r="A167" s="19" t="s">
        <v>146</v>
      </c>
      <c r="B167" s="20"/>
      <c r="C167" s="20"/>
      <c r="D167" s="20"/>
      <c r="E167" s="21">
        <f t="shared" si="131"/>
        <v>0</v>
      </c>
      <c r="F167" s="30"/>
      <c r="G167" s="30"/>
      <c r="H167" s="21">
        <f t="shared" si="132"/>
        <v>0</v>
      </c>
      <c r="I167" s="21">
        <f t="shared" si="133"/>
        <v>0</v>
      </c>
      <c r="J167" s="21">
        <f t="shared" si="133"/>
        <v>0</v>
      </c>
      <c r="K167" s="21">
        <f t="shared" si="134"/>
        <v>0</v>
      </c>
      <c r="M167" s="19" t="s">
        <v>146</v>
      </c>
      <c r="N167" s="27"/>
      <c r="O167" s="27"/>
      <c r="P167" s="27"/>
      <c r="Q167" s="24">
        <f t="shared" si="135"/>
        <v>0</v>
      </c>
      <c r="R167" s="28"/>
      <c r="S167" s="28"/>
      <c r="T167" s="24">
        <f t="shared" si="136"/>
        <v>0</v>
      </c>
      <c r="U167" s="24">
        <f t="shared" si="137"/>
        <v>0</v>
      </c>
      <c r="V167" s="24">
        <f t="shared" si="137"/>
        <v>0</v>
      </c>
      <c r="W167" s="24">
        <f t="shared" si="138"/>
        <v>0</v>
      </c>
      <c r="Y167" s="25" t="s">
        <v>146</v>
      </c>
      <c r="Z167" s="26">
        <f t="shared" si="139"/>
        <v>0</v>
      </c>
      <c r="AA167" s="26">
        <f t="shared" si="139"/>
        <v>0</v>
      </c>
      <c r="AB167" s="26">
        <f t="shared" si="139"/>
        <v>0</v>
      </c>
      <c r="AC167" s="26">
        <f t="shared" si="139"/>
        <v>0</v>
      </c>
      <c r="AD167" s="26">
        <f t="shared" si="139"/>
        <v>0</v>
      </c>
      <c r="AE167" s="26">
        <f t="shared" si="139"/>
        <v>0</v>
      </c>
      <c r="AF167" s="26">
        <f t="shared" si="139"/>
        <v>0</v>
      </c>
      <c r="AG167" s="18">
        <f t="shared" si="139"/>
        <v>0</v>
      </c>
      <c r="AH167" s="18">
        <f t="shared" si="139"/>
        <v>0</v>
      </c>
      <c r="AI167" s="18">
        <f t="shared" si="139"/>
        <v>0</v>
      </c>
    </row>
    <row r="168" spans="1:35" s="5" customFormat="1" ht="15" x14ac:dyDescent="0.25">
      <c r="A168" s="19" t="s">
        <v>25</v>
      </c>
      <c r="B168" s="20"/>
      <c r="C168" s="20"/>
      <c r="D168" s="20"/>
      <c r="E168" s="21">
        <f t="shared" si="131"/>
        <v>0</v>
      </c>
      <c r="F168" s="22"/>
      <c r="G168" s="22"/>
      <c r="H168" s="21">
        <f t="shared" si="132"/>
        <v>0</v>
      </c>
      <c r="I168" s="21">
        <f t="shared" si="133"/>
        <v>0</v>
      </c>
      <c r="J168" s="21">
        <f t="shared" si="133"/>
        <v>0</v>
      </c>
      <c r="K168" s="21">
        <f t="shared" si="134"/>
        <v>0</v>
      </c>
      <c r="M168" s="19" t="s">
        <v>25</v>
      </c>
      <c r="N168" s="27"/>
      <c r="O168" s="27"/>
      <c r="P168" s="27"/>
      <c r="Q168" s="24">
        <f t="shared" si="135"/>
        <v>0</v>
      </c>
      <c r="R168" s="28"/>
      <c r="S168" s="28"/>
      <c r="T168" s="24">
        <f t="shared" si="136"/>
        <v>0</v>
      </c>
      <c r="U168" s="24">
        <f t="shared" si="137"/>
        <v>0</v>
      </c>
      <c r="V168" s="24">
        <f t="shared" si="137"/>
        <v>0</v>
      </c>
      <c r="W168" s="24">
        <f t="shared" si="138"/>
        <v>0</v>
      </c>
      <c r="Y168" s="25" t="s">
        <v>25</v>
      </c>
      <c r="Z168" s="26">
        <f t="shared" si="139"/>
        <v>0</v>
      </c>
      <c r="AA168" s="26">
        <f t="shared" si="139"/>
        <v>0</v>
      </c>
      <c r="AB168" s="26">
        <f t="shared" si="139"/>
        <v>0</v>
      </c>
      <c r="AC168" s="26">
        <f t="shared" si="139"/>
        <v>0</v>
      </c>
      <c r="AD168" s="26">
        <f t="shared" si="139"/>
        <v>0</v>
      </c>
      <c r="AE168" s="26">
        <f t="shared" si="139"/>
        <v>0</v>
      </c>
      <c r="AF168" s="26">
        <f t="shared" si="139"/>
        <v>0</v>
      </c>
      <c r="AG168" s="18">
        <f t="shared" si="139"/>
        <v>0</v>
      </c>
      <c r="AH168" s="18">
        <f t="shared" si="139"/>
        <v>0</v>
      </c>
      <c r="AI168" s="18">
        <f t="shared" si="139"/>
        <v>0</v>
      </c>
    </row>
    <row r="169" spans="1:35" s="5" customFormat="1" x14ac:dyDescent="0.2">
      <c r="A169" s="34" t="s">
        <v>11</v>
      </c>
      <c r="B169" s="31">
        <f t="shared" ref="B169:K169" si="140">SUM(B162:B168)</f>
        <v>0</v>
      </c>
      <c r="C169" s="31">
        <f t="shared" si="140"/>
        <v>0</v>
      </c>
      <c r="D169" s="31">
        <f t="shared" si="140"/>
        <v>0</v>
      </c>
      <c r="E169" s="31">
        <f t="shared" si="140"/>
        <v>0</v>
      </c>
      <c r="F169" s="31">
        <f t="shared" si="140"/>
        <v>0</v>
      </c>
      <c r="G169" s="31">
        <f t="shared" si="140"/>
        <v>0</v>
      </c>
      <c r="H169" s="31">
        <f t="shared" si="140"/>
        <v>0</v>
      </c>
      <c r="I169" s="31">
        <f t="shared" si="140"/>
        <v>0</v>
      </c>
      <c r="J169" s="31">
        <f t="shared" si="140"/>
        <v>0</v>
      </c>
      <c r="K169" s="31">
        <f t="shared" si="140"/>
        <v>0</v>
      </c>
      <c r="M169" s="34" t="s">
        <v>11</v>
      </c>
      <c r="N169" s="14">
        <f t="shared" ref="N169:W169" si="141">SUM(N162:N168)</f>
        <v>0</v>
      </c>
      <c r="O169" s="14">
        <f t="shared" si="141"/>
        <v>0</v>
      </c>
      <c r="P169" s="14">
        <f t="shared" si="141"/>
        <v>0</v>
      </c>
      <c r="Q169" s="14">
        <f t="shared" si="141"/>
        <v>0</v>
      </c>
      <c r="R169" s="14">
        <f t="shared" si="141"/>
        <v>0</v>
      </c>
      <c r="S169" s="14">
        <f t="shared" si="141"/>
        <v>0</v>
      </c>
      <c r="T169" s="14">
        <f t="shared" si="141"/>
        <v>0</v>
      </c>
      <c r="U169" s="14">
        <f t="shared" si="141"/>
        <v>0</v>
      </c>
      <c r="V169" s="14">
        <f t="shared" si="141"/>
        <v>0</v>
      </c>
      <c r="W169" s="14">
        <f t="shared" si="141"/>
        <v>0</v>
      </c>
      <c r="Y169" s="35" t="s">
        <v>11</v>
      </c>
      <c r="Z169" s="26">
        <f t="shared" si="139"/>
        <v>0</v>
      </c>
      <c r="AA169" s="26">
        <f t="shared" si="139"/>
        <v>0</v>
      </c>
      <c r="AB169" s="26">
        <f t="shared" si="139"/>
        <v>0</v>
      </c>
      <c r="AC169" s="26">
        <f t="shared" si="139"/>
        <v>0</v>
      </c>
      <c r="AD169" s="26">
        <f t="shared" si="139"/>
        <v>0</v>
      </c>
      <c r="AE169" s="26">
        <f t="shared" si="139"/>
        <v>0</v>
      </c>
      <c r="AF169" s="26">
        <f t="shared" si="139"/>
        <v>0</v>
      </c>
      <c r="AG169" s="18">
        <f t="shared" si="139"/>
        <v>0</v>
      </c>
      <c r="AH169" s="18">
        <f t="shared" si="139"/>
        <v>0</v>
      </c>
      <c r="AI169" s="18">
        <f t="shared" si="139"/>
        <v>0</v>
      </c>
    </row>
    <row r="170" spans="1:35" s="5" customFormat="1" x14ac:dyDescent="0.2">
      <c r="A170" s="13" t="s">
        <v>147</v>
      </c>
      <c r="B170" s="31"/>
      <c r="C170" s="31"/>
      <c r="D170" s="31"/>
      <c r="E170" s="31"/>
      <c r="F170" s="31"/>
      <c r="G170" s="31"/>
      <c r="H170" s="31"/>
      <c r="I170" s="19"/>
      <c r="J170" s="19"/>
      <c r="K170" s="19"/>
      <c r="M170" s="13" t="s">
        <v>147</v>
      </c>
      <c r="N170" s="14"/>
      <c r="O170" s="14"/>
      <c r="P170" s="14"/>
      <c r="Q170" s="14"/>
      <c r="R170" s="14"/>
      <c r="S170" s="14"/>
      <c r="T170" s="14"/>
      <c r="U170" s="15"/>
      <c r="V170" s="15"/>
      <c r="W170" s="15"/>
      <c r="Y170" s="16" t="s">
        <v>147</v>
      </c>
      <c r="Z170" s="17"/>
      <c r="AA170" s="17"/>
      <c r="AB170" s="17"/>
      <c r="AC170" s="17"/>
      <c r="AD170" s="17"/>
      <c r="AE170" s="17"/>
      <c r="AF170" s="17"/>
      <c r="AG170" s="18"/>
      <c r="AH170" s="18"/>
      <c r="AI170" s="18"/>
    </row>
    <row r="171" spans="1:35" s="5" customFormat="1" ht="15" x14ac:dyDescent="0.25">
      <c r="A171" s="19" t="s">
        <v>148</v>
      </c>
      <c r="B171" s="20"/>
      <c r="C171" s="20"/>
      <c r="D171" s="20"/>
      <c r="E171" s="21">
        <f>C171+D171</f>
        <v>0</v>
      </c>
      <c r="F171" s="22"/>
      <c r="G171" s="22"/>
      <c r="H171" s="21">
        <f>F171+G171</f>
        <v>0</v>
      </c>
      <c r="I171" s="21">
        <f t="shared" ref="I171:J174" si="142">C171+F171</f>
        <v>0</v>
      </c>
      <c r="J171" s="21">
        <f t="shared" si="142"/>
        <v>0</v>
      </c>
      <c r="K171" s="21">
        <f>SUM(I171:J171)</f>
        <v>0</v>
      </c>
      <c r="M171" s="19" t="s">
        <v>148</v>
      </c>
      <c r="N171" s="27"/>
      <c r="O171" s="27"/>
      <c r="P171" s="27"/>
      <c r="Q171" s="24">
        <f>O171+P171</f>
        <v>0</v>
      </c>
      <c r="R171" s="28"/>
      <c r="S171" s="28"/>
      <c r="T171" s="24">
        <f>R171+S171</f>
        <v>0</v>
      </c>
      <c r="U171" s="24">
        <f t="shared" ref="U171:V174" si="143">O171+R171</f>
        <v>0</v>
      </c>
      <c r="V171" s="24">
        <f t="shared" si="143"/>
        <v>0</v>
      </c>
      <c r="W171" s="24">
        <f>SUM(U171:V171)</f>
        <v>0</v>
      </c>
      <c r="Y171" s="25" t="s">
        <v>148</v>
      </c>
      <c r="Z171" s="26">
        <f t="shared" ref="Z171:AI176" si="144">B171+N171</f>
        <v>0</v>
      </c>
      <c r="AA171" s="26">
        <f t="shared" si="144"/>
        <v>0</v>
      </c>
      <c r="AB171" s="26">
        <f t="shared" si="144"/>
        <v>0</v>
      </c>
      <c r="AC171" s="26">
        <f t="shared" si="144"/>
        <v>0</v>
      </c>
      <c r="AD171" s="26">
        <f t="shared" si="144"/>
        <v>0</v>
      </c>
      <c r="AE171" s="26">
        <f t="shared" si="144"/>
        <v>0</v>
      </c>
      <c r="AF171" s="26">
        <f t="shared" si="144"/>
        <v>0</v>
      </c>
      <c r="AG171" s="18">
        <f t="shared" si="144"/>
        <v>0</v>
      </c>
      <c r="AH171" s="18">
        <f t="shared" si="144"/>
        <v>0</v>
      </c>
      <c r="AI171" s="18">
        <f t="shared" si="144"/>
        <v>0</v>
      </c>
    </row>
    <row r="172" spans="1:35" s="5" customFormat="1" ht="15" x14ac:dyDescent="0.25">
      <c r="A172" s="19" t="s">
        <v>61</v>
      </c>
      <c r="B172" s="20"/>
      <c r="C172" s="20"/>
      <c r="D172" s="20"/>
      <c r="E172" s="21">
        <f>C172+D172</f>
        <v>0</v>
      </c>
      <c r="F172" s="22"/>
      <c r="G172" s="22"/>
      <c r="H172" s="21">
        <f>F172+G172</f>
        <v>0</v>
      </c>
      <c r="I172" s="21">
        <f t="shared" si="142"/>
        <v>0</v>
      </c>
      <c r="J172" s="21">
        <f t="shared" si="142"/>
        <v>0</v>
      </c>
      <c r="K172" s="21">
        <f>SUM(I172:J172)</f>
        <v>0</v>
      </c>
      <c r="M172" s="19" t="s">
        <v>61</v>
      </c>
      <c r="N172" s="27"/>
      <c r="O172" s="27"/>
      <c r="P172" s="27"/>
      <c r="Q172" s="24">
        <f>O172+P172</f>
        <v>0</v>
      </c>
      <c r="R172" s="28"/>
      <c r="S172" s="28"/>
      <c r="T172" s="24">
        <f>R172+S172</f>
        <v>0</v>
      </c>
      <c r="U172" s="24">
        <f t="shared" si="143"/>
        <v>0</v>
      </c>
      <c r="V172" s="24">
        <f t="shared" si="143"/>
        <v>0</v>
      </c>
      <c r="W172" s="24">
        <f>SUM(U172:V172)</f>
        <v>0</v>
      </c>
      <c r="Y172" s="25" t="s">
        <v>61</v>
      </c>
      <c r="Z172" s="26">
        <f t="shared" si="144"/>
        <v>0</v>
      </c>
      <c r="AA172" s="26">
        <f t="shared" si="144"/>
        <v>0</v>
      </c>
      <c r="AB172" s="26">
        <f t="shared" si="144"/>
        <v>0</v>
      </c>
      <c r="AC172" s="26">
        <f t="shared" si="144"/>
        <v>0</v>
      </c>
      <c r="AD172" s="26">
        <f t="shared" si="144"/>
        <v>0</v>
      </c>
      <c r="AE172" s="26">
        <f t="shared" si="144"/>
        <v>0</v>
      </c>
      <c r="AF172" s="26">
        <f t="shared" si="144"/>
        <v>0</v>
      </c>
      <c r="AG172" s="18">
        <f t="shared" si="144"/>
        <v>0</v>
      </c>
      <c r="AH172" s="18">
        <f t="shared" si="144"/>
        <v>0</v>
      </c>
      <c r="AI172" s="18">
        <f t="shared" si="144"/>
        <v>0</v>
      </c>
    </row>
    <row r="173" spans="1:35" s="5" customFormat="1" ht="15" x14ac:dyDescent="0.25">
      <c r="A173" s="19" t="s">
        <v>149</v>
      </c>
      <c r="B173" s="20"/>
      <c r="C173" s="20"/>
      <c r="D173" s="20"/>
      <c r="E173" s="21">
        <f>C173+D173</f>
        <v>0</v>
      </c>
      <c r="F173" s="22"/>
      <c r="G173" s="22"/>
      <c r="H173" s="21">
        <f>F173+G173</f>
        <v>0</v>
      </c>
      <c r="I173" s="21">
        <f t="shared" si="142"/>
        <v>0</v>
      </c>
      <c r="J173" s="21">
        <f t="shared" si="142"/>
        <v>0</v>
      </c>
      <c r="K173" s="21">
        <f>SUM(I173:J173)</f>
        <v>0</v>
      </c>
      <c r="M173" s="19" t="s">
        <v>149</v>
      </c>
      <c r="N173" s="27"/>
      <c r="O173" s="27"/>
      <c r="P173" s="27"/>
      <c r="Q173" s="24">
        <f>O173+P173</f>
        <v>0</v>
      </c>
      <c r="R173" s="28"/>
      <c r="S173" s="28"/>
      <c r="T173" s="24">
        <f>R173+S173</f>
        <v>0</v>
      </c>
      <c r="U173" s="24">
        <f t="shared" si="143"/>
        <v>0</v>
      </c>
      <c r="V173" s="24">
        <f t="shared" si="143"/>
        <v>0</v>
      </c>
      <c r="W173" s="24">
        <f>SUM(U173:V173)</f>
        <v>0</v>
      </c>
      <c r="Y173" s="25" t="s">
        <v>149</v>
      </c>
      <c r="Z173" s="26">
        <f t="shared" si="144"/>
        <v>0</v>
      </c>
      <c r="AA173" s="26">
        <f t="shared" si="144"/>
        <v>0</v>
      </c>
      <c r="AB173" s="26">
        <f t="shared" si="144"/>
        <v>0</v>
      </c>
      <c r="AC173" s="26">
        <f t="shared" si="144"/>
        <v>0</v>
      </c>
      <c r="AD173" s="26">
        <f t="shared" si="144"/>
        <v>0</v>
      </c>
      <c r="AE173" s="26">
        <f t="shared" si="144"/>
        <v>0</v>
      </c>
      <c r="AF173" s="26">
        <f t="shared" si="144"/>
        <v>0</v>
      </c>
      <c r="AG173" s="18">
        <f t="shared" si="144"/>
        <v>0</v>
      </c>
      <c r="AH173" s="18">
        <f t="shared" si="144"/>
        <v>0</v>
      </c>
      <c r="AI173" s="18">
        <f t="shared" si="144"/>
        <v>0</v>
      </c>
    </row>
    <row r="174" spans="1:35" s="5" customFormat="1" ht="15" x14ac:dyDescent="0.25">
      <c r="A174" s="19" t="s">
        <v>25</v>
      </c>
      <c r="B174" s="38"/>
      <c r="C174" s="38"/>
      <c r="D174" s="38"/>
      <c r="E174" s="21">
        <f>C174+D174</f>
        <v>0</v>
      </c>
      <c r="F174" s="22"/>
      <c r="G174" s="22"/>
      <c r="H174" s="21">
        <f>F174+G174</f>
        <v>0</v>
      </c>
      <c r="I174" s="21">
        <f t="shared" si="142"/>
        <v>0</v>
      </c>
      <c r="J174" s="21">
        <f t="shared" si="142"/>
        <v>0</v>
      </c>
      <c r="K174" s="21">
        <f>SUM(I174:J174)</f>
        <v>0</v>
      </c>
      <c r="M174" s="19" t="s">
        <v>25</v>
      </c>
      <c r="N174" s="23"/>
      <c r="O174" s="23"/>
      <c r="P174" s="23"/>
      <c r="Q174" s="24">
        <f>O174+P174</f>
        <v>0</v>
      </c>
      <c r="R174" s="23"/>
      <c r="S174" s="23"/>
      <c r="T174" s="24">
        <f>R174+S174</f>
        <v>0</v>
      </c>
      <c r="U174" s="24">
        <f t="shared" si="143"/>
        <v>0</v>
      </c>
      <c r="V174" s="24">
        <f t="shared" si="143"/>
        <v>0</v>
      </c>
      <c r="W174" s="24">
        <f>SUM(U174:V174)</f>
        <v>0</v>
      </c>
      <c r="Y174" s="25" t="s">
        <v>25</v>
      </c>
      <c r="Z174" s="26">
        <f t="shared" si="144"/>
        <v>0</v>
      </c>
      <c r="AA174" s="26">
        <f t="shared" si="144"/>
        <v>0</v>
      </c>
      <c r="AB174" s="26">
        <f t="shared" si="144"/>
        <v>0</v>
      </c>
      <c r="AC174" s="26">
        <f t="shared" si="144"/>
        <v>0</v>
      </c>
      <c r="AD174" s="26">
        <f t="shared" si="144"/>
        <v>0</v>
      </c>
      <c r="AE174" s="26">
        <f t="shared" si="144"/>
        <v>0</v>
      </c>
      <c r="AF174" s="26">
        <f t="shared" si="144"/>
        <v>0</v>
      </c>
      <c r="AG174" s="18">
        <f t="shared" si="144"/>
        <v>0</v>
      </c>
      <c r="AH174" s="18">
        <f t="shared" si="144"/>
        <v>0</v>
      </c>
      <c r="AI174" s="18">
        <f t="shared" si="144"/>
        <v>0</v>
      </c>
    </row>
    <row r="175" spans="1:35" s="5" customFormat="1" x14ac:dyDescent="0.2">
      <c r="A175" s="34" t="s">
        <v>11</v>
      </c>
      <c r="B175" s="31">
        <f t="shared" ref="B175:K175" si="145">SUM(B171:B174)</f>
        <v>0</v>
      </c>
      <c r="C175" s="31">
        <f t="shared" si="145"/>
        <v>0</v>
      </c>
      <c r="D175" s="31">
        <f t="shared" si="145"/>
        <v>0</v>
      </c>
      <c r="E175" s="31">
        <f t="shared" si="145"/>
        <v>0</v>
      </c>
      <c r="F175" s="31">
        <f t="shared" si="145"/>
        <v>0</v>
      </c>
      <c r="G175" s="31">
        <f t="shared" si="145"/>
        <v>0</v>
      </c>
      <c r="H175" s="31">
        <f t="shared" si="145"/>
        <v>0</v>
      </c>
      <c r="I175" s="31">
        <f t="shared" si="145"/>
        <v>0</v>
      </c>
      <c r="J175" s="31">
        <f t="shared" si="145"/>
        <v>0</v>
      </c>
      <c r="K175" s="31">
        <f t="shared" si="145"/>
        <v>0</v>
      </c>
      <c r="M175" s="34" t="s">
        <v>11</v>
      </c>
      <c r="N175" s="14">
        <f t="shared" ref="N175:W175" si="146">SUM(N171:N174)</f>
        <v>0</v>
      </c>
      <c r="O175" s="14">
        <f t="shared" si="146"/>
        <v>0</v>
      </c>
      <c r="P175" s="14">
        <f t="shared" si="146"/>
        <v>0</v>
      </c>
      <c r="Q175" s="14">
        <f t="shared" si="146"/>
        <v>0</v>
      </c>
      <c r="R175" s="14">
        <f t="shared" si="146"/>
        <v>0</v>
      </c>
      <c r="S175" s="14">
        <f t="shared" si="146"/>
        <v>0</v>
      </c>
      <c r="T175" s="14">
        <f t="shared" si="146"/>
        <v>0</v>
      </c>
      <c r="U175" s="14">
        <f t="shared" si="146"/>
        <v>0</v>
      </c>
      <c r="V175" s="14">
        <f t="shared" si="146"/>
        <v>0</v>
      </c>
      <c r="W175" s="14">
        <f t="shared" si="146"/>
        <v>0</v>
      </c>
      <c r="Y175" s="35" t="s">
        <v>11</v>
      </c>
      <c r="Z175" s="26">
        <f t="shared" si="144"/>
        <v>0</v>
      </c>
      <c r="AA175" s="26">
        <f t="shared" si="144"/>
        <v>0</v>
      </c>
      <c r="AB175" s="26">
        <f t="shared" si="144"/>
        <v>0</v>
      </c>
      <c r="AC175" s="26">
        <f t="shared" si="144"/>
        <v>0</v>
      </c>
      <c r="AD175" s="26">
        <f t="shared" si="144"/>
        <v>0</v>
      </c>
      <c r="AE175" s="26">
        <f t="shared" si="144"/>
        <v>0</v>
      </c>
      <c r="AF175" s="26">
        <f t="shared" si="144"/>
        <v>0</v>
      </c>
      <c r="AG175" s="18">
        <f t="shared" si="144"/>
        <v>0</v>
      </c>
      <c r="AH175" s="18">
        <f t="shared" si="144"/>
        <v>0</v>
      </c>
      <c r="AI175" s="18">
        <f t="shared" si="144"/>
        <v>0</v>
      </c>
    </row>
    <row r="176" spans="1:35" s="5" customFormat="1" x14ac:dyDescent="0.2">
      <c r="A176" s="34" t="s">
        <v>150</v>
      </c>
      <c r="B176" s="31">
        <f t="shared" ref="B176:K176" si="147">B22+B73+B85+B96+B111+B121+B128+B143+B160+B169+B175</f>
        <v>18</v>
      </c>
      <c r="C176" s="31">
        <f t="shared" si="147"/>
        <v>0</v>
      </c>
      <c r="D176" s="31">
        <f t="shared" si="147"/>
        <v>0</v>
      </c>
      <c r="E176" s="31">
        <f t="shared" si="147"/>
        <v>0</v>
      </c>
      <c r="F176" s="31">
        <f t="shared" si="147"/>
        <v>56</v>
      </c>
      <c r="G176" s="31">
        <f t="shared" si="147"/>
        <v>334</v>
      </c>
      <c r="H176" s="31">
        <f t="shared" si="147"/>
        <v>390</v>
      </c>
      <c r="I176" s="31">
        <f t="shared" si="147"/>
        <v>56</v>
      </c>
      <c r="J176" s="31">
        <f t="shared" si="147"/>
        <v>334</v>
      </c>
      <c r="K176" s="31">
        <f t="shared" si="147"/>
        <v>390</v>
      </c>
      <c r="M176" s="34" t="s">
        <v>150</v>
      </c>
      <c r="N176" s="14">
        <f t="shared" ref="N176:W176" si="148">N22+N73+N85+N96+N111+N121+N128+N143+N160+N169+N175</f>
        <v>4</v>
      </c>
      <c r="O176" s="14">
        <f t="shared" si="148"/>
        <v>0</v>
      </c>
      <c r="P176" s="14">
        <f t="shared" si="148"/>
        <v>0</v>
      </c>
      <c r="Q176" s="14">
        <f t="shared" si="148"/>
        <v>0</v>
      </c>
      <c r="R176" s="14">
        <f t="shared" si="148"/>
        <v>27</v>
      </c>
      <c r="S176" s="14">
        <f t="shared" si="148"/>
        <v>123</v>
      </c>
      <c r="T176" s="14">
        <f t="shared" si="148"/>
        <v>150</v>
      </c>
      <c r="U176" s="14">
        <f t="shared" si="148"/>
        <v>27</v>
      </c>
      <c r="V176" s="14">
        <f t="shared" si="148"/>
        <v>123</v>
      </c>
      <c r="W176" s="14">
        <f t="shared" si="148"/>
        <v>150</v>
      </c>
      <c r="Y176" s="35" t="s">
        <v>150</v>
      </c>
      <c r="Z176" s="26">
        <f t="shared" si="144"/>
        <v>22</v>
      </c>
      <c r="AA176" s="26">
        <f t="shared" si="144"/>
        <v>0</v>
      </c>
      <c r="AB176" s="26">
        <f t="shared" si="144"/>
        <v>0</v>
      </c>
      <c r="AC176" s="26">
        <f t="shared" si="144"/>
        <v>0</v>
      </c>
      <c r="AD176" s="26">
        <f t="shared" si="144"/>
        <v>83</v>
      </c>
      <c r="AE176" s="26">
        <f t="shared" si="144"/>
        <v>457</v>
      </c>
      <c r="AF176" s="26">
        <f t="shared" si="144"/>
        <v>540</v>
      </c>
      <c r="AG176" s="18">
        <f t="shared" si="144"/>
        <v>83</v>
      </c>
      <c r="AH176" s="18">
        <f t="shared" si="144"/>
        <v>457</v>
      </c>
      <c r="AI176" s="18">
        <f t="shared" si="144"/>
        <v>540</v>
      </c>
    </row>
    <row r="177" spans="1:35" s="5" customFormat="1" x14ac:dyDescent="0.2"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s="41" customFormat="1" x14ac:dyDescent="0.2">
      <c r="A178" s="39" t="s">
        <v>151</v>
      </c>
      <c r="B178" s="40"/>
      <c r="C178" s="40"/>
      <c r="D178" s="40"/>
      <c r="E178" s="40"/>
      <c r="F178" s="40"/>
      <c r="M178" s="39" t="s">
        <v>242</v>
      </c>
      <c r="N178" s="40"/>
      <c r="O178" s="40"/>
      <c r="P178" s="40"/>
      <c r="Q178" s="40"/>
      <c r="R178" s="40"/>
      <c r="Y178" s="42" t="s">
        <v>237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5" customFormat="1" x14ac:dyDescent="0.2"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s="5" customFormat="1" x14ac:dyDescent="0.2">
      <c r="A180" s="141" t="s">
        <v>2</v>
      </c>
      <c r="B180" s="93" t="s">
        <v>3</v>
      </c>
      <c r="C180" s="142" t="s">
        <v>4</v>
      </c>
      <c r="D180" s="142"/>
      <c r="E180" s="142"/>
      <c r="F180" s="142"/>
      <c r="G180" s="142"/>
      <c r="H180" s="142"/>
      <c r="I180" s="142"/>
      <c r="J180" s="142"/>
      <c r="K180" s="142"/>
      <c r="M180" s="141" t="s">
        <v>2</v>
      </c>
      <c r="N180" s="93" t="s">
        <v>3</v>
      </c>
      <c r="O180" s="142" t="s">
        <v>4</v>
      </c>
      <c r="P180" s="142"/>
      <c r="Q180" s="142"/>
      <c r="R180" s="142"/>
      <c r="S180" s="142"/>
      <c r="T180" s="142"/>
      <c r="U180" s="142"/>
      <c r="V180" s="142"/>
      <c r="W180" s="142"/>
      <c r="Y180" s="139" t="s">
        <v>2</v>
      </c>
      <c r="Z180" s="44" t="s">
        <v>3</v>
      </c>
      <c r="AA180" s="134" t="s">
        <v>4</v>
      </c>
      <c r="AB180" s="134"/>
      <c r="AC180" s="134"/>
      <c r="AD180" s="134"/>
      <c r="AE180" s="134"/>
      <c r="AF180" s="134"/>
      <c r="AG180" s="134"/>
      <c r="AH180" s="134"/>
      <c r="AI180" s="134"/>
    </row>
    <row r="181" spans="1:35" s="5" customFormat="1" x14ac:dyDescent="0.2">
      <c r="A181" s="141"/>
      <c r="B181" s="93" t="s">
        <v>5</v>
      </c>
      <c r="C181" s="142" t="s">
        <v>6</v>
      </c>
      <c r="D181" s="142"/>
      <c r="E181" s="142"/>
      <c r="F181" s="143" t="s">
        <v>7</v>
      </c>
      <c r="G181" s="143"/>
      <c r="H181" s="143"/>
      <c r="I181" s="143" t="s">
        <v>8</v>
      </c>
      <c r="J181" s="143"/>
      <c r="K181" s="143"/>
      <c r="M181" s="141"/>
      <c r="N181" s="93" t="s">
        <v>5</v>
      </c>
      <c r="O181" s="142" t="s">
        <v>6</v>
      </c>
      <c r="P181" s="142"/>
      <c r="Q181" s="142"/>
      <c r="R181" s="143" t="s">
        <v>7</v>
      </c>
      <c r="S181" s="143"/>
      <c r="T181" s="143"/>
      <c r="U181" s="143" t="s">
        <v>8</v>
      </c>
      <c r="V181" s="143"/>
      <c r="W181" s="143"/>
      <c r="Y181" s="139"/>
      <c r="Z181" s="44" t="s">
        <v>5</v>
      </c>
      <c r="AA181" s="134" t="s">
        <v>6</v>
      </c>
      <c r="AB181" s="134"/>
      <c r="AC181" s="134"/>
      <c r="AD181" s="140" t="s">
        <v>7</v>
      </c>
      <c r="AE181" s="140"/>
      <c r="AF181" s="140"/>
      <c r="AG181" s="140" t="s">
        <v>8</v>
      </c>
      <c r="AH181" s="140"/>
      <c r="AI181" s="140"/>
    </row>
    <row r="182" spans="1:35" s="5" customFormat="1" x14ac:dyDescent="0.2">
      <c r="A182" s="141"/>
      <c r="B182" s="45"/>
      <c r="C182" s="93" t="s">
        <v>9</v>
      </c>
      <c r="D182" s="93" t="s">
        <v>10</v>
      </c>
      <c r="E182" s="93" t="s">
        <v>11</v>
      </c>
      <c r="F182" s="46" t="s">
        <v>9</v>
      </c>
      <c r="G182" s="46" t="s">
        <v>10</v>
      </c>
      <c r="H182" s="46" t="s">
        <v>11</v>
      </c>
      <c r="I182" s="46" t="s">
        <v>9</v>
      </c>
      <c r="J182" s="46" t="s">
        <v>10</v>
      </c>
      <c r="K182" s="46" t="s">
        <v>11</v>
      </c>
      <c r="M182" s="141"/>
      <c r="N182" s="45"/>
      <c r="O182" s="93" t="s">
        <v>9</v>
      </c>
      <c r="P182" s="93" t="s">
        <v>10</v>
      </c>
      <c r="Q182" s="93" t="s">
        <v>11</v>
      </c>
      <c r="R182" s="46" t="s">
        <v>9</v>
      </c>
      <c r="S182" s="46" t="s">
        <v>10</v>
      </c>
      <c r="T182" s="46" t="s">
        <v>11</v>
      </c>
      <c r="U182" s="46" t="s">
        <v>9</v>
      </c>
      <c r="V182" s="46" t="s">
        <v>10</v>
      </c>
      <c r="W182" s="46" t="s">
        <v>11</v>
      </c>
      <c r="Y182" s="139"/>
      <c r="Z182" s="47"/>
      <c r="AA182" s="91" t="s">
        <v>9</v>
      </c>
      <c r="AB182" s="91" t="s">
        <v>10</v>
      </c>
      <c r="AC182" s="91" t="s">
        <v>11</v>
      </c>
      <c r="AD182" s="12" t="s">
        <v>9</v>
      </c>
      <c r="AE182" s="12" t="s">
        <v>10</v>
      </c>
      <c r="AF182" s="12" t="s">
        <v>11</v>
      </c>
      <c r="AG182" s="12" t="s">
        <v>9</v>
      </c>
      <c r="AH182" s="12" t="s">
        <v>10</v>
      </c>
      <c r="AI182" s="12" t="s">
        <v>11</v>
      </c>
    </row>
    <row r="183" spans="1:35" s="5" customFormat="1" x14ac:dyDescent="0.2">
      <c r="A183" s="48" t="s">
        <v>152</v>
      </c>
      <c r="B183" s="49">
        <v>1</v>
      </c>
      <c r="C183" s="49"/>
      <c r="D183" s="49"/>
      <c r="E183" s="21">
        <f t="shared" ref="E183:E216" si="149">C183+D183</f>
        <v>0</v>
      </c>
      <c r="F183" s="50"/>
      <c r="G183" s="50">
        <v>23</v>
      </c>
      <c r="H183" s="21">
        <f t="shared" ref="H183:H216" si="150">F183+G183</f>
        <v>23</v>
      </c>
      <c r="I183" s="21">
        <f t="shared" ref="I183:J216" si="151">C183+F183</f>
        <v>0</v>
      </c>
      <c r="J183" s="21">
        <f t="shared" si="151"/>
        <v>23</v>
      </c>
      <c r="K183" s="51">
        <f t="shared" ref="K183:K216" si="152">SUM(I183:J183)</f>
        <v>23</v>
      </c>
      <c r="M183" s="48" t="s">
        <v>152</v>
      </c>
      <c r="N183" s="49"/>
      <c r="O183" s="49"/>
      <c r="P183" s="49"/>
      <c r="Q183" s="21">
        <f t="shared" ref="Q183:Q216" si="153">O183+P183</f>
        <v>0</v>
      </c>
      <c r="R183" s="52"/>
      <c r="S183" s="52"/>
      <c r="T183" s="21">
        <f t="shared" ref="T183:T216" si="154">R183+S183</f>
        <v>0</v>
      </c>
      <c r="U183" s="21">
        <f t="shared" ref="U183:V216" si="155">O183+R183</f>
        <v>0</v>
      </c>
      <c r="V183" s="21">
        <f t="shared" si="155"/>
        <v>0</v>
      </c>
      <c r="W183" s="21">
        <f t="shared" ref="W183:W216" si="156">SUM(U183:V183)</f>
        <v>0</v>
      </c>
      <c r="Y183" s="53" t="s">
        <v>152</v>
      </c>
      <c r="Z183" s="26">
        <f t="shared" ref="Z183:AI198" si="157">B183+N183</f>
        <v>1</v>
      </c>
      <c r="AA183" s="26">
        <f t="shared" si="157"/>
        <v>0</v>
      </c>
      <c r="AB183" s="26">
        <f t="shared" si="157"/>
        <v>0</v>
      </c>
      <c r="AC183" s="26">
        <f t="shared" si="157"/>
        <v>0</v>
      </c>
      <c r="AD183" s="26">
        <f t="shared" si="157"/>
        <v>0</v>
      </c>
      <c r="AE183" s="26">
        <f t="shared" si="157"/>
        <v>23</v>
      </c>
      <c r="AF183" s="26">
        <f t="shared" si="157"/>
        <v>23</v>
      </c>
      <c r="AG183" s="18">
        <f t="shared" si="157"/>
        <v>0</v>
      </c>
      <c r="AH183" s="18">
        <f t="shared" si="157"/>
        <v>23</v>
      </c>
      <c r="AI183" s="18">
        <f t="shared" si="157"/>
        <v>23</v>
      </c>
    </row>
    <row r="184" spans="1:35" s="5" customFormat="1" x14ac:dyDescent="0.2">
      <c r="A184" s="48" t="s">
        <v>153</v>
      </c>
      <c r="B184" s="50"/>
      <c r="C184" s="50"/>
      <c r="D184" s="50"/>
      <c r="E184" s="21">
        <f t="shared" si="149"/>
        <v>0</v>
      </c>
      <c r="F184" s="50"/>
      <c r="G184" s="50"/>
      <c r="H184" s="21">
        <f t="shared" si="150"/>
        <v>0</v>
      </c>
      <c r="I184" s="21">
        <f t="shared" si="151"/>
        <v>0</v>
      </c>
      <c r="J184" s="21">
        <f t="shared" si="151"/>
        <v>0</v>
      </c>
      <c r="K184" s="51">
        <f t="shared" si="152"/>
        <v>0</v>
      </c>
      <c r="M184" s="48" t="s">
        <v>153</v>
      </c>
      <c r="N184" s="50"/>
      <c r="O184" s="50"/>
      <c r="P184" s="50"/>
      <c r="Q184" s="21">
        <f t="shared" si="153"/>
        <v>0</v>
      </c>
      <c r="R184" s="50"/>
      <c r="S184" s="50"/>
      <c r="T184" s="21">
        <f t="shared" si="154"/>
        <v>0</v>
      </c>
      <c r="U184" s="21">
        <f t="shared" si="155"/>
        <v>0</v>
      </c>
      <c r="V184" s="21">
        <f t="shared" si="155"/>
        <v>0</v>
      </c>
      <c r="W184" s="21">
        <f t="shared" si="156"/>
        <v>0</v>
      </c>
      <c r="Y184" s="53" t="s">
        <v>153</v>
      </c>
      <c r="Z184" s="26">
        <f t="shared" si="157"/>
        <v>0</v>
      </c>
      <c r="AA184" s="26">
        <f t="shared" si="157"/>
        <v>0</v>
      </c>
      <c r="AB184" s="26">
        <f t="shared" si="157"/>
        <v>0</v>
      </c>
      <c r="AC184" s="26">
        <f t="shared" si="157"/>
        <v>0</v>
      </c>
      <c r="AD184" s="26">
        <f t="shared" si="157"/>
        <v>0</v>
      </c>
      <c r="AE184" s="26">
        <f t="shared" si="157"/>
        <v>0</v>
      </c>
      <c r="AF184" s="26">
        <f t="shared" si="157"/>
        <v>0</v>
      </c>
      <c r="AG184" s="18">
        <f t="shared" si="157"/>
        <v>0</v>
      </c>
      <c r="AH184" s="18">
        <f t="shared" si="157"/>
        <v>0</v>
      </c>
      <c r="AI184" s="18">
        <f t="shared" si="157"/>
        <v>0</v>
      </c>
    </row>
    <row r="185" spans="1:35" s="5" customFormat="1" x14ac:dyDescent="0.2">
      <c r="A185" s="48" t="s">
        <v>154</v>
      </c>
      <c r="B185" s="49"/>
      <c r="C185" s="49"/>
      <c r="D185" s="49"/>
      <c r="E185" s="21">
        <f t="shared" si="149"/>
        <v>0</v>
      </c>
      <c r="F185" s="52"/>
      <c r="G185" s="52"/>
      <c r="H185" s="21">
        <f t="shared" si="150"/>
        <v>0</v>
      </c>
      <c r="I185" s="21">
        <f t="shared" si="151"/>
        <v>0</v>
      </c>
      <c r="J185" s="21">
        <f t="shared" si="151"/>
        <v>0</v>
      </c>
      <c r="K185" s="51">
        <f t="shared" si="152"/>
        <v>0</v>
      </c>
      <c r="M185" s="48" t="s">
        <v>154</v>
      </c>
      <c r="N185" s="49"/>
      <c r="O185" s="49"/>
      <c r="P185" s="49"/>
      <c r="Q185" s="21">
        <f t="shared" si="153"/>
        <v>0</v>
      </c>
      <c r="R185" s="52"/>
      <c r="S185" s="52"/>
      <c r="T185" s="21">
        <f t="shared" si="154"/>
        <v>0</v>
      </c>
      <c r="U185" s="21">
        <f t="shared" si="155"/>
        <v>0</v>
      </c>
      <c r="V185" s="21">
        <f t="shared" si="155"/>
        <v>0</v>
      </c>
      <c r="W185" s="21">
        <f t="shared" si="156"/>
        <v>0</v>
      </c>
      <c r="Y185" s="53" t="s">
        <v>154</v>
      </c>
      <c r="Z185" s="26">
        <f t="shared" si="157"/>
        <v>0</v>
      </c>
      <c r="AA185" s="26">
        <f t="shared" si="157"/>
        <v>0</v>
      </c>
      <c r="AB185" s="26">
        <f t="shared" si="157"/>
        <v>0</v>
      </c>
      <c r="AC185" s="26">
        <f t="shared" si="157"/>
        <v>0</v>
      </c>
      <c r="AD185" s="26">
        <f t="shared" si="157"/>
        <v>0</v>
      </c>
      <c r="AE185" s="26">
        <f t="shared" si="157"/>
        <v>0</v>
      </c>
      <c r="AF185" s="26">
        <f t="shared" si="157"/>
        <v>0</v>
      </c>
      <c r="AG185" s="18">
        <f t="shared" si="157"/>
        <v>0</v>
      </c>
      <c r="AH185" s="18">
        <f t="shared" si="157"/>
        <v>0</v>
      </c>
      <c r="AI185" s="18">
        <f t="shared" si="157"/>
        <v>0</v>
      </c>
    </row>
    <row r="186" spans="1:35" s="5" customFormat="1" x14ac:dyDescent="0.2">
      <c r="A186" s="48" t="s">
        <v>155</v>
      </c>
      <c r="B186" s="50"/>
      <c r="C186" s="50"/>
      <c r="D186" s="50"/>
      <c r="E186" s="21">
        <f t="shared" si="149"/>
        <v>0</v>
      </c>
      <c r="F186" s="50"/>
      <c r="G186" s="50"/>
      <c r="H186" s="21">
        <f t="shared" si="150"/>
        <v>0</v>
      </c>
      <c r="I186" s="21">
        <f t="shared" si="151"/>
        <v>0</v>
      </c>
      <c r="J186" s="21">
        <f t="shared" si="151"/>
        <v>0</v>
      </c>
      <c r="K186" s="51">
        <f t="shared" si="152"/>
        <v>0</v>
      </c>
      <c r="M186" s="48" t="s">
        <v>155</v>
      </c>
      <c r="N186" s="50"/>
      <c r="O186" s="50"/>
      <c r="P186" s="50"/>
      <c r="Q186" s="21">
        <f t="shared" si="153"/>
        <v>0</v>
      </c>
      <c r="R186" s="50"/>
      <c r="S186" s="50"/>
      <c r="T186" s="21">
        <f t="shared" si="154"/>
        <v>0</v>
      </c>
      <c r="U186" s="21">
        <f t="shared" si="155"/>
        <v>0</v>
      </c>
      <c r="V186" s="21">
        <f t="shared" si="155"/>
        <v>0</v>
      </c>
      <c r="W186" s="21">
        <f t="shared" si="156"/>
        <v>0</v>
      </c>
      <c r="Y186" s="53" t="s">
        <v>155</v>
      </c>
      <c r="Z186" s="26">
        <f t="shared" si="157"/>
        <v>0</v>
      </c>
      <c r="AA186" s="26">
        <f t="shared" si="157"/>
        <v>0</v>
      </c>
      <c r="AB186" s="26">
        <f t="shared" si="157"/>
        <v>0</v>
      </c>
      <c r="AC186" s="26">
        <f t="shared" si="157"/>
        <v>0</v>
      </c>
      <c r="AD186" s="26">
        <f t="shared" si="157"/>
        <v>0</v>
      </c>
      <c r="AE186" s="26">
        <f t="shared" si="157"/>
        <v>0</v>
      </c>
      <c r="AF186" s="26">
        <f t="shared" si="157"/>
        <v>0</v>
      </c>
      <c r="AG186" s="18">
        <f t="shared" si="157"/>
        <v>0</v>
      </c>
      <c r="AH186" s="18">
        <f t="shared" si="157"/>
        <v>0</v>
      </c>
      <c r="AI186" s="18">
        <f t="shared" si="157"/>
        <v>0</v>
      </c>
    </row>
    <row r="187" spans="1:35" s="5" customFormat="1" x14ac:dyDescent="0.2">
      <c r="A187" s="48" t="s">
        <v>156</v>
      </c>
      <c r="B187" s="49"/>
      <c r="C187" s="49"/>
      <c r="D187" s="49"/>
      <c r="E187" s="21">
        <f t="shared" si="149"/>
        <v>0</v>
      </c>
      <c r="F187" s="50"/>
      <c r="G187" s="50"/>
      <c r="H187" s="21">
        <f t="shared" si="150"/>
        <v>0</v>
      </c>
      <c r="I187" s="21">
        <f t="shared" si="151"/>
        <v>0</v>
      </c>
      <c r="J187" s="21">
        <f t="shared" si="151"/>
        <v>0</v>
      </c>
      <c r="K187" s="51">
        <f t="shared" si="152"/>
        <v>0</v>
      </c>
      <c r="M187" s="48" t="s">
        <v>156</v>
      </c>
      <c r="N187" s="49"/>
      <c r="O187" s="49"/>
      <c r="P187" s="49"/>
      <c r="Q187" s="21">
        <f t="shared" si="153"/>
        <v>0</v>
      </c>
      <c r="R187" s="52"/>
      <c r="S187" s="52"/>
      <c r="T187" s="21">
        <f t="shared" si="154"/>
        <v>0</v>
      </c>
      <c r="U187" s="21">
        <f t="shared" si="155"/>
        <v>0</v>
      </c>
      <c r="V187" s="21">
        <f t="shared" si="155"/>
        <v>0</v>
      </c>
      <c r="W187" s="21">
        <f t="shared" si="156"/>
        <v>0</v>
      </c>
      <c r="Y187" s="53" t="s">
        <v>156</v>
      </c>
      <c r="Z187" s="26">
        <f t="shared" si="157"/>
        <v>0</v>
      </c>
      <c r="AA187" s="26">
        <f t="shared" si="157"/>
        <v>0</v>
      </c>
      <c r="AB187" s="26">
        <f t="shared" si="157"/>
        <v>0</v>
      </c>
      <c r="AC187" s="26">
        <f t="shared" si="157"/>
        <v>0</v>
      </c>
      <c r="AD187" s="26">
        <f t="shared" si="157"/>
        <v>0</v>
      </c>
      <c r="AE187" s="26">
        <f t="shared" si="157"/>
        <v>0</v>
      </c>
      <c r="AF187" s="26">
        <f t="shared" si="157"/>
        <v>0</v>
      </c>
      <c r="AG187" s="18">
        <f t="shared" si="157"/>
        <v>0</v>
      </c>
      <c r="AH187" s="18">
        <f t="shared" si="157"/>
        <v>0</v>
      </c>
      <c r="AI187" s="18">
        <f t="shared" si="157"/>
        <v>0</v>
      </c>
    </row>
    <row r="188" spans="1:35" s="5" customFormat="1" x14ac:dyDescent="0.2">
      <c r="A188" s="48" t="s">
        <v>157</v>
      </c>
      <c r="B188" s="49"/>
      <c r="C188" s="49"/>
      <c r="D188" s="49"/>
      <c r="E188" s="21">
        <f t="shared" si="149"/>
        <v>0</v>
      </c>
      <c r="F188" s="52"/>
      <c r="G188" s="52"/>
      <c r="H188" s="21">
        <f t="shared" si="150"/>
        <v>0</v>
      </c>
      <c r="I188" s="21">
        <f t="shared" si="151"/>
        <v>0</v>
      </c>
      <c r="J188" s="21">
        <f t="shared" si="151"/>
        <v>0</v>
      </c>
      <c r="K188" s="51">
        <f t="shared" si="152"/>
        <v>0</v>
      </c>
      <c r="M188" s="48" t="s">
        <v>157</v>
      </c>
      <c r="N188" s="49"/>
      <c r="O188" s="49"/>
      <c r="P188" s="49"/>
      <c r="Q188" s="21">
        <f t="shared" si="153"/>
        <v>0</v>
      </c>
      <c r="R188" s="52"/>
      <c r="S188" s="52"/>
      <c r="T188" s="21">
        <f t="shared" si="154"/>
        <v>0</v>
      </c>
      <c r="U188" s="21">
        <f t="shared" si="155"/>
        <v>0</v>
      </c>
      <c r="V188" s="21">
        <f t="shared" si="155"/>
        <v>0</v>
      </c>
      <c r="W188" s="21">
        <f t="shared" si="156"/>
        <v>0</v>
      </c>
      <c r="Y188" s="53" t="s">
        <v>157</v>
      </c>
      <c r="Z188" s="26">
        <f t="shared" si="157"/>
        <v>0</v>
      </c>
      <c r="AA188" s="26">
        <f t="shared" si="157"/>
        <v>0</v>
      </c>
      <c r="AB188" s="26">
        <f t="shared" si="157"/>
        <v>0</v>
      </c>
      <c r="AC188" s="26">
        <f t="shared" si="157"/>
        <v>0</v>
      </c>
      <c r="AD188" s="26">
        <f t="shared" si="157"/>
        <v>0</v>
      </c>
      <c r="AE188" s="26">
        <f t="shared" si="157"/>
        <v>0</v>
      </c>
      <c r="AF188" s="26">
        <f t="shared" si="157"/>
        <v>0</v>
      </c>
      <c r="AG188" s="18">
        <f t="shared" si="157"/>
        <v>0</v>
      </c>
      <c r="AH188" s="18">
        <f t="shared" si="157"/>
        <v>0</v>
      </c>
      <c r="AI188" s="18">
        <f t="shared" si="157"/>
        <v>0</v>
      </c>
    </row>
    <row r="189" spans="1:35" s="5" customFormat="1" x14ac:dyDescent="0.2">
      <c r="A189" s="48" t="s">
        <v>24</v>
      </c>
      <c r="B189" s="49"/>
      <c r="C189" s="49"/>
      <c r="D189" s="49"/>
      <c r="E189" s="21">
        <f t="shared" si="149"/>
        <v>0</v>
      </c>
      <c r="F189" s="50"/>
      <c r="G189" s="50"/>
      <c r="H189" s="21">
        <f t="shared" si="150"/>
        <v>0</v>
      </c>
      <c r="I189" s="21">
        <f t="shared" si="151"/>
        <v>0</v>
      </c>
      <c r="J189" s="21">
        <f t="shared" si="151"/>
        <v>0</v>
      </c>
      <c r="K189" s="51">
        <f t="shared" si="152"/>
        <v>0</v>
      </c>
      <c r="M189" s="48" t="s">
        <v>24</v>
      </c>
      <c r="N189" s="49"/>
      <c r="O189" s="49"/>
      <c r="P189" s="49"/>
      <c r="Q189" s="21">
        <f t="shared" si="153"/>
        <v>0</v>
      </c>
      <c r="R189" s="52"/>
      <c r="S189" s="52"/>
      <c r="T189" s="21">
        <f t="shared" si="154"/>
        <v>0</v>
      </c>
      <c r="U189" s="21">
        <f t="shared" si="155"/>
        <v>0</v>
      </c>
      <c r="V189" s="21">
        <f t="shared" si="155"/>
        <v>0</v>
      </c>
      <c r="W189" s="21">
        <f t="shared" si="156"/>
        <v>0</v>
      </c>
      <c r="Y189" s="53" t="s">
        <v>24</v>
      </c>
      <c r="Z189" s="26">
        <f t="shared" si="157"/>
        <v>0</v>
      </c>
      <c r="AA189" s="26">
        <f t="shared" si="157"/>
        <v>0</v>
      </c>
      <c r="AB189" s="26">
        <f t="shared" si="157"/>
        <v>0</v>
      </c>
      <c r="AC189" s="26">
        <f t="shared" si="157"/>
        <v>0</v>
      </c>
      <c r="AD189" s="26">
        <f t="shared" si="157"/>
        <v>0</v>
      </c>
      <c r="AE189" s="26">
        <f t="shared" si="157"/>
        <v>0</v>
      </c>
      <c r="AF189" s="26">
        <f t="shared" si="157"/>
        <v>0</v>
      </c>
      <c r="AG189" s="18">
        <f t="shared" si="157"/>
        <v>0</v>
      </c>
      <c r="AH189" s="18">
        <f t="shared" si="157"/>
        <v>0</v>
      </c>
      <c r="AI189" s="18">
        <f t="shared" si="157"/>
        <v>0</v>
      </c>
    </row>
    <row r="190" spans="1:35" s="5" customFormat="1" x14ac:dyDescent="0.2">
      <c r="A190" s="48" t="s">
        <v>158</v>
      </c>
      <c r="B190" s="49"/>
      <c r="C190" s="49"/>
      <c r="D190" s="49"/>
      <c r="E190" s="21">
        <f t="shared" si="149"/>
        <v>0</v>
      </c>
      <c r="F190" s="52"/>
      <c r="G190" s="52"/>
      <c r="H190" s="21">
        <f t="shared" si="150"/>
        <v>0</v>
      </c>
      <c r="I190" s="21">
        <f t="shared" si="151"/>
        <v>0</v>
      </c>
      <c r="J190" s="21">
        <f t="shared" si="151"/>
        <v>0</v>
      </c>
      <c r="K190" s="51">
        <f t="shared" si="152"/>
        <v>0</v>
      </c>
      <c r="M190" s="48" t="s">
        <v>158</v>
      </c>
      <c r="N190" s="49"/>
      <c r="O190" s="49"/>
      <c r="P190" s="49"/>
      <c r="Q190" s="21">
        <f t="shared" si="153"/>
        <v>0</v>
      </c>
      <c r="R190" s="52"/>
      <c r="S190" s="52"/>
      <c r="T190" s="21">
        <f t="shared" si="154"/>
        <v>0</v>
      </c>
      <c r="U190" s="21">
        <f t="shared" si="155"/>
        <v>0</v>
      </c>
      <c r="V190" s="21">
        <f t="shared" si="155"/>
        <v>0</v>
      </c>
      <c r="W190" s="21">
        <f t="shared" si="156"/>
        <v>0</v>
      </c>
      <c r="Y190" s="53" t="s">
        <v>158</v>
      </c>
      <c r="Z190" s="26">
        <f t="shared" si="157"/>
        <v>0</v>
      </c>
      <c r="AA190" s="26">
        <f t="shared" si="157"/>
        <v>0</v>
      </c>
      <c r="AB190" s="26">
        <f t="shared" si="157"/>
        <v>0</v>
      </c>
      <c r="AC190" s="26">
        <f t="shared" si="157"/>
        <v>0</v>
      </c>
      <c r="AD190" s="26">
        <f t="shared" si="157"/>
        <v>0</v>
      </c>
      <c r="AE190" s="26">
        <f t="shared" si="157"/>
        <v>0</v>
      </c>
      <c r="AF190" s="26">
        <f t="shared" si="157"/>
        <v>0</v>
      </c>
      <c r="AG190" s="18">
        <f t="shared" si="157"/>
        <v>0</v>
      </c>
      <c r="AH190" s="18">
        <f t="shared" si="157"/>
        <v>0</v>
      </c>
      <c r="AI190" s="18">
        <f t="shared" si="157"/>
        <v>0</v>
      </c>
    </row>
    <row r="191" spans="1:35" s="5" customFormat="1" x14ac:dyDescent="0.2">
      <c r="A191" s="48" t="s">
        <v>159</v>
      </c>
      <c r="B191" s="50"/>
      <c r="C191" s="50"/>
      <c r="D191" s="50"/>
      <c r="E191" s="21">
        <f t="shared" si="149"/>
        <v>0</v>
      </c>
      <c r="F191" s="50"/>
      <c r="G191" s="50"/>
      <c r="H191" s="21">
        <f t="shared" si="150"/>
        <v>0</v>
      </c>
      <c r="I191" s="21">
        <f t="shared" si="151"/>
        <v>0</v>
      </c>
      <c r="J191" s="21">
        <f t="shared" si="151"/>
        <v>0</v>
      </c>
      <c r="K191" s="51">
        <f t="shared" si="152"/>
        <v>0</v>
      </c>
      <c r="M191" s="48" t="s">
        <v>159</v>
      </c>
      <c r="N191" s="50"/>
      <c r="O191" s="50"/>
      <c r="P191" s="50"/>
      <c r="Q191" s="21">
        <f t="shared" si="153"/>
        <v>0</v>
      </c>
      <c r="R191" s="50"/>
      <c r="S191" s="50"/>
      <c r="T191" s="21">
        <f t="shared" si="154"/>
        <v>0</v>
      </c>
      <c r="U191" s="21">
        <f t="shared" si="155"/>
        <v>0</v>
      </c>
      <c r="V191" s="21">
        <f t="shared" si="155"/>
        <v>0</v>
      </c>
      <c r="W191" s="21">
        <f t="shared" si="156"/>
        <v>0</v>
      </c>
      <c r="Y191" s="53" t="s">
        <v>159</v>
      </c>
      <c r="Z191" s="26">
        <f t="shared" si="157"/>
        <v>0</v>
      </c>
      <c r="AA191" s="26">
        <f t="shared" si="157"/>
        <v>0</v>
      </c>
      <c r="AB191" s="26">
        <f t="shared" si="157"/>
        <v>0</v>
      </c>
      <c r="AC191" s="26">
        <f t="shared" si="157"/>
        <v>0</v>
      </c>
      <c r="AD191" s="26">
        <f t="shared" si="157"/>
        <v>0</v>
      </c>
      <c r="AE191" s="26">
        <f t="shared" si="157"/>
        <v>0</v>
      </c>
      <c r="AF191" s="26">
        <f t="shared" si="157"/>
        <v>0</v>
      </c>
      <c r="AG191" s="18">
        <f t="shared" si="157"/>
        <v>0</v>
      </c>
      <c r="AH191" s="18">
        <f t="shared" si="157"/>
        <v>0</v>
      </c>
      <c r="AI191" s="18">
        <f t="shared" si="157"/>
        <v>0</v>
      </c>
    </row>
    <row r="192" spans="1:35" s="5" customFormat="1" x14ac:dyDescent="0.2">
      <c r="A192" s="48" t="s">
        <v>160</v>
      </c>
      <c r="B192" s="49"/>
      <c r="C192" s="49"/>
      <c r="D192" s="49"/>
      <c r="E192" s="21">
        <f t="shared" si="149"/>
        <v>0</v>
      </c>
      <c r="F192" s="52"/>
      <c r="G192" s="52"/>
      <c r="H192" s="21">
        <f t="shared" si="150"/>
        <v>0</v>
      </c>
      <c r="I192" s="21">
        <f t="shared" si="151"/>
        <v>0</v>
      </c>
      <c r="J192" s="21">
        <f t="shared" si="151"/>
        <v>0</v>
      </c>
      <c r="K192" s="51">
        <f t="shared" si="152"/>
        <v>0</v>
      </c>
      <c r="M192" s="48" t="s">
        <v>160</v>
      </c>
      <c r="N192" s="49"/>
      <c r="O192" s="49"/>
      <c r="P192" s="49"/>
      <c r="Q192" s="21">
        <f t="shared" si="153"/>
        <v>0</v>
      </c>
      <c r="R192" s="52"/>
      <c r="S192" s="52"/>
      <c r="T192" s="21">
        <f t="shared" si="154"/>
        <v>0</v>
      </c>
      <c r="U192" s="21">
        <f t="shared" si="155"/>
        <v>0</v>
      </c>
      <c r="V192" s="21">
        <f t="shared" si="155"/>
        <v>0</v>
      </c>
      <c r="W192" s="21">
        <f t="shared" si="156"/>
        <v>0</v>
      </c>
      <c r="Y192" s="53" t="s">
        <v>160</v>
      </c>
      <c r="Z192" s="26">
        <f t="shared" si="157"/>
        <v>0</v>
      </c>
      <c r="AA192" s="26">
        <f t="shared" si="157"/>
        <v>0</v>
      </c>
      <c r="AB192" s="26">
        <f t="shared" si="157"/>
        <v>0</v>
      </c>
      <c r="AC192" s="26">
        <f t="shared" si="157"/>
        <v>0</v>
      </c>
      <c r="AD192" s="26">
        <f t="shared" si="157"/>
        <v>0</v>
      </c>
      <c r="AE192" s="26">
        <f t="shared" si="157"/>
        <v>0</v>
      </c>
      <c r="AF192" s="26">
        <f t="shared" si="157"/>
        <v>0</v>
      </c>
      <c r="AG192" s="18">
        <f t="shared" si="157"/>
        <v>0</v>
      </c>
      <c r="AH192" s="18">
        <f t="shared" si="157"/>
        <v>0</v>
      </c>
      <c r="AI192" s="18">
        <f t="shared" si="157"/>
        <v>0</v>
      </c>
    </row>
    <row r="193" spans="1:35" s="5" customFormat="1" x14ac:dyDescent="0.2">
      <c r="A193" s="48" t="s">
        <v>161</v>
      </c>
      <c r="B193" s="49"/>
      <c r="C193" s="49"/>
      <c r="D193" s="49"/>
      <c r="E193" s="21">
        <f t="shared" si="149"/>
        <v>0</v>
      </c>
      <c r="F193" s="52"/>
      <c r="G193" s="52"/>
      <c r="H193" s="21">
        <f t="shared" si="150"/>
        <v>0</v>
      </c>
      <c r="I193" s="21">
        <f t="shared" si="151"/>
        <v>0</v>
      </c>
      <c r="J193" s="21">
        <f t="shared" si="151"/>
        <v>0</v>
      </c>
      <c r="K193" s="51">
        <f t="shared" si="152"/>
        <v>0</v>
      </c>
      <c r="M193" s="48" t="s">
        <v>161</v>
      </c>
      <c r="N193" s="49"/>
      <c r="O193" s="49"/>
      <c r="P193" s="49"/>
      <c r="Q193" s="21">
        <f t="shared" si="153"/>
        <v>0</v>
      </c>
      <c r="R193" s="52"/>
      <c r="S193" s="52"/>
      <c r="T193" s="21">
        <f t="shared" si="154"/>
        <v>0</v>
      </c>
      <c r="U193" s="21">
        <f t="shared" si="155"/>
        <v>0</v>
      </c>
      <c r="V193" s="21">
        <f t="shared" si="155"/>
        <v>0</v>
      </c>
      <c r="W193" s="21">
        <f t="shared" si="156"/>
        <v>0</v>
      </c>
      <c r="Y193" s="53" t="s">
        <v>161</v>
      </c>
      <c r="Z193" s="26">
        <f t="shared" si="157"/>
        <v>0</v>
      </c>
      <c r="AA193" s="26">
        <f t="shared" si="157"/>
        <v>0</v>
      </c>
      <c r="AB193" s="26">
        <f t="shared" si="157"/>
        <v>0</v>
      </c>
      <c r="AC193" s="26">
        <f t="shared" si="157"/>
        <v>0</v>
      </c>
      <c r="AD193" s="26">
        <f t="shared" si="157"/>
        <v>0</v>
      </c>
      <c r="AE193" s="26">
        <f t="shared" si="157"/>
        <v>0</v>
      </c>
      <c r="AF193" s="26">
        <f t="shared" si="157"/>
        <v>0</v>
      </c>
      <c r="AG193" s="18">
        <f t="shared" si="157"/>
        <v>0</v>
      </c>
      <c r="AH193" s="18">
        <f t="shared" si="157"/>
        <v>0</v>
      </c>
      <c r="AI193" s="18">
        <f t="shared" si="157"/>
        <v>0</v>
      </c>
    </row>
    <row r="194" spans="1:35" s="5" customFormat="1" x14ac:dyDescent="0.2">
      <c r="A194" s="48" t="s">
        <v>162</v>
      </c>
      <c r="B194" s="49"/>
      <c r="C194" s="49"/>
      <c r="D194" s="49"/>
      <c r="E194" s="21">
        <f t="shared" si="149"/>
        <v>0</v>
      </c>
      <c r="F194" s="52"/>
      <c r="G194" s="52"/>
      <c r="H194" s="21">
        <f t="shared" si="150"/>
        <v>0</v>
      </c>
      <c r="I194" s="21">
        <f t="shared" si="151"/>
        <v>0</v>
      </c>
      <c r="J194" s="21">
        <f t="shared" si="151"/>
        <v>0</v>
      </c>
      <c r="K194" s="51">
        <f t="shared" si="152"/>
        <v>0</v>
      </c>
      <c r="M194" s="48" t="s">
        <v>162</v>
      </c>
      <c r="N194" s="49"/>
      <c r="O194" s="49"/>
      <c r="P194" s="49"/>
      <c r="Q194" s="21">
        <f t="shared" si="153"/>
        <v>0</v>
      </c>
      <c r="R194" s="52"/>
      <c r="S194" s="52"/>
      <c r="T194" s="21">
        <f t="shared" si="154"/>
        <v>0</v>
      </c>
      <c r="U194" s="21">
        <f t="shared" si="155"/>
        <v>0</v>
      </c>
      <c r="V194" s="21">
        <f t="shared" si="155"/>
        <v>0</v>
      </c>
      <c r="W194" s="21">
        <f t="shared" si="156"/>
        <v>0</v>
      </c>
      <c r="Y194" s="53" t="s">
        <v>162</v>
      </c>
      <c r="Z194" s="26">
        <f t="shared" si="157"/>
        <v>0</v>
      </c>
      <c r="AA194" s="26">
        <f t="shared" si="157"/>
        <v>0</v>
      </c>
      <c r="AB194" s="26">
        <f t="shared" si="157"/>
        <v>0</v>
      </c>
      <c r="AC194" s="26">
        <f t="shared" si="157"/>
        <v>0</v>
      </c>
      <c r="AD194" s="26">
        <f t="shared" si="157"/>
        <v>0</v>
      </c>
      <c r="AE194" s="26">
        <f t="shared" si="157"/>
        <v>0</v>
      </c>
      <c r="AF194" s="26">
        <f t="shared" si="157"/>
        <v>0</v>
      </c>
      <c r="AG194" s="18">
        <f t="shared" si="157"/>
        <v>0</v>
      </c>
      <c r="AH194" s="18">
        <f t="shared" si="157"/>
        <v>0</v>
      </c>
      <c r="AI194" s="18">
        <f t="shared" si="157"/>
        <v>0</v>
      </c>
    </row>
    <row r="195" spans="1:35" s="5" customFormat="1" x14ac:dyDescent="0.2">
      <c r="A195" s="48" t="s">
        <v>104</v>
      </c>
      <c r="B195" s="49"/>
      <c r="C195" s="49"/>
      <c r="D195" s="21"/>
      <c r="E195" s="21">
        <f t="shared" si="149"/>
        <v>0</v>
      </c>
      <c r="F195" s="21"/>
      <c r="G195" s="21"/>
      <c r="H195" s="21">
        <f t="shared" si="150"/>
        <v>0</v>
      </c>
      <c r="I195" s="21">
        <f t="shared" si="151"/>
        <v>0</v>
      </c>
      <c r="J195" s="21">
        <f t="shared" si="151"/>
        <v>0</v>
      </c>
      <c r="K195" s="51">
        <f t="shared" si="152"/>
        <v>0</v>
      </c>
      <c r="M195" s="48" t="s">
        <v>104</v>
      </c>
      <c r="N195" s="49"/>
      <c r="O195" s="49"/>
      <c r="P195" s="49"/>
      <c r="Q195" s="21">
        <f t="shared" si="153"/>
        <v>0</v>
      </c>
      <c r="R195" s="52"/>
      <c r="S195" s="52"/>
      <c r="T195" s="21">
        <f t="shared" si="154"/>
        <v>0</v>
      </c>
      <c r="U195" s="21">
        <f t="shared" si="155"/>
        <v>0</v>
      </c>
      <c r="V195" s="21">
        <f t="shared" si="155"/>
        <v>0</v>
      </c>
      <c r="W195" s="21">
        <f t="shared" si="156"/>
        <v>0</v>
      </c>
      <c r="Y195" s="53" t="s">
        <v>104</v>
      </c>
      <c r="Z195" s="26">
        <f t="shared" si="157"/>
        <v>0</v>
      </c>
      <c r="AA195" s="26">
        <f t="shared" si="157"/>
        <v>0</v>
      </c>
      <c r="AB195" s="26">
        <f t="shared" si="157"/>
        <v>0</v>
      </c>
      <c r="AC195" s="26">
        <f t="shared" si="157"/>
        <v>0</v>
      </c>
      <c r="AD195" s="26">
        <f t="shared" si="157"/>
        <v>0</v>
      </c>
      <c r="AE195" s="26">
        <f t="shared" si="157"/>
        <v>0</v>
      </c>
      <c r="AF195" s="26">
        <f t="shared" si="157"/>
        <v>0</v>
      </c>
      <c r="AG195" s="18">
        <f t="shared" si="157"/>
        <v>0</v>
      </c>
      <c r="AH195" s="18">
        <f t="shared" si="157"/>
        <v>0</v>
      </c>
      <c r="AI195" s="18">
        <f t="shared" si="157"/>
        <v>0</v>
      </c>
    </row>
    <row r="196" spans="1:35" s="5" customFormat="1" x14ac:dyDescent="0.2">
      <c r="A196" s="48" t="s">
        <v>94</v>
      </c>
      <c r="B196" s="49">
        <v>3</v>
      </c>
      <c r="C196" s="49"/>
      <c r="D196" s="49"/>
      <c r="E196" s="21">
        <f t="shared" si="149"/>
        <v>0</v>
      </c>
      <c r="F196" s="52"/>
      <c r="G196" s="52">
        <v>30</v>
      </c>
      <c r="H196" s="21">
        <f t="shared" si="150"/>
        <v>30</v>
      </c>
      <c r="I196" s="21">
        <f t="shared" si="151"/>
        <v>0</v>
      </c>
      <c r="J196" s="21">
        <f t="shared" si="151"/>
        <v>30</v>
      </c>
      <c r="K196" s="51">
        <f t="shared" si="152"/>
        <v>30</v>
      </c>
      <c r="M196" s="48" t="s">
        <v>94</v>
      </c>
      <c r="N196" s="49"/>
      <c r="O196" s="49"/>
      <c r="P196" s="49"/>
      <c r="Q196" s="21">
        <f t="shared" si="153"/>
        <v>0</v>
      </c>
      <c r="R196" s="52"/>
      <c r="S196" s="52"/>
      <c r="T196" s="21">
        <f t="shared" si="154"/>
        <v>0</v>
      </c>
      <c r="U196" s="21">
        <f t="shared" si="155"/>
        <v>0</v>
      </c>
      <c r="V196" s="21">
        <f t="shared" si="155"/>
        <v>0</v>
      </c>
      <c r="W196" s="21">
        <f t="shared" si="156"/>
        <v>0</v>
      </c>
      <c r="Y196" s="53" t="s">
        <v>94</v>
      </c>
      <c r="Z196" s="26">
        <f t="shared" si="157"/>
        <v>3</v>
      </c>
      <c r="AA196" s="26">
        <f t="shared" si="157"/>
        <v>0</v>
      </c>
      <c r="AB196" s="26">
        <f t="shared" si="157"/>
        <v>0</v>
      </c>
      <c r="AC196" s="26">
        <f t="shared" si="157"/>
        <v>0</v>
      </c>
      <c r="AD196" s="26">
        <f t="shared" si="157"/>
        <v>0</v>
      </c>
      <c r="AE196" s="26">
        <f t="shared" si="157"/>
        <v>30</v>
      </c>
      <c r="AF196" s="26">
        <f t="shared" si="157"/>
        <v>30</v>
      </c>
      <c r="AG196" s="18">
        <f t="shared" si="157"/>
        <v>0</v>
      </c>
      <c r="AH196" s="18">
        <f t="shared" si="157"/>
        <v>30</v>
      </c>
      <c r="AI196" s="18">
        <f t="shared" si="157"/>
        <v>30</v>
      </c>
    </row>
    <row r="197" spans="1:35" s="5" customFormat="1" x14ac:dyDescent="0.2">
      <c r="A197" s="48" t="s">
        <v>163</v>
      </c>
      <c r="B197" s="49"/>
      <c r="C197" s="49"/>
      <c r="D197" s="49"/>
      <c r="E197" s="21">
        <f t="shared" si="149"/>
        <v>0</v>
      </c>
      <c r="F197" s="21"/>
      <c r="G197" s="21"/>
      <c r="H197" s="21">
        <f t="shared" si="150"/>
        <v>0</v>
      </c>
      <c r="I197" s="21">
        <f t="shared" si="151"/>
        <v>0</v>
      </c>
      <c r="J197" s="21">
        <f t="shared" si="151"/>
        <v>0</v>
      </c>
      <c r="K197" s="51">
        <f t="shared" si="152"/>
        <v>0</v>
      </c>
      <c r="M197" s="48" t="s">
        <v>163</v>
      </c>
      <c r="N197" s="21"/>
      <c r="O197" s="21"/>
      <c r="P197" s="21"/>
      <c r="Q197" s="21">
        <f t="shared" si="153"/>
        <v>0</v>
      </c>
      <c r="R197" s="21"/>
      <c r="S197" s="21"/>
      <c r="T197" s="21">
        <f t="shared" si="154"/>
        <v>0</v>
      </c>
      <c r="U197" s="21">
        <f t="shared" si="155"/>
        <v>0</v>
      </c>
      <c r="V197" s="21">
        <f t="shared" si="155"/>
        <v>0</v>
      </c>
      <c r="W197" s="21">
        <f t="shared" si="156"/>
        <v>0</v>
      </c>
      <c r="Y197" s="53" t="s">
        <v>163</v>
      </c>
      <c r="Z197" s="26">
        <f t="shared" si="157"/>
        <v>0</v>
      </c>
      <c r="AA197" s="26">
        <f t="shared" si="157"/>
        <v>0</v>
      </c>
      <c r="AB197" s="26">
        <f t="shared" si="157"/>
        <v>0</v>
      </c>
      <c r="AC197" s="26">
        <f t="shared" si="157"/>
        <v>0</v>
      </c>
      <c r="AD197" s="26">
        <f t="shared" si="157"/>
        <v>0</v>
      </c>
      <c r="AE197" s="26">
        <f t="shared" si="157"/>
        <v>0</v>
      </c>
      <c r="AF197" s="26">
        <f t="shared" si="157"/>
        <v>0</v>
      </c>
      <c r="AG197" s="18">
        <f t="shared" si="157"/>
        <v>0</v>
      </c>
      <c r="AH197" s="18">
        <f t="shared" si="157"/>
        <v>0</v>
      </c>
      <c r="AI197" s="18">
        <f t="shared" si="157"/>
        <v>0</v>
      </c>
    </row>
    <row r="198" spans="1:35" s="5" customFormat="1" x14ac:dyDescent="0.2">
      <c r="A198" s="48" t="s">
        <v>106</v>
      </c>
      <c r="B198" s="49"/>
      <c r="C198" s="49"/>
      <c r="D198" s="49"/>
      <c r="E198" s="21">
        <f t="shared" si="149"/>
        <v>0</v>
      </c>
      <c r="F198" s="52"/>
      <c r="G198" s="52"/>
      <c r="H198" s="21">
        <f t="shared" si="150"/>
        <v>0</v>
      </c>
      <c r="I198" s="21">
        <f t="shared" si="151"/>
        <v>0</v>
      </c>
      <c r="J198" s="21">
        <f t="shared" si="151"/>
        <v>0</v>
      </c>
      <c r="K198" s="51">
        <f t="shared" si="152"/>
        <v>0</v>
      </c>
      <c r="M198" s="48" t="s">
        <v>106</v>
      </c>
      <c r="N198" s="49"/>
      <c r="O198" s="49"/>
      <c r="P198" s="49"/>
      <c r="Q198" s="21">
        <f t="shared" si="153"/>
        <v>0</v>
      </c>
      <c r="R198" s="52"/>
      <c r="S198" s="52"/>
      <c r="T198" s="21">
        <f t="shared" si="154"/>
        <v>0</v>
      </c>
      <c r="U198" s="21">
        <f t="shared" si="155"/>
        <v>0</v>
      </c>
      <c r="V198" s="21">
        <f t="shared" si="155"/>
        <v>0</v>
      </c>
      <c r="W198" s="21">
        <f t="shared" si="156"/>
        <v>0</v>
      </c>
      <c r="Y198" s="53" t="s">
        <v>106</v>
      </c>
      <c r="Z198" s="26">
        <f t="shared" si="157"/>
        <v>0</v>
      </c>
      <c r="AA198" s="26">
        <f t="shared" si="157"/>
        <v>0</v>
      </c>
      <c r="AB198" s="26">
        <f t="shared" si="157"/>
        <v>0</v>
      </c>
      <c r="AC198" s="26">
        <f t="shared" si="157"/>
        <v>0</v>
      </c>
      <c r="AD198" s="26">
        <f t="shared" si="157"/>
        <v>0</v>
      </c>
      <c r="AE198" s="26">
        <f t="shared" si="157"/>
        <v>0</v>
      </c>
      <c r="AF198" s="26">
        <f t="shared" si="157"/>
        <v>0</v>
      </c>
      <c r="AG198" s="18">
        <f t="shared" si="157"/>
        <v>0</v>
      </c>
      <c r="AH198" s="18">
        <f t="shared" si="157"/>
        <v>0</v>
      </c>
      <c r="AI198" s="18">
        <f t="shared" si="157"/>
        <v>0</v>
      </c>
    </row>
    <row r="199" spans="1:35" s="5" customFormat="1" x14ac:dyDescent="0.2">
      <c r="A199" s="48" t="s">
        <v>164</v>
      </c>
      <c r="B199" s="49"/>
      <c r="C199" s="49"/>
      <c r="D199" s="49"/>
      <c r="E199" s="21">
        <f t="shared" si="149"/>
        <v>0</v>
      </c>
      <c r="F199" s="50"/>
      <c r="G199" s="50"/>
      <c r="H199" s="21">
        <f t="shared" si="150"/>
        <v>0</v>
      </c>
      <c r="I199" s="21">
        <f t="shared" si="151"/>
        <v>0</v>
      </c>
      <c r="J199" s="21">
        <f t="shared" si="151"/>
        <v>0</v>
      </c>
      <c r="K199" s="51">
        <f t="shared" si="152"/>
        <v>0</v>
      </c>
      <c r="M199" s="48" t="s">
        <v>164</v>
      </c>
      <c r="N199" s="50"/>
      <c r="O199" s="50"/>
      <c r="P199" s="50"/>
      <c r="Q199" s="21">
        <f t="shared" si="153"/>
        <v>0</v>
      </c>
      <c r="R199" s="50"/>
      <c r="S199" s="50"/>
      <c r="T199" s="21">
        <f t="shared" si="154"/>
        <v>0</v>
      </c>
      <c r="U199" s="21">
        <f t="shared" si="155"/>
        <v>0</v>
      </c>
      <c r="V199" s="21">
        <f t="shared" si="155"/>
        <v>0</v>
      </c>
      <c r="W199" s="21">
        <f t="shared" si="156"/>
        <v>0</v>
      </c>
      <c r="Y199" s="53" t="s">
        <v>164</v>
      </c>
      <c r="Z199" s="26">
        <f t="shared" ref="Z199:AI217" si="158">B199+N199</f>
        <v>0</v>
      </c>
      <c r="AA199" s="26">
        <f t="shared" si="158"/>
        <v>0</v>
      </c>
      <c r="AB199" s="26">
        <f t="shared" si="158"/>
        <v>0</v>
      </c>
      <c r="AC199" s="26">
        <f t="shared" si="158"/>
        <v>0</v>
      </c>
      <c r="AD199" s="26">
        <f t="shared" si="158"/>
        <v>0</v>
      </c>
      <c r="AE199" s="26">
        <f t="shared" si="158"/>
        <v>0</v>
      </c>
      <c r="AF199" s="26">
        <f t="shared" si="158"/>
        <v>0</v>
      </c>
      <c r="AG199" s="18">
        <f t="shared" si="158"/>
        <v>0</v>
      </c>
      <c r="AH199" s="18">
        <f t="shared" si="158"/>
        <v>0</v>
      </c>
      <c r="AI199" s="18">
        <f t="shared" si="158"/>
        <v>0</v>
      </c>
    </row>
    <row r="200" spans="1:35" s="5" customFormat="1" x14ac:dyDescent="0.2">
      <c r="A200" s="48" t="s">
        <v>165</v>
      </c>
      <c r="B200" s="49"/>
      <c r="C200" s="49"/>
      <c r="D200" s="49"/>
      <c r="E200" s="21">
        <f t="shared" si="149"/>
        <v>0</v>
      </c>
      <c r="F200" s="52"/>
      <c r="G200" s="52"/>
      <c r="H200" s="21">
        <f t="shared" si="150"/>
        <v>0</v>
      </c>
      <c r="I200" s="21">
        <f t="shared" si="151"/>
        <v>0</v>
      </c>
      <c r="J200" s="21">
        <f t="shared" si="151"/>
        <v>0</v>
      </c>
      <c r="K200" s="51">
        <f t="shared" si="152"/>
        <v>0</v>
      </c>
      <c r="M200" s="48" t="s">
        <v>165</v>
      </c>
      <c r="N200" s="49"/>
      <c r="O200" s="49"/>
      <c r="P200" s="49"/>
      <c r="Q200" s="21">
        <f t="shared" si="153"/>
        <v>0</v>
      </c>
      <c r="R200" s="52"/>
      <c r="S200" s="52"/>
      <c r="T200" s="21">
        <f t="shared" si="154"/>
        <v>0</v>
      </c>
      <c r="U200" s="21">
        <f t="shared" si="155"/>
        <v>0</v>
      </c>
      <c r="V200" s="21">
        <f t="shared" si="155"/>
        <v>0</v>
      </c>
      <c r="W200" s="21">
        <f t="shared" si="156"/>
        <v>0</v>
      </c>
      <c r="Y200" s="53" t="s">
        <v>165</v>
      </c>
      <c r="Z200" s="26">
        <f t="shared" si="158"/>
        <v>0</v>
      </c>
      <c r="AA200" s="26">
        <f t="shared" si="158"/>
        <v>0</v>
      </c>
      <c r="AB200" s="26">
        <f t="shared" si="158"/>
        <v>0</v>
      </c>
      <c r="AC200" s="26">
        <f t="shared" si="158"/>
        <v>0</v>
      </c>
      <c r="AD200" s="26">
        <f t="shared" si="158"/>
        <v>0</v>
      </c>
      <c r="AE200" s="26">
        <f t="shared" si="158"/>
        <v>0</v>
      </c>
      <c r="AF200" s="26">
        <f t="shared" si="158"/>
        <v>0</v>
      </c>
      <c r="AG200" s="18">
        <f t="shared" si="158"/>
        <v>0</v>
      </c>
      <c r="AH200" s="18">
        <f t="shared" si="158"/>
        <v>0</v>
      </c>
      <c r="AI200" s="18">
        <f t="shared" si="158"/>
        <v>0</v>
      </c>
    </row>
    <row r="201" spans="1:35" s="5" customFormat="1" x14ac:dyDescent="0.2">
      <c r="A201" s="48" t="s">
        <v>85</v>
      </c>
      <c r="B201" s="49"/>
      <c r="C201" s="49"/>
      <c r="D201" s="49"/>
      <c r="E201" s="21">
        <f t="shared" si="149"/>
        <v>0</v>
      </c>
      <c r="F201" s="52"/>
      <c r="G201" s="52"/>
      <c r="H201" s="21">
        <f t="shared" si="150"/>
        <v>0</v>
      </c>
      <c r="I201" s="21">
        <f t="shared" si="151"/>
        <v>0</v>
      </c>
      <c r="J201" s="21">
        <f t="shared" si="151"/>
        <v>0</v>
      </c>
      <c r="K201" s="51">
        <f t="shared" si="152"/>
        <v>0</v>
      </c>
      <c r="M201" s="48" t="s">
        <v>85</v>
      </c>
      <c r="N201" s="49"/>
      <c r="O201" s="49"/>
      <c r="P201" s="49"/>
      <c r="Q201" s="21">
        <f t="shared" si="153"/>
        <v>0</v>
      </c>
      <c r="R201" s="52"/>
      <c r="S201" s="52"/>
      <c r="T201" s="21">
        <f t="shared" si="154"/>
        <v>0</v>
      </c>
      <c r="U201" s="21">
        <f t="shared" si="155"/>
        <v>0</v>
      </c>
      <c r="V201" s="21">
        <f t="shared" si="155"/>
        <v>0</v>
      </c>
      <c r="W201" s="21">
        <f t="shared" si="156"/>
        <v>0</v>
      </c>
      <c r="Y201" s="53" t="s">
        <v>85</v>
      </c>
      <c r="Z201" s="26">
        <f t="shared" si="158"/>
        <v>0</v>
      </c>
      <c r="AA201" s="26">
        <f t="shared" si="158"/>
        <v>0</v>
      </c>
      <c r="AB201" s="26">
        <f t="shared" si="158"/>
        <v>0</v>
      </c>
      <c r="AC201" s="26">
        <f t="shared" si="158"/>
        <v>0</v>
      </c>
      <c r="AD201" s="26">
        <f t="shared" si="158"/>
        <v>0</v>
      </c>
      <c r="AE201" s="26">
        <f t="shared" si="158"/>
        <v>0</v>
      </c>
      <c r="AF201" s="26">
        <f t="shared" si="158"/>
        <v>0</v>
      </c>
      <c r="AG201" s="18">
        <f t="shared" si="158"/>
        <v>0</v>
      </c>
      <c r="AH201" s="18">
        <f t="shared" si="158"/>
        <v>0</v>
      </c>
      <c r="AI201" s="18">
        <f t="shared" si="158"/>
        <v>0</v>
      </c>
    </row>
    <row r="202" spans="1:35" s="5" customFormat="1" x14ac:dyDescent="0.2">
      <c r="A202" s="48" t="s">
        <v>166</v>
      </c>
      <c r="B202" s="50"/>
      <c r="C202" s="49"/>
      <c r="D202" s="49"/>
      <c r="E202" s="21">
        <f t="shared" si="149"/>
        <v>0</v>
      </c>
      <c r="F202" s="50"/>
      <c r="G202" s="50"/>
      <c r="H202" s="21">
        <f t="shared" si="150"/>
        <v>0</v>
      </c>
      <c r="I202" s="21">
        <f t="shared" si="151"/>
        <v>0</v>
      </c>
      <c r="J202" s="21">
        <f t="shared" si="151"/>
        <v>0</v>
      </c>
      <c r="K202" s="51">
        <f t="shared" si="152"/>
        <v>0</v>
      </c>
      <c r="M202" s="48" t="s">
        <v>166</v>
      </c>
      <c r="N202" s="49"/>
      <c r="O202" s="49"/>
      <c r="P202" s="49"/>
      <c r="Q202" s="21">
        <f t="shared" si="153"/>
        <v>0</v>
      </c>
      <c r="R202" s="52"/>
      <c r="S202" s="52"/>
      <c r="T202" s="21">
        <f t="shared" si="154"/>
        <v>0</v>
      </c>
      <c r="U202" s="21">
        <f t="shared" si="155"/>
        <v>0</v>
      </c>
      <c r="V202" s="21">
        <f t="shared" si="155"/>
        <v>0</v>
      </c>
      <c r="W202" s="21">
        <f t="shared" si="156"/>
        <v>0</v>
      </c>
      <c r="Y202" s="53" t="s">
        <v>166</v>
      </c>
      <c r="Z202" s="26">
        <f t="shared" si="158"/>
        <v>0</v>
      </c>
      <c r="AA202" s="26">
        <f t="shared" si="158"/>
        <v>0</v>
      </c>
      <c r="AB202" s="26">
        <f t="shared" si="158"/>
        <v>0</v>
      </c>
      <c r="AC202" s="26">
        <f t="shared" si="158"/>
        <v>0</v>
      </c>
      <c r="AD202" s="26">
        <f t="shared" si="158"/>
        <v>0</v>
      </c>
      <c r="AE202" s="26">
        <f t="shared" si="158"/>
        <v>0</v>
      </c>
      <c r="AF202" s="26">
        <f t="shared" si="158"/>
        <v>0</v>
      </c>
      <c r="AG202" s="18">
        <f t="shared" si="158"/>
        <v>0</v>
      </c>
      <c r="AH202" s="18">
        <f t="shared" si="158"/>
        <v>0</v>
      </c>
      <c r="AI202" s="18">
        <f t="shared" si="158"/>
        <v>0</v>
      </c>
    </row>
    <row r="203" spans="1:35" s="5" customFormat="1" x14ac:dyDescent="0.2">
      <c r="A203" s="48" t="s">
        <v>167</v>
      </c>
      <c r="B203" s="49"/>
      <c r="C203" s="49"/>
      <c r="D203" s="49"/>
      <c r="E203" s="21">
        <f t="shared" si="149"/>
        <v>0</v>
      </c>
      <c r="F203" s="50"/>
      <c r="G203" s="50"/>
      <c r="H203" s="21">
        <f t="shared" si="150"/>
        <v>0</v>
      </c>
      <c r="I203" s="21">
        <f t="shared" si="151"/>
        <v>0</v>
      </c>
      <c r="J203" s="21">
        <f t="shared" si="151"/>
        <v>0</v>
      </c>
      <c r="K203" s="51">
        <f t="shared" si="152"/>
        <v>0</v>
      </c>
      <c r="M203" s="48" t="s">
        <v>167</v>
      </c>
      <c r="N203" s="49"/>
      <c r="O203" s="49"/>
      <c r="P203" s="49"/>
      <c r="Q203" s="21">
        <f t="shared" si="153"/>
        <v>0</v>
      </c>
      <c r="R203" s="52"/>
      <c r="S203" s="52"/>
      <c r="T203" s="21">
        <f t="shared" si="154"/>
        <v>0</v>
      </c>
      <c r="U203" s="21">
        <f t="shared" si="155"/>
        <v>0</v>
      </c>
      <c r="V203" s="21">
        <f t="shared" si="155"/>
        <v>0</v>
      </c>
      <c r="W203" s="21">
        <f t="shared" si="156"/>
        <v>0</v>
      </c>
      <c r="Y203" s="53" t="s">
        <v>167</v>
      </c>
      <c r="Z203" s="26">
        <f t="shared" si="158"/>
        <v>0</v>
      </c>
      <c r="AA203" s="26">
        <f t="shared" si="158"/>
        <v>0</v>
      </c>
      <c r="AB203" s="26">
        <f t="shared" si="158"/>
        <v>0</v>
      </c>
      <c r="AC203" s="26">
        <f t="shared" si="158"/>
        <v>0</v>
      </c>
      <c r="AD203" s="26">
        <f t="shared" si="158"/>
        <v>0</v>
      </c>
      <c r="AE203" s="26">
        <f t="shared" si="158"/>
        <v>0</v>
      </c>
      <c r="AF203" s="26">
        <f t="shared" si="158"/>
        <v>0</v>
      </c>
      <c r="AG203" s="18">
        <f t="shared" si="158"/>
        <v>0</v>
      </c>
      <c r="AH203" s="18">
        <f t="shared" si="158"/>
        <v>0</v>
      </c>
      <c r="AI203" s="18">
        <f t="shared" si="158"/>
        <v>0</v>
      </c>
    </row>
    <row r="204" spans="1:35" s="5" customFormat="1" x14ac:dyDescent="0.2">
      <c r="A204" s="48" t="s">
        <v>168</v>
      </c>
      <c r="B204" s="49">
        <v>2</v>
      </c>
      <c r="C204" s="49"/>
      <c r="D204" s="49"/>
      <c r="E204" s="21">
        <f t="shared" si="149"/>
        <v>0</v>
      </c>
      <c r="F204" s="52"/>
      <c r="G204" s="52">
        <v>23</v>
      </c>
      <c r="H204" s="21">
        <f t="shared" si="150"/>
        <v>23</v>
      </c>
      <c r="I204" s="21">
        <f t="shared" si="151"/>
        <v>0</v>
      </c>
      <c r="J204" s="21">
        <f t="shared" si="151"/>
        <v>23</v>
      </c>
      <c r="K204" s="51">
        <f t="shared" si="152"/>
        <v>23</v>
      </c>
      <c r="M204" s="48" t="s">
        <v>168</v>
      </c>
      <c r="N204" s="49"/>
      <c r="O204" s="49"/>
      <c r="P204" s="49"/>
      <c r="Q204" s="21">
        <f t="shared" si="153"/>
        <v>0</v>
      </c>
      <c r="R204" s="52"/>
      <c r="S204" s="52"/>
      <c r="T204" s="21">
        <f t="shared" si="154"/>
        <v>0</v>
      </c>
      <c r="U204" s="21">
        <f t="shared" si="155"/>
        <v>0</v>
      </c>
      <c r="V204" s="21">
        <f t="shared" si="155"/>
        <v>0</v>
      </c>
      <c r="W204" s="21">
        <f t="shared" si="156"/>
        <v>0</v>
      </c>
      <c r="Y204" s="53" t="s">
        <v>168</v>
      </c>
      <c r="Z204" s="26">
        <f t="shared" si="158"/>
        <v>2</v>
      </c>
      <c r="AA204" s="26">
        <f t="shared" si="158"/>
        <v>0</v>
      </c>
      <c r="AB204" s="26">
        <f t="shared" si="158"/>
        <v>0</v>
      </c>
      <c r="AC204" s="26">
        <f t="shared" si="158"/>
        <v>0</v>
      </c>
      <c r="AD204" s="26">
        <f t="shared" si="158"/>
        <v>0</v>
      </c>
      <c r="AE204" s="26">
        <f t="shared" si="158"/>
        <v>23</v>
      </c>
      <c r="AF204" s="26">
        <f t="shared" si="158"/>
        <v>23</v>
      </c>
      <c r="AG204" s="18">
        <f t="shared" si="158"/>
        <v>0</v>
      </c>
      <c r="AH204" s="18">
        <f t="shared" si="158"/>
        <v>23</v>
      </c>
      <c r="AI204" s="18">
        <f t="shared" si="158"/>
        <v>23</v>
      </c>
    </row>
    <row r="205" spans="1:35" s="5" customFormat="1" x14ac:dyDescent="0.2">
      <c r="A205" s="48" t="s">
        <v>169</v>
      </c>
      <c r="B205" s="49"/>
      <c r="C205" s="49"/>
      <c r="D205" s="49"/>
      <c r="E205" s="21">
        <f t="shared" si="149"/>
        <v>0</v>
      </c>
      <c r="F205" s="52"/>
      <c r="G205" s="52"/>
      <c r="H205" s="21">
        <f t="shared" si="150"/>
        <v>0</v>
      </c>
      <c r="I205" s="21">
        <f t="shared" si="151"/>
        <v>0</v>
      </c>
      <c r="J205" s="21">
        <f t="shared" si="151"/>
        <v>0</v>
      </c>
      <c r="K205" s="51">
        <f t="shared" si="152"/>
        <v>0</v>
      </c>
      <c r="M205" s="48" t="s">
        <v>169</v>
      </c>
      <c r="N205" s="49"/>
      <c r="O205" s="49"/>
      <c r="P205" s="49"/>
      <c r="Q205" s="21">
        <f t="shared" si="153"/>
        <v>0</v>
      </c>
      <c r="R205" s="52"/>
      <c r="S205" s="52"/>
      <c r="T205" s="21">
        <f t="shared" si="154"/>
        <v>0</v>
      </c>
      <c r="U205" s="21">
        <f t="shared" si="155"/>
        <v>0</v>
      </c>
      <c r="V205" s="21">
        <f t="shared" si="155"/>
        <v>0</v>
      </c>
      <c r="W205" s="21">
        <f t="shared" si="156"/>
        <v>0</v>
      </c>
      <c r="Y205" s="53" t="s">
        <v>169</v>
      </c>
      <c r="Z205" s="26">
        <f t="shared" si="158"/>
        <v>0</v>
      </c>
      <c r="AA205" s="26">
        <f t="shared" si="158"/>
        <v>0</v>
      </c>
      <c r="AB205" s="26">
        <f t="shared" si="158"/>
        <v>0</v>
      </c>
      <c r="AC205" s="26">
        <f t="shared" si="158"/>
        <v>0</v>
      </c>
      <c r="AD205" s="26">
        <f t="shared" si="158"/>
        <v>0</v>
      </c>
      <c r="AE205" s="26">
        <f t="shared" si="158"/>
        <v>0</v>
      </c>
      <c r="AF205" s="26">
        <f t="shared" si="158"/>
        <v>0</v>
      </c>
      <c r="AG205" s="18">
        <f t="shared" si="158"/>
        <v>0</v>
      </c>
      <c r="AH205" s="18">
        <f t="shared" si="158"/>
        <v>0</v>
      </c>
      <c r="AI205" s="18">
        <f t="shared" si="158"/>
        <v>0</v>
      </c>
    </row>
    <row r="206" spans="1:35" s="5" customFormat="1" x14ac:dyDescent="0.2">
      <c r="A206" s="48" t="s">
        <v>170</v>
      </c>
      <c r="B206" s="49"/>
      <c r="C206" s="49"/>
      <c r="D206" s="49"/>
      <c r="E206" s="21">
        <f t="shared" si="149"/>
        <v>0</v>
      </c>
      <c r="F206" s="52"/>
      <c r="G206" s="52"/>
      <c r="H206" s="21">
        <f t="shared" si="150"/>
        <v>0</v>
      </c>
      <c r="I206" s="21">
        <f t="shared" si="151"/>
        <v>0</v>
      </c>
      <c r="J206" s="21">
        <f t="shared" si="151"/>
        <v>0</v>
      </c>
      <c r="K206" s="51">
        <f t="shared" si="152"/>
        <v>0</v>
      </c>
      <c r="M206" s="48" t="s">
        <v>170</v>
      </c>
      <c r="N206" s="49"/>
      <c r="O206" s="49"/>
      <c r="P206" s="49"/>
      <c r="Q206" s="21">
        <f t="shared" si="153"/>
        <v>0</v>
      </c>
      <c r="R206" s="52"/>
      <c r="S206" s="52"/>
      <c r="T206" s="21">
        <f t="shared" si="154"/>
        <v>0</v>
      </c>
      <c r="U206" s="21">
        <f t="shared" si="155"/>
        <v>0</v>
      </c>
      <c r="V206" s="21">
        <f t="shared" si="155"/>
        <v>0</v>
      </c>
      <c r="W206" s="21">
        <f t="shared" si="156"/>
        <v>0</v>
      </c>
      <c r="Y206" s="53" t="s">
        <v>170</v>
      </c>
      <c r="Z206" s="26">
        <f t="shared" si="158"/>
        <v>0</v>
      </c>
      <c r="AA206" s="26">
        <f t="shared" si="158"/>
        <v>0</v>
      </c>
      <c r="AB206" s="26">
        <f t="shared" si="158"/>
        <v>0</v>
      </c>
      <c r="AC206" s="26">
        <f t="shared" si="158"/>
        <v>0</v>
      </c>
      <c r="AD206" s="26">
        <f t="shared" si="158"/>
        <v>0</v>
      </c>
      <c r="AE206" s="26">
        <f t="shared" si="158"/>
        <v>0</v>
      </c>
      <c r="AF206" s="26">
        <f t="shared" si="158"/>
        <v>0</v>
      </c>
      <c r="AG206" s="18">
        <f t="shared" si="158"/>
        <v>0</v>
      </c>
      <c r="AH206" s="18">
        <f t="shared" si="158"/>
        <v>0</v>
      </c>
      <c r="AI206" s="18">
        <f t="shared" si="158"/>
        <v>0</v>
      </c>
    </row>
    <row r="207" spans="1:35" s="5" customFormat="1" x14ac:dyDescent="0.2">
      <c r="A207" s="48" t="s">
        <v>171</v>
      </c>
      <c r="B207" s="49"/>
      <c r="C207" s="49"/>
      <c r="D207" s="49"/>
      <c r="E207" s="21">
        <f t="shared" si="149"/>
        <v>0</v>
      </c>
      <c r="F207" s="52"/>
      <c r="G207" s="52"/>
      <c r="H207" s="21">
        <f t="shared" si="150"/>
        <v>0</v>
      </c>
      <c r="I207" s="21">
        <f t="shared" si="151"/>
        <v>0</v>
      </c>
      <c r="J207" s="21">
        <f t="shared" si="151"/>
        <v>0</v>
      </c>
      <c r="K207" s="51">
        <f t="shared" si="152"/>
        <v>0</v>
      </c>
      <c r="M207" s="48" t="s">
        <v>171</v>
      </c>
      <c r="N207" s="49"/>
      <c r="O207" s="49"/>
      <c r="P207" s="49"/>
      <c r="Q207" s="21">
        <f t="shared" si="153"/>
        <v>0</v>
      </c>
      <c r="R207" s="52"/>
      <c r="S207" s="52"/>
      <c r="T207" s="21">
        <f t="shared" si="154"/>
        <v>0</v>
      </c>
      <c r="U207" s="21">
        <f t="shared" si="155"/>
        <v>0</v>
      </c>
      <c r="V207" s="21">
        <f t="shared" si="155"/>
        <v>0</v>
      </c>
      <c r="W207" s="21">
        <f t="shared" si="156"/>
        <v>0</v>
      </c>
      <c r="Y207" s="53" t="s">
        <v>171</v>
      </c>
      <c r="Z207" s="26">
        <f t="shared" si="158"/>
        <v>0</v>
      </c>
      <c r="AA207" s="26">
        <f t="shared" si="158"/>
        <v>0</v>
      </c>
      <c r="AB207" s="26">
        <f t="shared" si="158"/>
        <v>0</v>
      </c>
      <c r="AC207" s="26">
        <f t="shared" si="158"/>
        <v>0</v>
      </c>
      <c r="AD207" s="26">
        <f t="shared" si="158"/>
        <v>0</v>
      </c>
      <c r="AE207" s="26">
        <f t="shared" si="158"/>
        <v>0</v>
      </c>
      <c r="AF207" s="26">
        <f t="shared" si="158"/>
        <v>0</v>
      </c>
      <c r="AG207" s="18">
        <f t="shared" si="158"/>
        <v>0</v>
      </c>
      <c r="AH207" s="18">
        <f t="shared" si="158"/>
        <v>0</v>
      </c>
      <c r="AI207" s="18">
        <f t="shared" si="158"/>
        <v>0</v>
      </c>
    </row>
    <row r="208" spans="1:35" s="5" customFormat="1" x14ac:dyDescent="0.2">
      <c r="A208" s="48" t="s">
        <v>172</v>
      </c>
      <c r="B208" s="49"/>
      <c r="C208" s="49"/>
      <c r="D208" s="49"/>
      <c r="E208" s="21">
        <f t="shared" si="149"/>
        <v>0</v>
      </c>
      <c r="F208" s="52"/>
      <c r="G208" s="52"/>
      <c r="H208" s="21">
        <f t="shared" si="150"/>
        <v>0</v>
      </c>
      <c r="I208" s="21">
        <f t="shared" si="151"/>
        <v>0</v>
      </c>
      <c r="J208" s="21">
        <f t="shared" si="151"/>
        <v>0</v>
      </c>
      <c r="K208" s="51">
        <f t="shared" si="152"/>
        <v>0</v>
      </c>
      <c r="M208" s="48" t="s">
        <v>172</v>
      </c>
      <c r="N208" s="49"/>
      <c r="O208" s="49"/>
      <c r="P208" s="49"/>
      <c r="Q208" s="21">
        <f t="shared" si="153"/>
        <v>0</v>
      </c>
      <c r="R208" s="52"/>
      <c r="S208" s="52"/>
      <c r="T208" s="21">
        <f t="shared" si="154"/>
        <v>0</v>
      </c>
      <c r="U208" s="21">
        <f t="shared" si="155"/>
        <v>0</v>
      </c>
      <c r="V208" s="21">
        <f t="shared" si="155"/>
        <v>0</v>
      </c>
      <c r="W208" s="21">
        <f t="shared" si="156"/>
        <v>0</v>
      </c>
      <c r="Y208" s="53" t="s">
        <v>172</v>
      </c>
      <c r="Z208" s="26">
        <f t="shared" si="158"/>
        <v>0</v>
      </c>
      <c r="AA208" s="26">
        <f t="shared" si="158"/>
        <v>0</v>
      </c>
      <c r="AB208" s="26">
        <f t="shared" si="158"/>
        <v>0</v>
      </c>
      <c r="AC208" s="26">
        <f t="shared" si="158"/>
        <v>0</v>
      </c>
      <c r="AD208" s="26">
        <f t="shared" si="158"/>
        <v>0</v>
      </c>
      <c r="AE208" s="26">
        <f t="shared" si="158"/>
        <v>0</v>
      </c>
      <c r="AF208" s="26">
        <f t="shared" si="158"/>
        <v>0</v>
      </c>
      <c r="AG208" s="18">
        <f t="shared" si="158"/>
        <v>0</v>
      </c>
      <c r="AH208" s="18">
        <f t="shared" si="158"/>
        <v>0</v>
      </c>
      <c r="AI208" s="18">
        <f t="shared" si="158"/>
        <v>0</v>
      </c>
    </row>
    <row r="209" spans="1:35" s="5" customFormat="1" x14ac:dyDescent="0.2">
      <c r="A209" s="48" t="s">
        <v>116</v>
      </c>
      <c r="B209" s="49"/>
      <c r="C209" s="49"/>
      <c r="D209" s="49"/>
      <c r="E209" s="21">
        <f t="shared" si="149"/>
        <v>0</v>
      </c>
      <c r="F209" s="52"/>
      <c r="G209" s="52"/>
      <c r="H209" s="21">
        <f t="shared" si="150"/>
        <v>0</v>
      </c>
      <c r="I209" s="21">
        <f t="shared" si="151"/>
        <v>0</v>
      </c>
      <c r="J209" s="21">
        <f t="shared" si="151"/>
        <v>0</v>
      </c>
      <c r="K209" s="51">
        <f t="shared" si="152"/>
        <v>0</v>
      </c>
      <c r="M209" s="48" t="s">
        <v>116</v>
      </c>
      <c r="N209" s="49"/>
      <c r="O209" s="49"/>
      <c r="P209" s="49"/>
      <c r="Q209" s="21">
        <f t="shared" si="153"/>
        <v>0</v>
      </c>
      <c r="R209" s="52"/>
      <c r="S209" s="52"/>
      <c r="T209" s="21">
        <f t="shared" si="154"/>
        <v>0</v>
      </c>
      <c r="U209" s="21">
        <f t="shared" si="155"/>
        <v>0</v>
      </c>
      <c r="V209" s="21">
        <f t="shared" si="155"/>
        <v>0</v>
      </c>
      <c r="W209" s="21">
        <f t="shared" si="156"/>
        <v>0</v>
      </c>
      <c r="Y209" s="53" t="s">
        <v>116</v>
      </c>
      <c r="Z209" s="26">
        <f t="shared" si="158"/>
        <v>0</v>
      </c>
      <c r="AA209" s="26">
        <f t="shared" si="158"/>
        <v>0</v>
      </c>
      <c r="AB209" s="26">
        <f t="shared" si="158"/>
        <v>0</v>
      </c>
      <c r="AC209" s="26">
        <f t="shared" si="158"/>
        <v>0</v>
      </c>
      <c r="AD209" s="26">
        <f t="shared" si="158"/>
        <v>0</v>
      </c>
      <c r="AE209" s="26">
        <f t="shared" si="158"/>
        <v>0</v>
      </c>
      <c r="AF209" s="26">
        <f t="shared" si="158"/>
        <v>0</v>
      </c>
      <c r="AG209" s="18">
        <f t="shared" si="158"/>
        <v>0</v>
      </c>
      <c r="AH209" s="18">
        <f t="shared" si="158"/>
        <v>0</v>
      </c>
      <c r="AI209" s="18">
        <f t="shared" si="158"/>
        <v>0</v>
      </c>
    </row>
    <row r="210" spans="1:35" s="5" customFormat="1" x14ac:dyDescent="0.2">
      <c r="A210" s="48" t="s">
        <v>173</v>
      </c>
      <c r="B210" s="49"/>
      <c r="C210" s="49"/>
      <c r="D210" s="49"/>
      <c r="E210" s="21">
        <f t="shared" si="149"/>
        <v>0</v>
      </c>
      <c r="F210" s="52"/>
      <c r="G210" s="52"/>
      <c r="H210" s="21">
        <f t="shared" si="150"/>
        <v>0</v>
      </c>
      <c r="I210" s="21">
        <f t="shared" si="151"/>
        <v>0</v>
      </c>
      <c r="J210" s="21">
        <f t="shared" si="151"/>
        <v>0</v>
      </c>
      <c r="K210" s="51">
        <f t="shared" si="152"/>
        <v>0</v>
      </c>
      <c r="M210" s="48" t="s">
        <v>173</v>
      </c>
      <c r="N210" s="49"/>
      <c r="O210" s="49"/>
      <c r="P210" s="49"/>
      <c r="Q210" s="21">
        <f t="shared" si="153"/>
        <v>0</v>
      </c>
      <c r="R210" s="52"/>
      <c r="S210" s="52"/>
      <c r="T210" s="21">
        <f t="shared" si="154"/>
        <v>0</v>
      </c>
      <c r="U210" s="21">
        <f t="shared" si="155"/>
        <v>0</v>
      </c>
      <c r="V210" s="21">
        <f t="shared" si="155"/>
        <v>0</v>
      </c>
      <c r="W210" s="21">
        <f t="shared" si="156"/>
        <v>0</v>
      </c>
      <c r="Y210" s="53" t="s">
        <v>173</v>
      </c>
      <c r="Z210" s="26">
        <f t="shared" si="158"/>
        <v>0</v>
      </c>
      <c r="AA210" s="26">
        <f t="shared" si="158"/>
        <v>0</v>
      </c>
      <c r="AB210" s="26">
        <f t="shared" si="158"/>
        <v>0</v>
      </c>
      <c r="AC210" s="26">
        <f t="shared" si="158"/>
        <v>0</v>
      </c>
      <c r="AD210" s="26">
        <f t="shared" si="158"/>
        <v>0</v>
      </c>
      <c r="AE210" s="26">
        <f t="shared" si="158"/>
        <v>0</v>
      </c>
      <c r="AF210" s="26">
        <f t="shared" si="158"/>
        <v>0</v>
      </c>
      <c r="AG210" s="18">
        <f t="shared" si="158"/>
        <v>0</v>
      </c>
      <c r="AH210" s="18">
        <f t="shared" si="158"/>
        <v>0</v>
      </c>
      <c r="AI210" s="18">
        <f t="shared" si="158"/>
        <v>0</v>
      </c>
    </row>
    <row r="211" spans="1:35" s="5" customFormat="1" x14ac:dyDescent="0.2">
      <c r="A211" s="48" t="s">
        <v>121</v>
      </c>
      <c r="B211" s="49"/>
      <c r="C211" s="49"/>
      <c r="D211" s="49"/>
      <c r="E211" s="21">
        <f t="shared" si="149"/>
        <v>0</v>
      </c>
      <c r="F211" s="52"/>
      <c r="G211" s="52"/>
      <c r="H211" s="21">
        <f t="shared" si="150"/>
        <v>0</v>
      </c>
      <c r="I211" s="21">
        <f t="shared" si="151"/>
        <v>0</v>
      </c>
      <c r="J211" s="21">
        <f t="shared" si="151"/>
        <v>0</v>
      </c>
      <c r="K211" s="51">
        <f t="shared" si="152"/>
        <v>0</v>
      </c>
      <c r="M211" s="48" t="s">
        <v>121</v>
      </c>
      <c r="N211" s="52"/>
      <c r="O211" s="52"/>
      <c r="P211" s="21"/>
      <c r="Q211" s="21">
        <f t="shared" si="153"/>
        <v>0</v>
      </c>
      <c r="R211" s="52"/>
      <c r="S211" s="52"/>
      <c r="T211" s="21">
        <f t="shared" si="154"/>
        <v>0</v>
      </c>
      <c r="U211" s="21">
        <f t="shared" si="155"/>
        <v>0</v>
      </c>
      <c r="V211" s="21">
        <f t="shared" si="155"/>
        <v>0</v>
      </c>
      <c r="W211" s="21">
        <f t="shared" si="156"/>
        <v>0</v>
      </c>
      <c r="Y211" s="53" t="s">
        <v>121</v>
      </c>
      <c r="Z211" s="26">
        <f t="shared" si="158"/>
        <v>0</v>
      </c>
      <c r="AA211" s="26">
        <f t="shared" si="158"/>
        <v>0</v>
      </c>
      <c r="AB211" s="26">
        <f t="shared" si="158"/>
        <v>0</v>
      </c>
      <c r="AC211" s="26">
        <f t="shared" si="158"/>
        <v>0</v>
      </c>
      <c r="AD211" s="26">
        <f t="shared" si="158"/>
        <v>0</v>
      </c>
      <c r="AE211" s="26">
        <f t="shared" si="158"/>
        <v>0</v>
      </c>
      <c r="AF211" s="26">
        <f t="shared" si="158"/>
        <v>0</v>
      </c>
      <c r="AG211" s="18">
        <f t="shared" si="158"/>
        <v>0</v>
      </c>
      <c r="AH211" s="18">
        <f t="shared" si="158"/>
        <v>0</v>
      </c>
      <c r="AI211" s="18">
        <f t="shared" si="158"/>
        <v>0</v>
      </c>
    </row>
    <row r="212" spans="1:35" s="5" customFormat="1" x14ac:dyDescent="0.2">
      <c r="A212" s="48" t="s">
        <v>123</v>
      </c>
      <c r="B212" s="49"/>
      <c r="C212" s="49"/>
      <c r="D212" s="49"/>
      <c r="E212" s="21">
        <f t="shared" si="149"/>
        <v>0</v>
      </c>
      <c r="F212" s="52"/>
      <c r="G212" s="52"/>
      <c r="H212" s="21">
        <f t="shared" si="150"/>
        <v>0</v>
      </c>
      <c r="I212" s="21">
        <f t="shared" si="151"/>
        <v>0</v>
      </c>
      <c r="J212" s="21">
        <f t="shared" si="151"/>
        <v>0</v>
      </c>
      <c r="K212" s="51">
        <f t="shared" si="152"/>
        <v>0</v>
      </c>
      <c r="M212" s="48" t="s">
        <v>123</v>
      </c>
      <c r="N212" s="49"/>
      <c r="O212" s="49"/>
      <c r="P212" s="49"/>
      <c r="Q212" s="21">
        <f t="shared" si="153"/>
        <v>0</v>
      </c>
      <c r="R212" s="52"/>
      <c r="S212" s="52"/>
      <c r="T212" s="21">
        <f t="shared" si="154"/>
        <v>0</v>
      </c>
      <c r="U212" s="21">
        <f t="shared" si="155"/>
        <v>0</v>
      </c>
      <c r="V212" s="21">
        <f t="shared" si="155"/>
        <v>0</v>
      </c>
      <c r="W212" s="21">
        <f t="shared" si="156"/>
        <v>0</v>
      </c>
      <c r="Y212" s="53" t="s">
        <v>123</v>
      </c>
      <c r="Z212" s="26">
        <f t="shared" si="158"/>
        <v>0</v>
      </c>
      <c r="AA212" s="26">
        <f t="shared" si="158"/>
        <v>0</v>
      </c>
      <c r="AB212" s="26">
        <f t="shared" si="158"/>
        <v>0</v>
      </c>
      <c r="AC212" s="26">
        <f t="shared" si="158"/>
        <v>0</v>
      </c>
      <c r="AD212" s="26">
        <f t="shared" si="158"/>
        <v>0</v>
      </c>
      <c r="AE212" s="26">
        <f t="shared" si="158"/>
        <v>0</v>
      </c>
      <c r="AF212" s="26">
        <f t="shared" si="158"/>
        <v>0</v>
      </c>
      <c r="AG212" s="18">
        <f t="shared" si="158"/>
        <v>0</v>
      </c>
      <c r="AH212" s="18">
        <f t="shared" si="158"/>
        <v>0</v>
      </c>
      <c r="AI212" s="18">
        <f t="shared" si="158"/>
        <v>0</v>
      </c>
    </row>
    <row r="213" spans="1:35" s="5" customFormat="1" x14ac:dyDescent="0.2">
      <c r="A213" s="48" t="s">
        <v>174</v>
      </c>
      <c r="B213" s="49"/>
      <c r="C213" s="49"/>
      <c r="D213" s="49"/>
      <c r="E213" s="21">
        <f t="shared" si="149"/>
        <v>0</v>
      </c>
      <c r="F213" s="52"/>
      <c r="G213" s="52"/>
      <c r="H213" s="21">
        <f t="shared" si="150"/>
        <v>0</v>
      </c>
      <c r="I213" s="21">
        <f t="shared" si="151"/>
        <v>0</v>
      </c>
      <c r="J213" s="21">
        <f t="shared" si="151"/>
        <v>0</v>
      </c>
      <c r="K213" s="51">
        <f t="shared" si="152"/>
        <v>0</v>
      </c>
      <c r="M213" s="48" t="s">
        <v>174</v>
      </c>
      <c r="N213" s="49"/>
      <c r="O213" s="49"/>
      <c r="P213" s="49"/>
      <c r="Q213" s="21">
        <f t="shared" si="153"/>
        <v>0</v>
      </c>
      <c r="R213" s="52"/>
      <c r="S213" s="52"/>
      <c r="T213" s="21">
        <f t="shared" si="154"/>
        <v>0</v>
      </c>
      <c r="U213" s="21">
        <f t="shared" si="155"/>
        <v>0</v>
      </c>
      <c r="V213" s="21">
        <f t="shared" si="155"/>
        <v>0</v>
      </c>
      <c r="W213" s="21">
        <f t="shared" si="156"/>
        <v>0</v>
      </c>
      <c r="Y213" s="53" t="s">
        <v>174</v>
      </c>
      <c r="Z213" s="26">
        <f t="shared" si="158"/>
        <v>0</v>
      </c>
      <c r="AA213" s="26">
        <f t="shared" si="158"/>
        <v>0</v>
      </c>
      <c r="AB213" s="26">
        <f t="shared" si="158"/>
        <v>0</v>
      </c>
      <c r="AC213" s="26">
        <f t="shared" si="158"/>
        <v>0</v>
      </c>
      <c r="AD213" s="26">
        <f t="shared" si="158"/>
        <v>0</v>
      </c>
      <c r="AE213" s="26">
        <f t="shared" si="158"/>
        <v>0</v>
      </c>
      <c r="AF213" s="26">
        <f t="shared" si="158"/>
        <v>0</v>
      </c>
      <c r="AG213" s="18">
        <f t="shared" si="158"/>
        <v>0</v>
      </c>
      <c r="AH213" s="18">
        <f t="shared" si="158"/>
        <v>0</v>
      </c>
      <c r="AI213" s="18">
        <f t="shared" si="158"/>
        <v>0</v>
      </c>
    </row>
    <row r="214" spans="1:35" s="5" customFormat="1" x14ac:dyDescent="0.2">
      <c r="A214" s="48" t="s">
        <v>175</v>
      </c>
      <c r="B214" s="49"/>
      <c r="C214" s="49"/>
      <c r="D214" s="49"/>
      <c r="E214" s="21">
        <f t="shared" si="149"/>
        <v>0</v>
      </c>
      <c r="F214" s="52"/>
      <c r="G214" s="52"/>
      <c r="H214" s="21">
        <f t="shared" si="150"/>
        <v>0</v>
      </c>
      <c r="I214" s="21">
        <f t="shared" si="151"/>
        <v>0</v>
      </c>
      <c r="J214" s="21">
        <f t="shared" si="151"/>
        <v>0</v>
      </c>
      <c r="K214" s="51">
        <f t="shared" si="152"/>
        <v>0</v>
      </c>
      <c r="M214" s="48" t="s">
        <v>175</v>
      </c>
      <c r="N214" s="52"/>
      <c r="O214" s="52"/>
      <c r="P214" s="50"/>
      <c r="Q214" s="21">
        <f t="shared" si="153"/>
        <v>0</v>
      </c>
      <c r="R214" s="52"/>
      <c r="S214" s="52"/>
      <c r="T214" s="21">
        <f t="shared" si="154"/>
        <v>0</v>
      </c>
      <c r="U214" s="21">
        <f t="shared" si="155"/>
        <v>0</v>
      </c>
      <c r="V214" s="21">
        <f t="shared" si="155"/>
        <v>0</v>
      </c>
      <c r="W214" s="21">
        <f t="shared" si="156"/>
        <v>0</v>
      </c>
      <c r="Y214" s="53" t="s">
        <v>175</v>
      </c>
      <c r="Z214" s="26">
        <f t="shared" si="158"/>
        <v>0</v>
      </c>
      <c r="AA214" s="26">
        <f t="shared" si="158"/>
        <v>0</v>
      </c>
      <c r="AB214" s="26">
        <f t="shared" si="158"/>
        <v>0</v>
      </c>
      <c r="AC214" s="26">
        <f t="shared" si="158"/>
        <v>0</v>
      </c>
      <c r="AD214" s="26">
        <f t="shared" si="158"/>
        <v>0</v>
      </c>
      <c r="AE214" s="26">
        <f t="shared" si="158"/>
        <v>0</v>
      </c>
      <c r="AF214" s="26">
        <f t="shared" si="158"/>
        <v>0</v>
      </c>
      <c r="AG214" s="18">
        <f t="shared" si="158"/>
        <v>0</v>
      </c>
      <c r="AH214" s="18">
        <f t="shared" si="158"/>
        <v>0</v>
      </c>
      <c r="AI214" s="18">
        <f t="shared" si="158"/>
        <v>0</v>
      </c>
    </row>
    <row r="215" spans="1:35" s="5" customFormat="1" x14ac:dyDescent="0.2">
      <c r="A215" s="48" t="s">
        <v>176</v>
      </c>
      <c r="B215" s="49"/>
      <c r="C215" s="49"/>
      <c r="D215" s="49"/>
      <c r="E215" s="21">
        <f t="shared" si="149"/>
        <v>0</v>
      </c>
      <c r="F215" s="52"/>
      <c r="G215" s="52"/>
      <c r="H215" s="21">
        <f t="shared" si="150"/>
        <v>0</v>
      </c>
      <c r="I215" s="21">
        <f t="shared" si="151"/>
        <v>0</v>
      </c>
      <c r="J215" s="21">
        <f t="shared" si="151"/>
        <v>0</v>
      </c>
      <c r="K215" s="51">
        <f t="shared" si="152"/>
        <v>0</v>
      </c>
      <c r="M215" s="48" t="s">
        <v>176</v>
      </c>
      <c r="N215" s="49"/>
      <c r="O215" s="49"/>
      <c r="P215" s="49"/>
      <c r="Q215" s="21">
        <f t="shared" si="153"/>
        <v>0</v>
      </c>
      <c r="R215" s="52"/>
      <c r="S215" s="52"/>
      <c r="T215" s="21">
        <f t="shared" si="154"/>
        <v>0</v>
      </c>
      <c r="U215" s="21">
        <f t="shared" si="155"/>
        <v>0</v>
      </c>
      <c r="V215" s="21">
        <f t="shared" si="155"/>
        <v>0</v>
      </c>
      <c r="W215" s="21">
        <f t="shared" si="156"/>
        <v>0</v>
      </c>
      <c r="Y215" s="53" t="s">
        <v>176</v>
      </c>
      <c r="Z215" s="26">
        <f t="shared" si="158"/>
        <v>0</v>
      </c>
      <c r="AA215" s="26">
        <f t="shared" si="158"/>
        <v>0</v>
      </c>
      <c r="AB215" s="26">
        <f t="shared" si="158"/>
        <v>0</v>
      </c>
      <c r="AC215" s="26">
        <f t="shared" si="158"/>
        <v>0</v>
      </c>
      <c r="AD215" s="26">
        <f t="shared" si="158"/>
        <v>0</v>
      </c>
      <c r="AE215" s="26">
        <f t="shared" si="158"/>
        <v>0</v>
      </c>
      <c r="AF215" s="26">
        <f t="shared" si="158"/>
        <v>0</v>
      </c>
      <c r="AG215" s="18">
        <f t="shared" si="158"/>
        <v>0</v>
      </c>
      <c r="AH215" s="18">
        <f t="shared" si="158"/>
        <v>0</v>
      </c>
      <c r="AI215" s="18">
        <f t="shared" si="158"/>
        <v>0</v>
      </c>
    </row>
    <row r="216" spans="1:35" s="5" customFormat="1" x14ac:dyDescent="0.2">
      <c r="A216" s="48" t="s">
        <v>234</v>
      </c>
      <c r="B216" s="49"/>
      <c r="C216" s="49"/>
      <c r="D216" s="49"/>
      <c r="E216" s="21">
        <f t="shared" si="149"/>
        <v>0</v>
      </c>
      <c r="F216" s="52"/>
      <c r="G216" s="52"/>
      <c r="H216" s="21">
        <f t="shared" si="150"/>
        <v>0</v>
      </c>
      <c r="I216" s="21">
        <f t="shared" si="151"/>
        <v>0</v>
      </c>
      <c r="J216" s="21">
        <f t="shared" si="151"/>
        <v>0</v>
      </c>
      <c r="K216" s="51">
        <f t="shared" si="152"/>
        <v>0</v>
      </c>
      <c r="M216" s="48" t="s">
        <v>235</v>
      </c>
      <c r="N216" s="21"/>
      <c r="O216" s="21"/>
      <c r="P216" s="21"/>
      <c r="Q216" s="21">
        <f t="shared" si="153"/>
        <v>0</v>
      </c>
      <c r="R216" s="21"/>
      <c r="S216" s="21"/>
      <c r="T216" s="21">
        <f t="shared" si="154"/>
        <v>0</v>
      </c>
      <c r="U216" s="21">
        <f t="shared" si="155"/>
        <v>0</v>
      </c>
      <c r="V216" s="21">
        <f t="shared" si="155"/>
        <v>0</v>
      </c>
      <c r="W216" s="21">
        <f t="shared" si="156"/>
        <v>0</v>
      </c>
      <c r="Y216" s="53" t="s">
        <v>235</v>
      </c>
      <c r="Z216" s="26">
        <f t="shared" si="158"/>
        <v>0</v>
      </c>
      <c r="AA216" s="26">
        <f t="shared" si="158"/>
        <v>0</v>
      </c>
      <c r="AB216" s="26">
        <f t="shared" si="158"/>
        <v>0</v>
      </c>
      <c r="AC216" s="26">
        <f t="shared" si="158"/>
        <v>0</v>
      </c>
      <c r="AD216" s="26">
        <f t="shared" si="158"/>
        <v>0</v>
      </c>
      <c r="AE216" s="26">
        <f t="shared" si="158"/>
        <v>0</v>
      </c>
      <c r="AF216" s="26">
        <f t="shared" si="158"/>
        <v>0</v>
      </c>
      <c r="AG216" s="18">
        <f t="shared" si="158"/>
        <v>0</v>
      </c>
      <c r="AH216" s="18">
        <f t="shared" si="158"/>
        <v>0</v>
      </c>
      <c r="AI216" s="18">
        <f t="shared" si="158"/>
        <v>0</v>
      </c>
    </row>
    <row r="217" spans="1:35" s="5" customFormat="1" x14ac:dyDescent="0.2">
      <c r="A217" s="54" t="s">
        <v>11</v>
      </c>
      <c r="B217" s="55">
        <f t="shared" ref="B217:K217" si="159">SUM(B183:B216)</f>
        <v>6</v>
      </c>
      <c r="C217" s="55">
        <f t="shared" si="159"/>
        <v>0</v>
      </c>
      <c r="D217" s="55">
        <f t="shared" si="159"/>
        <v>0</v>
      </c>
      <c r="E217" s="55">
        <f t="shared" si="159"/>
        <v>0</v>
      </c>
      <c r="F217" s="55">
        <f t="shared" si="159"/>
        <v>0</v>
      </c>
      <c r="G217" s="55">
        <f t="shared" si="159"/>
        <v>76</v>
      </c>
      <c r="H217" s="55">
        <f t="shared" si="159"/>
        <v>76</v>
      </c>
      <c r="I217" s="55">
        <f t="shared" si="159"/>
        <v>0</v>
      </c>
      <c r="J217" s="55">
        <f t="shared" si="159"/>
        <v>76</v>
      </c>
      <c r="K217" s="55">
        <f t="shared" si="159"/>
        <v>76</v>
      </c>
      <c r="M217" s="54" t="s">
        <v>11</v>
      </c>
      <c r="N217" s="56">
        <f t="shared" ref="N217:W217" si="160">SUM(N183:N216)</f>
        <v>0</v>
      </c>
      <c r="O217" s="56">
        <f t="shared" si="160"/>
        <v>0</v>
      </c>
      <c r="P217" s="56">
        <f t="shared" si="160"/>
        <v>0</v>
      </c>
      <c r="Q217" s="56">
        <f t="shared" si="160"/>
        <v>0</v>
      </c>
      <c r="R217" s="56">
        <f t="shared" si="160"/>
        <v>0</v>
      </c>
      <c r="S217" s="56">
        <f t="shared" si="160"/>
        <v>0</v>
      </c>
      <c r="T217" s="56">
        <f t="shared" si="160"/>
        <v>0</v>
      </c>
      <c r="U217" s="56">
        <f t="shared" si="160"/>
        <v>0</v>
      </c>
      <c r="V217" s="56">
        <f t="shared" si="160"/>
        <v>0</v>
      </c>
      <c r="W217" s="56">
        <f t="shared" si="160"/>
        <v>0</v>
      </c>
      <c r="Y217" s="35" t="s">
        <v>11</v>
      </c>
      <c r="Z217" s="26">
        <f t="shared" si="158"/>
        <v>6</v>
      </c>
      <c r="AA217" s="26">
        <f t="shared" si="158"/>
        <v>0</v>
      </c>
      <c r="AB217" s="26">
        <f t="shared" si="158"/>
        <v>0</v>
      </c>
      <c r="AC217" s="26">
        <f t="shared" si="158"/>
        <v>0</v>
      </c>
      <c r="AD217" s="26">
        <f t="shared" si="158"/>
        <v>0</v>
      </c>
      <c r="AE217" s="26">
        <f t="shared" si="158"/>
        <v>76</v>
      </c>
      <c r="AF217" s="26">
        <f t="shared" si="158"/>
        <v>76</v>
      </c>
      <c r="AG217" s="18">
        <f t="shared" si="158"/>
        <v>0</v>
      </c>
      <c r="AH217" s="18">
        <f t="shared" si="158"/>
        <v>76</v>
      </c>
      <c r="AI217" s="18">
        <f t="shared" si="158"/>
        <v>76</v>
      </c>
    </row>
    <row r="218" spans="1:35" s="5" customFormat="1" x14ac:dyDescent="0.2"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s="41" customFormat="1" x14ac:dyDescent="0.2">
      <c r="A219" s="40" t="s">
        <v>177</v>
      </c>
      <c r="B219" s="40"/>
      <c r="C219" s="40"/>
      <c r="D219" s="40"/>
      <c r="E219" s="40"/>
      <c r="F219" s="40"/>
      <c r="G219" s="40"/>
      <c r="M219" s="40" t="s">
        <v>243</v>
      </c>
      <c r="N219" s="40"/>
      <c r="O219" s="40"/>
      <c r="P219" s="40"/>
      <c r="Q219" s="40"/>
      <c r="R219" s="40"/>
      <c r="S219" s="40"/>
      <c r="Y219" s="4" t="s">
        <v>238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s="5" customFormat="1" x14ac:dyDescent="0.2"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s="5" customFormat="1" x14ac:dyDescent="0.2">
      <c r="A221" s="141" t="s">
        <v>2</v>
      </c>
      <c r="B221" s="93" t="s">
        <v>3</v>
      </c>
      <c r="C221" s="142" t="s">
        <v>4</v>
      </c>
      <c r="D221" s="142"/>
      <c r="E221" s="142"/>
      <c r="F221" s="142"/>
      <c r="G221" s="142"/>
      <c r="H221" s="142"/>
      <c r="I221" s="142"/>
      <c r="J221" s="142"/>
      <c r="K221" s="142"/>
      <c r="M221" s="141" t="s">
        <v>2</v>
      </c>
      <c r="N221" s="93" t="s">
        <v>3</v>
      </c>
      <c r="O221" s="142" t="s">
        <v>4</v>
      </c>
      <c r="P221" s="142"/>
      <c r="Q221" s="142"/>
      <c r="R221" s="142"/>
      <c r="S221" s="142"/>
      <c r="T221" s="142"/>
      <c r="U221" s="142"/>
      <c r="V221" s="142"/>
      <c r="W221" s="142"/>
      <c r="Y221" s="139" t="s">
        <v>2</v>
      </c>
      <c r="Z221" s="44" t="s">
        <v>3</v>
      </c>
      <c r="AA221" s="134" t="s">
        <v>4</v>
      </c>
      <c r="AB221" s="134"/>
      <c r="AC221" s="134"/>
      <c r="AD221" s="134"/>
      <c r="AE221" s="134"/>
      <c r="AF221" s="134"/>
      <c r="AG221" s="134"/>
      <c r="AH221" s="134"/>
      <c r="AI221" s="134"/>
    </row>
    <row r="222" spans="1:35" s="5" customFormat="1" x14ac:dyDescent="0.2">
      <c r="A222" s="141"/>
      <c r="B222" s="93" t="s">
        <v>5</v>
      </c>
      <c r="C222" s="142" t="s">
        <v>6</v>
      </c>
      <c r="D222" s="142"/>
      <c r="E222" s="142"/>
      <c r="F222" s="143" t="s">
        <v>7</v>
      </c>
      <c r="G222" s="143"/>
      <c r="H222" s="143"/>
      <c r="I222" s="143" t="s">
        <v>8</v>
      </c>
      <c r="J222" s="143"/>
      <c r="K222" s="143"/>
      <c r="M222" s="141"/>
      <c r="N222" s="93" t="s">
        <v>5</v>
      </c>
      <c r="O222" s="142" t="s">
        <v>6</v>
      </c>
      <c r="P222" s="142"/>
      <c r="Q222" s="142"/>
      <c r="R222" s="143" t="s">
        <v>7</v>
      </c>
      <c r="S222" s="143"/>
      <c r="T222" s="143"/>
      <c r="U222" s="143" t="s">
        <v>8</v>
      </c>
      <c r="V222" s="143"/>
      <c r="W222" s="143"/>
      <c r="Y222" s="139"/>
      <c r="Z222" s="44" t="s">
        <v>5</v>
      </c>
      <c r="AA222" s="134" t="s">
        <v>6</v>
      </c>
      <c r="AB222" s="134"/>
      <c r="AC222" s="134"/>
      <c r="AD222" s="140" t="s">
        <v>7</v>
      </c>
      <c r="AE222" s="140"/>
      <c r="AF222" s="140"/>
      <c r="AG222" s="140" t="s">
        <v>8</v>
      </c>
      <c r="AH222" s="140"/>
      <c r="AI222" s="140"/>
    </row>
    <row r="223" spans="1:35" s="5" customFormat="1" x14ac:dyDescent="0.2">
      <c r="A223" s="141"/>
      <c r="B223" s="45"/>
      <c r="C223" s="93" t="s">
        <v>9</v>
      </c>
      <c r="D223" s="93" t="s">
        <v>10</v>
      </c>
      <c r="E223" s="93" t="s">
        <v>11</v>
      </c>
      <c r="F223" s="46" t="s">
        <v>9</v>
      </c>
      <c r="G223" s="46" t="s">
        <v>10</v>
      </c>
      <c r="H223" s="46" t="s">
        <v>11</v>
      </c>
      <c r="I223" s="46" t="s">
        <v>9</v>
      </c>
      <c r="J223" s="46" t="s">
        <v>10</v>
      </c>
      <c r="K223" s="46" t="s">
        <v>11</v>
      </c>
      <c r="M223" s="141"/>
      <c r="N223" s="45"/>
      <c r="O223" s="93" t="s">
        <v>9</v>
      </c>
      <c r="P223" s="93" t="s">
        <v>10</v>
      </c>
      <c r="Q223" s="93" t="s">
        <v>11</v>
      </c>
      <c r="R223" s="46" t="s">
        <v>9</v>
      </c>
      <c r="S223" s="46" t="s">
        <v>10</v>
      </c>
      <c r="T223" s="46" t="s">
        <v>11</v>
      </c>
      <c r="U223" s="46" t="s">
        <v>9</v>
      </c>
      <c r="V223" s="46" t="s">
        <v>10</v>
      </c>
      <c r="W223" s="46" t="s">
        <v>11</v>
      </c>
      <c r="Y223" s="139"/>
      <c r="Z223" s="47"/>
      <c r="AA223" s="91" t="s">
        <v>9</v>
      </c>
      <c r="AB223" s="91" t="s">
        <v>10</v>
      </c>
      <c r="AC223" s="91" t="s">
        <v>11</v>
      </c>
      <c r="AD223" s="12" t="s">
        <v>9</v>
      </c>
      <c r="AE223" s="12" t="s">
        <v>10</v>
      </c>
      <c r="AF223" s="12" t="s">
        <v>11</v>
      </c>
      <c r="AG223" s="12" t="s">
        <v>9</v>
      </c>
      <c r="AH223" s="12" t="s">
        <v>10</v>
      </c>
      <c r="AI223" s="12" t="s">
        <v>11</v>
      </c>
    </row>
    <row r="224" spans="1:35" s="5" customFormat="1" x14ac:dyDescent="0.2">
      <c r="A224" s="48" t="s">
        <v>178</v>
      </c>
      <c r="B224" s="23"/>
      <c r="C224" s="23"/>
      <c r="D224" s="23"/>
      <c r="E224" s="24">
        <f t="shared" ref="E224:E241" si="161">C224+D224</f>
        <v>0</v>
      </c>
      <c r="F224" s="57"/>
      <c r="G224" s="57"/>
      <c r="H224" s="24">
        <f t="shared" ref="H224:H241" si="162">F224+G224</f>
        <v>0</v>
      </c>
      <c r="I224" s="24">
        <f t="shared" ref="I224:J241" si="163">C224+F224</f>
        <v>0</v>
      </c>
      <c r="J224" s="24">
        <f t="shared" si="163"/>
        <v>0</v>
      </c>
      <c r="K224" s="24">
        <f t="shared" ref="K224:K241" si="164">SUM(I224:J224)</f>
        <v>0</v>
      </c>
      <c r="M224" s="48" t="s">
        <v>178</v>
      </c>
      <c r="N224" s="58"/>
      <c r="O224" s="23"/>
      <c r="P224" s="23"/>
      <c r="Q224" s="24">
        <f t="shared" ref="Q224:Q241" si="165">O224+P224</f>
        <v>0</v>
      </c>
      <c r="R224" s="57"/>
      <c r="S224" s="57"/>
      <c r="T224" s="24">
        <f t="shared" ref="T224:T241" si="166">R224+S224</f>
        <v>0</v>
      </c>
      <c r="U224" s="24">
        <f t="shared" ref="U224:V241" si="167">O224+R224</f>
        <v>0</v>
      </c>
      <c r="V224" s="24">
        <f t="shared" si="167"/>
        <v>0</v>
      </c>
      <c r="W224" s="24">
        <f t="shared" ref="W224:W241" si="168">SUM(U224:V224)</f>
        <v>0</v>
      </c>
      <c r="Y224" s="53" t="s">
        <v>178</v>
      </c>
      <c r="Z224" s="26">
        <f t="shared" ref="Z224:AI242" si="169">B224+N224</f>
        <v>0</v>
      </c>
      <c r="AA224" s="26">
        <f t="shared" si="169"/>
        <v>0</v>
      </c>
      <c r="AB224" s="26">
        <f t="shared" si="169"/>
        <v>0</v>
      </c>
      <c r="AC224" s="26">
        <f t="shared" si="169"/>
        <v>0</v>
      </c>
      <c r="AD224" s="26">
        <f t="shared" si="169"/>
        <v>0</v>
      </c>
      <c r="AE224" s="26">
        <f t="shared" si="169"/>
        <v>0</v>
      </c>
      <c r="AF224" s="26">
        <f t="shared" si="169"/>
        <v>0</v>
      </c>
      <c r="AG224" s="18">
        <f t="shared" si="169"/>
        <v>0</v>
      </c>
      <c r="AH224" s="18">
        <f t="shared" si="169"/>
        <v>0</v>
      </c>
      <c r="AI224" s="18">
        <f t="shared" si="169"/>
        <v>0</v>
      </c>
    </row>
    <row r="225" spans="1:35" s="5" customFormat="1" x14ac:dyDescent="0.2">
      <c r="A225" s="48" t="s">
        <v>179</v>
      </c>
      <c r="B225" s="59"/>
      <c r="C225" s="59"/>
      <c r="D225" s="59"/>
      <c r="E225" s="24">
        <f t="shared" si="161"/>
        <v>0</v>
      </c>
      <c r="F225" s="60"/>
      <c r="G225" s="60"/>
      <c r="H225" s="24">
        <f t="shared" si="162"/>
        <v>0</v>
      </c>
      <c r="I225" s="24">
        <f t="shared" si="163"/>
        <v>0</v>
      </c>
      <c r="J225" s="24">
        <f t="shared" si="163"/>
        <v>0</v>
      </c>
      <c r="K225" s="24">
        <f t="shared" si="164"/>
        <v>0</v>
      </c>
      <c r="M225" s="48" t="s">
        <v>179</v>
      </c>
      <c r="N225" s="59"/>
      <c r="O225" s="59"/>
      <c r="P225" s="59"/>
      <c r="Q225" s="24">
        <f t="shared" si="165"/>
        <v>0</v>
      </c>
      <c r="R225" s="60"/>
      <c r="S225" s="60"/>
      <c r="T225" s="24">
        <f t="shared" si="166"/>
        <v>0</v>
      </c>
      <c r="U225" s="24">
        <f t="shared" si="167"/>
        <v>0</v>
      </c>
      <c r="V225" s="24">
        <f t="shared" si="167"/>
        <v>0</v>
      </c>
      <c r="W225" s="24">
        <f t="shared" si="168"/>
        <v>0</v>
      </c>
      <c r="Y225" s="53" t="s">
        <v>179</v>
      </c>
      <c r="Z225" s="26">
        <f t="shared" si="169"/>
        <v>0</v>
      </c>
      <c r="AA225" s="26">
        <f t="shared" si="169"/>
        <v>0</v>
      </c>
      <c r="AB225" s="26">
        <f t="shared" si="169"/>
        <v>0</v>
      </c>
      <c r="AC225" s="26">
        <f t="shared" si="169"/>
        <v>0</v>
      </c>
      <c r="AD225" s="26">
        <f t="shared" si="169"/>
        <v>0</v>
      </c>
      <c r="AE225" s="26">
        <f t="shared" si="169"/>
        <v>0</v>
      </c>
      <c r="AF225" s="26">
        <f t="shared" si="169"/>
        <v>0</v>
      </c>
      <c r="AG225" s="18">
        <f t="shared" si="169"/>
        <v>0</v>
      </c>
      <c r="AH225" s="18">
        <f t="shared" si="169"/>
        <v>0</v>
      </c>
      <c r="AI225" s="18">
        <f t="shared" si="169"/>
        <v>0</v>
      </c>
    </row>
    <row r="226" spans="1:35" s="5" customFormat="1" x14ac:dyDescent="0.2">
      <c r="A226" s="48" t="s">
        <v>180</v>
      </c>
      <c r="B226" s="59"/>
      <c r="C226" s="59"/>
      <c r="D226" s="59"/>
      <c r="E226" s="24">
        <f t="shared" si="161"/>
        <v>0</v>
      </c>
      <c r="F226" s="60"/>
      <c r="G226" s="60"/>
      <c r="H226" s="24">
        <f t="shared" si="162"/>
        <v>0</v>
      </c>
      <c r="I226" s="24">
        <f t="shared" si="163"/>
        <v>0</v>
      </c>
      <c r="J226" s="24">
        <f t="shared" si="163"/>
        <v>0</v>
      </c>
      <c r="K226" s="24">
        <f t="shared" si="164"/>
        <v>0</v>
      </c>
      <c r="M226" s="48" t="s">
        <v>180</v>
      </c>
      <c r="N226" s="59"/>
      <c r="O226" s="59"/>
      <c r="P226" s="59"/>
      <c r="Q226" s="24">
        <f t="shared" si="165"/>
        <v>0</v>
      </c>
      <c r="R226" s="60"/>
      <c r="S226" s="60"/>
      <c r="T226" s="24">
        <f t="shared" si="166"/>
        <v>0</v>
      </c>
      <c r="U226" s="24">
        <f t="shared" si="167"/>
        <v>0</v>
      </c>
      <c r="V226" s="24">
        <f t="shared" si="167"/>
        <v>0</v>
      </c>
      <c r="W226" s="24">
        <f t="shared" si="168"/>
        <v>0</v>
      </c>
      <c r="Y226" s="53" t="s">
        <v>180</v>
      </c>
      <c r="Z226" s="26">
        <f t="shared" si="169"/>
        <v>0</v>
      </c>
      <c r="AA226" s="26">
        <f t="shared" si="169"/>
        <v>0</v>
      </c>
      <c r="AB226" s="26">
        <f t="shared" si="169"/>
        <v>0</v>
      </c>
      <c r="AC226" s="26">
        <f t="shared" si="169"/>
        <v>0</v>
      </c>
      <c r="AD226" s="26">
        <f t="shared" si="169"/>
        <v>0</v>
      </c>
      <c r="AE226" s="26">
        <f t="shared" si="169"/>
        <v>0</v>
      </c>
      <c r="AF226" s="26">
        <f t="shared" si="169"/>
        <v>0</v>
      </c>
      <c r="AG226" s="18">
        <f t="shared" si="169"/>
        <v>0</v>
      </c>
      <c r="AH226" s="18">
        <f t="shared" si="169"/>
        <v>0</v>
      </c>
      <c r="AI226" s="18">
        <f t="shared" si="169"/>
        <v>0</v>
      </c>
    </row>
    <row r="227" spans="1:35" s="5" customFormat="1" x14ac:dyDescent="0.2">
      <c r="A227" s="61" t="s">
        <v>181</v>
      </c>
      <c r="B227" s="59"/>
      <c r="C227" s="59"/>
      <c r="D227" s="59"/>
      <c r="E227" s="24">
        <f t="shared" si="161"/>
        <v>0</v>
      </c>
      <c r="F227" s="60"/>
      <c r="G227" s="60"/>
      <c r="H227" s="24">
        <f t="shared" si="162"/>
        <v>0</v>
      </c>
      <c r="I227" s="24">
        <f t="shared" si="163"/>
        <v>0</v>
      </c>
      <c r="J227" s="24">
        <f t="shared" si="163"/>
        <v>0</v>
      </c>
      <c r="K227" s="24">
        <f t="shared" si="164"/>
        <v>0</v>
      </c>
      <c r="M227" s="61" t="s">
        <v>181</v>
      </c>
      <c r="N227" s="59"/>
      <c r="O227" s="59"/>
      <c r="P227" s="59"/>
      <c r="Q227" s="24">
        <f t="shared" si="165"/>
        <v>0</v>
      </c>
      <c r="R227" s="60"/>
      <c r="S227" s="60"/>
      <c r="T227" s="24">
        <f t="shared" si="166"/>
        <v>0</v>
      </c>
      <c r="U227" s="24">
        <f t="shared" si="167"/>
        <v>0</v>
      </c>
      <c r="V227" s="24">
        <f t="shared" si="167"/>
        <v>0</v>
      </c>
      <c r="W227" s="24">
        <f t="shared" si="168"/>
        <v>0</v>
      </c>
      <c r="Y227" s="53" t="s">
        <v>181</v>
      </c>
      <c r="Z227" s="26">
        <f t="shared" si="169"/>
        <v>0</v>
      </c>
      <c r="AA227" s="26">
        <f t="shared" si="169"/>
        <v>0</v>
      </c>
      <c r="AB227" s="26">
        <f t="shared" si="169"/>
        <v>0</v>
      </c>
      <c r="AC227" s="26">
        <f t="shared" si="169"/>
        <v>0</v>
      </c>
      <c r="AD227" s="26">
        <f t="shared" si="169"/>
        <v>0</v>
      </c>
      <c r="AE227" s="26">
        <f t="shared" si="169"/>
        <v>0</v>
      </c>
      <c r="AF227" s="26">
        <f t="shared" si="169"/>
        <v>0</v>
      </c>
      <c r="AG227" s="18">
        <f t="shared" si="169"/>
        <v>0</v>
      </c>
      <c r="AH227" s="18">
        <f t="shared" si="169"/>
        <v>0</v>
      </c>
      <c r="AI227" s="18">
        <f t="shared" si="169"/>
        <v>0</v>
      </c>
    </row>
    <row r="228" spans="1:35" s="5" customFormat="1" x14ac:dyDescent="0.2">
      <c r="A228" s="61" t="s">
        <v>182</v>
      </c>
      <c r="B228" s="59"/>
      <c r="C228" s="59"/>
      <c r="D228" s="59"/>
      <c r="E228" s="24">
        <f t="shared" si="161"/>
        <v>0</v>
      </c>
      <c r="F228" s="60"/>
      <c r="G228" s="60"/>
      <c r="H228" s="24">
        <f t="shared" si="162"/>
        <v>0</v>
      </c>
      <c r="I228" s="24">
        <f t="shared" si="163"/>
        <v>0</v>
      </c>
      <c r="J228" s="24">
        <f t="shared" si="163"/>
        <v>0</v>
      </c>
      <c r="K228" s="24">
        <f t="shared" si="164"/>
        <v>0</v>
      </c>
      <c r="M228" s="61" t="s">
        <v>182</v>
      </c>
      <c r="N228" s="59"/>
      <c r="O228" s="59"/>
      <c r="P228" s="59"/>
      <c r="Q228" s="24">
        <f t="shared" si="165"/>
        <v>0</v>
      </c>
      <c r="R228" s="60"/>
      <c r="S228" s="60"/>
      <c r="T228" s="24">
        <f t="shared" si="166"/>
        <v>0</v>
      </c>
      <c r="U228" s="24">
        <f t="shared" si="167"/>
        <v>0</v>
      </c>
      <c r="V228" s="24">
        <f t="shared" si="167"/>
        <v>0</v>
      </c>
      <c r="W228" s="24">
        <f t="shared" si="168"/>
        <v>0</v>
      </c>
      <c r="Y228" s="53" t="s">
        <v>182</v>
      </c>
      <c r="Z228" s="26">
        <f t="shared" si="169"/>
        <v>0</v>
      </c>
      <c r="AA228" s="26">
        <f t="shared" si="169"/>
        <v>0</v>
      </c>
      <c r="AB228" s="26">
        <f t="shared" si="169"/>
        <v>0</v>
      </c>
      <c r="AC228" s="26">
        <f t="shared" si="169"/>
        <v>0</v>
      </c>
      <c r="AD228" s="26">
        <f t="shared" si="169"/>
        <v>0</v>
      </c>
      <c r="AE228" s="26">
        <f t="shared" si="169"/>
        <v>0</v>
      </c>
      <c r="AF228" s="26">
        <f t="shared" si="169"/>
        <v>0</v>
      </c>
      <c r="AG228" s="18">
        <f t="shared" si="169"/>
        <v>0</v>
      </c>
      <c r="AH228" s="18">
        <f t="shared" si="169"/>
        <v>0</v>
      </c>
      <c r="AI228" s="18">
        <f t="shared" si="169"/>
        <v>0</v>
      </c>
    </row>
    <row r="229" spans="1:35" s="5" customFormat="1" x14ac:dyDescent="0.2">
      <c r="A229" s="61" t="s">
        <v>70</v>
      </c>
      <c r="B229" s="23"/>
      <c r="C229" s="23"/>
      <c r="D229" s="23"/>
      <c r="E229" s="24">
        <f t="shared" si="161"/>
        <v>0</v>
      </c>
      <c r="F229" s="57"/>
      <c r="G229" s="57"/>
      <c r="H229" s="24">
        <f t="shared" si="162"/>
        <v>0</v>
      </c>
      <c r="I229" s="24">
        <f t="shared" si="163"/>
        <v>0</v>
      </c>
      <c r="J229" s="24">
        <f t="shared" si="163"/>
        <v>0</v>
      </c>
      <c r="K229" s="24">
        <f t="shared" si="164"/>
        <v>0</v>
      </c>
      <c r="M229" s="61" t="s">
        <v>70</v>
      </c>
      <c r="N229" s="23"/>
      <c r="O229" s="23"/>
      <c r="P229" s="23"/>
      <c r="Q229" s="24">
        <f t="shared" si="165"/>
        <v>0</v>
      </c>
      <c r="R229" s="57"/>
      <c r="S229" s="57"/>
      <c r="T229" s="24">
        <f t="shared" si="166"/>
        <v>0</v>
      </c>
      <c r="U229" s="24">
        <f t="shared" si="167"/>
        <v>0</v>
      </c>
      <c r="V229" s="24">
        <f t="shared" si="167"/>
        <v>0</v>
      </c>
      <c r="W229" s="24">
        <f t="shared" si="168"/>
        <v>0</v>
      </c>
      <c r="Y229" s="53" t="s">
        <v>70</v>
      </c>
      <c r="Z229" s="26">
        <f t="shared" si="169"/>
        <v>0</v>
      </c>
      <c r="AA229" s="26">
        <f t="shared" si="169"/>
        <v>0</v>
      </c>
      <c r="AB229" s="26">
        <f t="shared" si="169"/>
        <v>0</v>
      </c>
      <c r="AC229" s="26">
        <f t="shared" si="169"/>
        <v>0</v>
      </c>
      <c r="AD229" s="26">
        <f t="shared" si="169"/>
        <v>0</v>
      </c>
      <c r="AE229" s="26">
        <f t="shared" si="169"/>
        <v>0</v>
      </c>
      <c r="AF229" s="26">
        <f t="shared" si="169"/>
        <v>0</v>
      </c>
      <c r="AG229" s="18">
        <f t="shared" si="169"/>
        <v>0</v>
      </c>
      <c r="AH229" s="18">
        <f t="shared" si="169"/>
        <v>0</v>
      </c>
      <c r="AI229" s="18">
        <f t="shared" si="169"/>
        <v>0</v>
      </c>
    </row>
    <row r="230" spans="1:35" s="5" customFormat="1" x14ac:dyDescent="0.2">
      <c r="A230" s="61" t="s">
        <v>183</v>
      </c>
      <c r="B230" s="59"/>
      <c r="C230" s="59"/>
      <c r="D230" s="59"/>
      <c r="E230" s="24">
        <f t="shared" si="161"/>
        <v>0</v>
      </c>
      <c r="F230" s="60"/>
      <c r="G230" s="60"/>
      <c r="H230" s="24">
        <f t="shared" si="162"/>
        <v>0</v>
      </c>
      <c r="I230" s="24">
        <f t="shared" si="163"/>
        <v>0</v>
      </c>
      <c r="J230" s="24">
        <f t="shared" si="163"/>
        <v>0</v>
      </c>
      <c r="K230" s="24">
        <f t="shared" si="164"/>
        <v>0</v>
      </c>
      <c r="M230" s="61" t="s">
        <v>183</v>
      </c>
      <c r="N230" s="24"/>
      <c r="O230" s="24"/>
      <c r="P230" s="24"/>
      <c r="Q230" s="24">
        <f t="shared" si="165"/>
        <v>0</v>
      </c>
      <c r="R230" s="24"/>
      <c r="S230" s="24"/>
      <c r="T230" s="24">
        <f t="shared" si="166"/>
        <v>0</v>
      </c>
      <c r="U230" s="24">
        <f t="shared" si="167"/>
        <v>0</v>
      </c>
      <c r="V230" s="24">
        <f t="shared" si="167"/>
        <v>0</v>
      </c>
      <c r="W230" s="24">
        <f t="shared" si="168"/>
        <v>0</v>
      </c>
      <c r="Y230" s="53" t="s">
        <v>183</v>
      </c>
      <c r="Z230" s="26">
        <f t="shared" si="169"/>
        <v>0</v>
      </c>
      <c r="AA230" s="26">
        <f t="shared" si="169"/>
        <v>0</v>
      </c>
      <c r="AB230" s="26">
        <f t="shared" si="169"/>
        <v>0</v>
      </c>
      <c r="AC230" s="26">
        <f t="shared" si="169"/>
        <v>0</v>
      </c>
      <c r="AD230" s="26">
        <f t="shared" si="169"/>
        <v>0</v>
      </c>
      <c r="AE230" s="26">
        <f t="shared" si="169"/>
        <v>0</v>
      </c>
      <c r="AF230" s="26">
        <f t="shared" si="169"/>
        <v>0</v>
      </c>
      <c r="AG230" s="18">
        <f t="shared" si="169"/>
        <v>0</v>
      </c>
      <c r="AH230" s="18">
        <f t="shared" si="169"/>
        <v>0</v>
      </c>
      <c r="AI230" s="18">
        <f t="shared" si="169"/>
        <v>0</v>
      </c>
    </row>
    <row r="231" spans="1:35" s="5" customFormat="1" x14ac:dyDescent="0.2">
      <c r="A231" s="61" t="s">
        <v>92</v>
      </c>
      <c r="B231" s="24"/>
      <c r="C231" s="24"/>
      <c r="D231" s="24"/>
      <c r="E231" s="24">
        <f t="shared" si="161"/>
        <v>0</v>
      </c>
      <c r="F231" s="24"/>
      <c r="G231" s="24"/>
      <c r="H231" s="24">
        <f t="shared" si="162"/>
        <v>0</v>
      </c>
      <c r="I231" s="24">
        <f t="shared" si="163"/>
        <v>0</v>
      </c>
      <c r="J231" s="24">
        <f t="shared" si="163"/>
        <v>0</v>
      </c>
      <c r="K231" s="24">
        <f t="shared" si="164"/>
        <v>0</v>
      </c>
      <c r="M231" s="61" t="s">
        <v>92</v>
      </c>
      <c r="N231" s="59"/>
      <c r="O231" s="59"/>
      <c r="P231" s="59"/>
      <c r="Q231" s="24">
        <f t="shared" si="165"/>
        <v>0</v>
      </c>
      <c r="R231" s="60"/>
      <c r="S231" s="60"/>
      <c r="T231" s="24">
        <f t="shared" si="166"/>
        <v>0</v>
      </c>
      <c r="U231" s="24">
        <f t="shared" si="167"/>
        <v>0</v>
      </c>
      <c r="V231" s="24">
        <f t="shared" si="167"/>
        <v>0</v>
      </c>
      <c r="W231" s="24">
        <f t="shared" si="168"/>
        <v>0</v>
      </c>
      <c r="Y231" s="53" t="s">
        <v>92</v>
      </c>
      <c r="Z231" s="26">
        <f t="shared" si="169"/>
        <v>0</v>
      </c>
      <c r="AA231" s="26">
        <f t="shared" si="169"/>
        <v>0</v>
      </c>
      <c r="AB231" s="26">
        <f t="shared" si="169"/>
        <v>0</v>
      </c>
      <c r="AC231" s="26">
        <f t="shared" si="169"/>
        <v>0</v>
      </c>
      <c r="AD231" s="26">
        <f t="shared" si="169"/>
        <v>0</v>
      </c>
      <c r="AE231" s="26">
        <f t="shared" si="169"/>
        <v>0</v>
      </c>
      <c r="AF231" s="26">
        <f t="shared" si="169"/>
        <v>0</v>
      </c>
      <c r="AG231" s="18">
        <f t="shared" si="169"/>
        <v>0</v>
      </c>
      <c r="AH231" s="18">
        <f t="shared" si="169"/>
        <v>0</v>
      </c>
      <c r="AI231" s="18">
        <f t="shared" si="169"/>
        <v>0</v>
      </c>
    </row>
    <row r="232" spans="1:35" s="5" customFormat="1" x14ac:dyDescent="0.2">
      <c r="A232" s="61" t="s">
        <v>143</v>
      </c>
      <c r="B232" s="23"/>
      <c r="C232" s="23"/>
      <c r="D232" s="23"/>
      <c r="E232" s="24">
        <f t="shared" si="161"/>
        <v>0</v>
      </c>
      <c r="F232" s="57"/>
      <c r="G232" s="57"/>
      <c r="H232" s="24">
        <f t="shared" si="162"/>
        <v>0</v>
      </c>
      <c r="I232" s="24">
        <f t="shared" si="163"/>
        <v>0</v>
      </c>
      <c r="J232" s="24">
        <f t="shared" si="163"/>
        <v>0</v>
      </c>
      <c r="K232" s="24">
        <f t="shared" si="164"/>
        <v>0</v>
      </c>
      <c r="M232" s="61" t="s">
        <v>143</v>
      </c>
      <c r="N232" s="59"/>
      <c r="O232" s="59"/>
      <c r="P232" s="59"/>
      <c r="Q232" s="24">
        <f t="shared" si="165"/>
        <v>0</v>
      </c>
      <c r="R232" s="60"/>
      <c r="S232" s="60"/>
      <c r="T232" s="24">
        <f t="shared" si="166"/>
        <v>0</v>
      </c>
      <c r="U232" s="24">
        <f t="shared" si="167"/>
        <v>0</v>
      </c>
      <c r="V232" s="24">
        <f t="shared" si="167"/>
        <v>0</v>
      </c>
      <c r="W232" s="24">
        <f t="shared" si="168"/>
        <v>0</v>
      </c>
      <c r="Y232" s="53" t="s">
        <v>143</v>
      </c>
      <c r="Z232" s="26">
        <f t="shared" si="169"/>
        <v>0</v>
      </c>
      <c r="AA232" s="26">
        <f t="shared" si="169"/>
        <v>0</v>
      </c>
      <c r="AB232" s="26">
        <f t="shared" si="169"/>
        <v>0</v>
      </c>
      <c r="AC232" s="26">
        <f t="shared" si="169"/>
        <v>0</v>
      </c>
      <c r="AD232" s="26">
        <f t="shared" si="169"/>
        <v>0</v>
      </c>
      <c r="AE232" s="26">
        <f t="shared" si="169"/>
        <v>0</v>
      </c>
      <c r="AF232" s="26">
        <f t="shared" si="169"/>
        <v>0</v>
      </c>
      <c r="AG232" s="18">
        <f t="shared" si="169"/>
        <v>0</v>
      </c>
      <c r="AH232" s="18">
        <f t="shared" si="169"/>
        <v>0</v>
      </c>
      <c r="AI232" s="18">
        <f t="shared" si="169"/>
        <v>0</v>
      </c>
    </row>
    <row r="233" spans="1:35" s="5" customFormat="1" x14ac:dyDescent="0.2">
      <c r="A233" s="61" t="s">
        <v>184</v>
      </c>
      <c r="B233" s="59"/>
      <c r="C233" s="59"/>
      <c r="D233" s="59"/>
      <c r="E233" s="24">
        <f t="shared" si="161"/>
        <v>0</v>
      </c>
      <c r="F233" s="60"/>
      <c r="G233" s="60"/>
      <c r="H233" s="24">
        <f t="shared" si="162"/>
        <v>0</v>
      </c>
      <c r="I233" s="24">
        <f t="shared" si="163"/>
        <v>0</v>
      </c>
      <c r="J233" s="24">
        <f t="shared" si="163"/>
        <v>0</v>
      </c>
      <c r="K233" s="24">
        <f t="shared" si="164"/>
        <v>0</v>
      </c>
      <c r="M233" s="61" t="s">
        <v>184</v>
      </c>
      <c r="N233" s="59"/>
      <c r="O233" s="59"/>
      <c r="P233" s="59"/>
      <c r="Q233" s="24">
        <f t="shared" si="165"/>
        <v>0</v>
      </c>
      <c r="R233" s="60"/>
      <c r="S233" s="60"/>
      <c r="T233" s="24">
        <f t="shared" si="166"/>
        <v>0</v>
      </c>
      <c r="U233" s="24">
        <f t="shared" si="167"/>
        <v>0</v>
      </c>
      <c r="V233" s="24">
        <f t="shared" si="167"/>
        <v>0</v>
      </c>
      <c r="W233" s="24">
        <f t="shared" si="168"/>
        <v>0</v>
      </c>
      <c r="Y233" s="53" t="s">
        <v>184</v>
      </c>
      <c r="Z233" s="26">
        <f t="shared" si="169"/>
        <v>0</v>
      </c>
      <c r="AA233" s="26">
        <f t="shared" si="169"/>
        <v>0</v>
      </c>
      <c r="AB233" s="26">
        <f t="shared" si="169"/>
        <v>0</v>
      </c>
      <c r="AC233" s="26">
        <f t="shared" si="169"/>
        <v>0</v>
      </c>
      <c r="AD233" s="26">
        <f t="shared" si="169"/>
        <v>0</v>
      </c>
      <c r="AE233" s="26">
        <f t="shared" si="169"/>
        <v>0</v>
      </c>
      <c r="AF233" s="26">
        <f t="shared" si="169"/>
        <v>0</v>
      </c>
      <c r="AG233" s="18">
        <f t="shared" si="169"/>
        <v>0</v>
      </c>
      <c r="AH233" s="18">
        <f t="shared" si="169"/>
        <v>0</v>
      </c>
      <c r="AI233" s="18">
        <f t="shared" si="169"/>
        <v>0</v>
      </c>
    </row>
    <row r="234" spans="1:35" s="5" customFormat="1" x14ac:dyDescent="0.2">
      <c r="A234" s="61" t="s">
        <v>185</v>
      </c>
      <c r="B234" s="23"/>
      <c r="C234" s="23"/>
      <c r="D234" s="23"/>
      <c r="E234" s="24">
        <f t="shared" si="161"/>
        <v>0</v>
      </c>
      <c r="F234" s="24"/>
      <c r="G234" s="24"/>
      <c r="H234" s="24">
        <f t="shared" si="162"/>
        <v>0</v>
      </c>
      <c r="I234" s="24">
        <f t="shared" si="163"/>
        <v>0</v>
      </c>
      <c r="J234" s="24">
        <f t="shared" si="163"/>
        <v>0</v>
      </c>
      <c r="K234" s="24">
        <f t="shared" si="164"/>
        <v>0</v>
      </c>
      <c r="M234" s="61" t="s">
        <v>185</v>
      </c>
      <c r="N234" s="23"/>
      <c r="O234" s="23"/>
      <c r="P234" s="23"/>
      <c r="Q234" s="24">
        <f t="shared" si="165"/>
        <v>0</v>
      </c>
      <c r="R234" s="24"/>
      <c r="S234" s="24"/>
      <c r="T234" s="24">
        <f t="shared" si="166"/>
        <v>0</v>
      </c>
      <c r="U234" s="24">
        <f t="shared" si="167"/>
        <v>0</v>
      </c>
      <c r="V234" s="24">
        <f t="shared" si="167"/>
        <v>0</v>
      </c>
      <c r="W234" s="24">
        <f t="shared" si="168"/>
        <v>0</v>
      </c>
      <c r="Y234" s="53" t="s">
        <v>185</v>
      </c>
      <c r="Z234" s="26">
        <f t="shared" si="169"/>
        <v>0</v>
      </c>
      <c r="AA234" s="26">
        <f t="shared" si="169"/>
        <v>0</v>
      </c>
      <c r="AB234" s="26">
        <f t="shared" si="169"/>
        <v>0</v>
      </c>
      <c r="AC234" s="26">
        <f t="shared" si="169"/>
        <v>0</v>
      </c>
      <c r="AD234" s="26">
        <f t="shared" si="169"/>
        <v>0</v>
      </c>
      <c r="AE234" s="26">
        <f t="shared" si="169"/>
        <v>0</v>
      </c>
      <c r="AF234" s="26">
        <f t="shared" si="169"/>
        <v>0</v>
      </c>
      <c r="AG234" s="18">
        <f t="shared" si="169"/>
        <v>0</v>
      </c>
      <c r="AH234" s="18">
        <f t="shared" si="169"/>
        <v>0</v>
      </c>
      <c r="AI234" s="18">
        <f t="shared" si="169"/>
        <v>0</v>
      </c>
    </row>
    <row r="235" spans="1:35" s="5" customFormat="1" x14ac:dyDescent="0.2">
      <c r="A235" s="61" t="s">
        <v>186</v>
      </c>
      <c r="B235" s="23"/>
      <c r="C235" s="23"/>
      <c r="D235" s="23"/>
      <c r="E235" s="24">
        <f t="shared" si="161"/>
        <v>0</v>
      </c>
      <c r="F235" s="57"/>
      <c r="G235" s="57"/>
      <c r="H235" s="24">
        <f t="shared" si="162"/>
        <v>0</v>
      </c>
      <c r="I235" s="24">
        <f t="shared" si="163"/>
        <v>0</v>
      </c>
      <c r="J235" s="24">
        <f t="shared" si="163"/>
        <v>0</v>
      </c>
      <c r="K235" s="24">
        <f t="shared" si="164"/>
        <v>0</v>
      </c>
      <c r="M235" s="61" t="s">
        <v>186</v>
      </c>
      <c r="N235" s="23"/>
      <c r="O235" s="23"/>
      <c r="P235" s="23"/>
      <c r="Q235" s="24">
        <f t="shared" si="165"/>
        <v>0</v>
      </c>
      <c r="R235" s="57"/>
      <c r="S235" s="57"/>
      <c r="T235" s="24">
        <f t="shared" si="166"/>
        <v>0</v>
      </c>
      <c r="U235" s="24">
        <f t="shared" si="167"/>
        <v>0</v>
      </c>
      <c r="V235" s="24">
        <f t="shared" si="167"/>
        <v>0</v>
      </c>
      <c r="W235" s="24">
        <f t="shared" si="168"/>
        <v>0</v>
      </c>
      <c r="Y235" s="53" t="s">
        <v>186</v>
      </c>
      <c r="Z235" s="26">
        <f t="shared" si="169"/>
        <v>0</v>
      </c>
      <c r="AA235" s="26">
        <f t="shared" si="169"/>
        <v>0</v>
      </c>
      <c r="AB235" s="26">
        <f t="shared" si="169"/>
        <v>0</v>
      </c>
      <c r="AC235" s="26">
        <f t="shared" si="169"/>
        <v>0</v>
      </c>
      <c r="AD235" s="26">
        <f t="shared" si="169"/>
        <v>0</v>
      </c>
      <c r="AE235" s="26">
        <f t="shared" si="169"/>
        <v>0</v>
      </c>
      <c r="AF235" s="26">
        <f t="shared" si="169"/>
        <v>0</v>
      </c>
      <c r="AG235" s="18">
        <f t="shared" si="169"/>
        <v>0</v>
      </c>
      <c r="AH235" s="18">
        <f t="shared" si="169"/>
        <v>0</v>
      </c>
      <c r="AI235" s="18">
        <f t="shared" si="169"/>
        <v>0</v>
      </c>
    </row>
    <row r="236" spans="1:35" s="5" customFormat="1" x14ac:dyDescent="0.2">
      <c r="A236" s="61" t="s">
        <v>187</v>
      </c>
      <c r="B236" s="59"/>
      <c r="C236" s="59"/>
      <c r="D236" s="59"/>
      <c r="E236" s="24">
        <f t="shared" si="161"/>
        <v>0</v>
      </c>
      <c r="F236" s="60"/>
      <c r="G236" s="60"/>
      <c r="H236" s="24">
        <f t="shared" si="162"/>
        <v>0</v>
      </c>
      <c r="I236" s="24">
        <f t="shared" si="163"/>
        <v>0</v>
      </c>
      <c r="J236" s="24">
        <f t="shared" si="163"/>
        <v>0</v>
      </c>
      <c r="K236" s="24">
        <f t="shared" si="164"/>
        <v>0</v>
      </c>
      <c r="M236" s="61" t="s">
        <v>187</v>
      </c>
      <c r="N236" s="23"/>
      <c r="O236" s="23"/>
      <c r="P236" s="23"/>
      <c r="Q236" s="24">
        <f t="shared" si="165"/>
        <v>0</v>
      </c>
      <c r="R236" s="57"/>
      <c r="S236" s="57"/>
      <c r="T236" s="24">
        <f t="shared" si="166"/>
        <v>0</v>
      </c>
      <c r="U236" s="24">
        <f t="shared" si="167"/>
        <v>0</v>
      </c>
      <c r="V236" s="24">
        <f t="shared" si="167"/>
        <v>0</v>
      </c>
      <c r="W236" s="24">
        <f t="shared" si="168"/>
        <v>0</v>
      </c>
      <c r="Y236" s="53" t="s">
        <v>187</v>
      </c>
      <c r="Z236" s="26">
        <f t="shared" si="169"/>
        <v>0</v>
      </c>
      <c r="AA236" s="26">
        <f t="shared" si="169"/>
        <v>0</v>
      </c>
      <c r="AB236" s="26">
        <f t="shared" si="169"/>
        <v>0</v>
      </c>
      <c r="AC236" s="26">
        <f t="shared" si="169"/>
        <v>0</v>
      </c>
      <c r="AD236" s="26">
        <f t="shared" si="169"/>
        <v>0</v>
      </c>
      <c r="AE236" s="26">
        <f t="shared" si="169"/>
        <v>0</v>
      </c>
      <c r="AF236" s="26">
        <f t="shared" si="169"/>
        <v>0</v>
      </c>
      <c r="AG236" s="18">
        <f t="shared" si="169"/>
        <v>0</v>
      </c>
      <c r="AH236" s="18">
        <f t="shared" si="169"/>
        <v>0</v>
      </c>
      <c r="AI236" s="18">
        <f t="shared" si="169"/>
        <v>0</v>
      </c>
    </row>
    <row r="237" spans="1:35" s="5" customFormat="1" x14ac:dyDescent="0.2">
      <c r="A237" s="61" t="s">
        <v>188</v>
      </c>
      <c r="B237" s="59"/>
      <c r="C237" s="59"/>
      <c r="D237" s="59"/>
      <c r="E237" s="24">
        <f t="shared" si="161"/>
        <v>0</v>
      </c>
      <c r="F237" s="60"/>
      <c r="G237" s="60"/>
      <c r="H237" s="24">
        <f t="shared" si="162"/>
        <v>0</v>
      </c>
      <c r="I237" s="24">
        <f t="shared" si="163"/>
        <v>0</v>
      </c>
      <c r="J237" s="24">
        <f t="shared" si="163"/>
        <v>0</v>
      </c>
      <c r="K237" s="24">
        <f t="shared" si="164"/>
        <v>0</v>
      </c>
      <c r="M237" s="61" t="s">
        <v>188</v>
      </c>
      <c r="N237" s="24"/>
      <c r="O237" s="24"/>
      <c r="P237" s="24"/>
      <c r="Q237" s="24">
        <f t="shared" si="165"/>
        <v>0</v>
      </c>
      <c r="R237" s="24"/>
      <c r="S237" s="24"/>
      <c r="T237" s="24">
        <f t="shared" si="166"/>
        <v>0</v>
      </c>
      <c r="U237" s="24">
        <f t="shared" si="167"/>
        <v>0</v>
      </c>
      <c r="V237" s="24">
        <f t="shared" si="167"/>
        <v>0</v>
      </c>
      <c r="W237" s="24">
        <f t="shared" si="168"/>
        <v>0</v>
      </c>
      <c r="Y237" s="53" t="s">
        <v>188</v>
      </c>
      <c r="Z237" s="26">
        <f t="shared" si="169"/>
        <v>0</v>
      </c>
      <c r="AA237" s="26">
        <f t="shared" si="169"/>
        <v>0</v>
      </c>
      <c r="AB237" s="26">
        <f t="shared" si="169"/>
        <v>0</v>
      </c>
      <c r="AC237" s="26">
        <f t="shared" si="169"/>
        <v>0</v>
      </c>
      <c r="AD237" s="26">
        <f t="shared" si="169"/>
        <v>0</v>
      </c>
      <c r="AE237" s="26">
        <f t="shared" si="169"/>
        <v>0</v>
      </c>
      <c r="AF237" s="26">
        <f t="shared" si="169"/>
        <v>0</v>
      </c>
      <c r="AG237" s="18">
        <f t="shared" si="169"/>
        <v>0</v>
      </c>
      <c r="AH237" s="18">
        <f t="shared" si="169"/>
        <v>0</v>
      </c>
      <c r="AI237" s="18">
        <f t="shared" si="169"/>
        <v>0</v>
      </c>
    </row>
    <row r="238" spans="1:35" s="5" customFormat="1" x14ac:dyDescent="0.2">
      <c r="A238" s="61" t="s">
        <v>189</v>
      </c>
      <c r="B238" s="23"/>
      <c r="C238" s="23"/>
      <c r="D238" s="23"/>
      <c r="E238" s="24">
        <f t="shared" si="161"/>
        <v>0</v>
      </c>
      <c r="F238" s="24"/>
      <c r="G238" s="24"/>
      <c r="H238" s="24">
        <f t="shared" si="162"/>
        <v>0</v>
      </c>
      <c r="I238" s="24">
        <f t="shared" si="163"/>
        <v>0</v>
      </c>
      <c r="J238" s="24">
        <f t="shared" si="163"/>
        <v>0</v>
      </c>
      <c r="K238" s="24">
        <f t="shared" si="164"/>
        <v>0</v>
      </c>
      <c r="M238" s="61" t="s">
        <v>189</v>
      </c>
      <c r="N238" s="23"/>
      <c r="O238" s="23"/>
      <c r="P238" s="23"/>
      <c r="Q238" s="24">
        <f t="shared" si="165"/>
        <v>0</v>
      </c>
      <c r="R238" s="24"/>
      <c r="S238" s="24"/>
      <c r="T238" s="24">
        <f t="shared" si="166"/>
        <v>0</v>
      </c>
      <c r="U238" s="24">
        <f t="shared" si="167"/>
        <v>0</v>
      </c>
      <c r="V238" s="24">
        <f t="shared" si="167"/>
        <v>0</v>
      </c>
      <c r="W238" s="24">
        <f t="shared" si="168"/>
        <v>0</v>
      </c>
      <c r="Y238" s="53" t="s">
        <v>189</v>
      </c>
      <c r="Z238" s="26">
        <f t="shared" si="169"/>
        <v>0</v>
      </c>
      <c r="AA238" s="26">
        <f t="shared" si="169"/>
        <v>0</v>
      </c>
      <c r="AB238" s="26">
        <f t="shared" si="169"/>
        <v>0</v>
      </c>
      <c r="AC238" s="26">
        <f t="shared" si="169"/>
        <v>0</v>
      </c>
      <c r="AD238" s="26">
        <f t="shared" si="169"/>
        <v>0</v>
      </c>
      <c r="AE238" s="26">
        <f t="shared" si="169"/>
        <v>0</v>
      </c>
      <c r="AF238" s="26">
        <f t="shared" si="169"/>
        <v>0</v>
      </c>
      <c r="AG238" s="18">
        <f t="shared" si="169"/>
        <v>0</v>
      </c>
      <c r="AH238" s="18">
        <f t="shared" si="169"/>
        <v>0</v>
      </c>
      <c r="AI238" s="18">
        <f t="shared" si="169"/>
        <v>0</v>
      </c>
    </row>
    <row r="239" spans="1:35" s="5" customFormat="1" x14ac:dyDescent="0.2">
      <c r="A239" s="61" t="s">
        <v>190</v>
      </c>
      <c r="B239" s="24"/>
      <c r="C239" s="24"/>
      <c r="D239" s="24"/>
      <c r="E239" s="24">
        <f t="shared" si="161"/>
        <v>0</v>
      </c>
      <c r="F239" s="24"/>
      <c r="G239" s="24"/>
      <c r="H239" s="24">
        <f t="shared" si="162"/>
        <v>0</v>
      </c>
      <c r="I239" s="24">
        <f t="shared" si="163"/>
        <v>0</v>
      </c>
      <c r="J239" s="24">
        <f t="shared" si="163"/>
        <v>0</v>
      </c>
      <c r="K239" s="24">
        <f t="shared" si="164"/>
        <v>0</v>
      </c>
      <c r="M239" s="61" t="s">
        <v>190</v>
      </c>
      <c r="N239" s="24"/>
      <c r="O239" s="24"/>
      <c r="P239" s="24"/>
      <c r="Q239" s="24">
        <f t="shared" si="165"/>
        <v>0</v>
      </c>
      <c r="R239" s="24"/>
      <c r="S239" s="24"/>
      <c r="T239" s="24">
        <f t="shared" si="166"/>
        <v>0</v>
      </c>
      <c r="U239" s="24">
        <f t="shared" si="167"/>
        <v>0</v>
      </c>
      <c r="V239" s="24">
        <f t="shared" si="167"/>
        <v>0</v>
      </c>
      <c r="W239" s="24">
        <f t="shared" si="168"/>
        <v>0</v>
      </c>
      <c r="Y239" s="86" t="s">
        <v>190</v>
      </c>
      <c r="Z239" s="84">
        <f t="shared" si="169"/>
        <v>0</v>
      </c>
      <c r="AA239" s="84">
        <f t="shared" si="169"/>
        <v>0</v>
      </c>
      <c r="AB239" s="84">
        <f t="shared" si="169"/>
        <v>0</v>
      </c>
      <c r="AC239" s="84">
        <f t="shared" si="169"/>
        <v>0</v>
      </c>
      <c r="AD239" s="84">
        <f t="shared" si="169"/>
        <v>0</v>
      </c>
      <c r="AE239" s="84">
        <f t="shared" si="169"/>
        <v>0</v>
      </c>
      <c r="AF239" s="84">
        <f t="shared" si="169"/>
        <v>0</v>
      </c>
      <c r="AG239" s="85">
        <f t="shared" si="169"/>
        <v>0</v>
      </c>
      <c r="AH239" s="85">
        <f t="shared" si="169"/>
        <v>0</v>
      </c>
      <c r="AI239" s="85">
        <f t="shared" si="169"/>
        <v>0</v>
      </c>
    </row>
    <row r="240" spans="1:35" s="5" customFormat="1" x14ac:dyDescent="0.2">
      <c r="A240" s="61" t="s">
        <v>191</v>
      </c>
      <c r="B240" s="59"/>
      <c r="C240" s="59"/>
      <c r="D240" s="59"/>
      <c r="E240" s="24">
        <f t="shared" si="161"/>
        <v>0</v>
      </c>
      <c r="F240" s="60"/>
      <c r="G240" s="60"/>
      <c r="H240" s="24">
        <f t="shared" si="162"/>
        <v>0</v>
      </c>
      <c r="I240" s="24">
        <f t="shared" si="163"/>
        <v>0</v>
      </c>
      <c r="J240" s="24">
        <f t="shared" si="163"/>
        <v>0</v>
      </c>
      <c r="K240" s="24">
        <f t="shared" si="164"/>
        <v>0</v>
      </c>
      <c r="M240" s="61" t="s">
        <v>191</v>
      </c>
      <c r="N240" s="24"/>
      <c r="O240" s="24"/>
      <c r="P240" s="24"/>
      <c r="Q240" s="24">
        <f t="shared" si="165"/>
        <v>0</v>
      </c>
      <c r="R240" s="24"/>
      <c r="S240" s="24"/>
      <c r="T240" s="24">
        <f t="shared" si="166"/>
        <v>0</v>
      </c>
      <c r="U240" s="24">
        <f t="shared" si="167"/>
        <v>0</v>
      </c>
      <c r="V240" s="24">
        <f t="shared" si="167"/>
        <v>0</v>
      </c>
      <c r="W240" s="24">
        <f t="shared" si="168"/>
        <v>0</v>
      </c>
      <c r="Y240" s="87" t="s">
        <v>191</v>
      </c>
      <c r="Z240" s="88">
        <f t="shared" si="169"/>
        <v>0</v>
      </c>
      <c r="AA240" s="88">
        <f t="shared" si="169"/>
        <v>0</v>
      </c>
      <c r="AB240" s="88">
        <f t="shared" si="169"/>
        <v>0</v>
      </c>
      <c r="AC240" s="88">
        <f t="shared" si="169"/>
        <v>0</v>
      </c>
      <c r="AD240" s="88">
        <f t="shared" si="169"/>
        <v>0</v>
      </c>
      <c r="AE240" s="88">
        <f t="shared" si="169"/>
        <v>0</v>
      </c>
      <c r="AF240" s="88">
        <f t="shared" si="169"/>
        <v>0</v>
      </c>
      <c r="AG240" s="89">
        <f t="shared" si="169"/>
        <v>0</v>
      </c>
      <c r="AH240" s="89">
        <f t="shared" si="169"/>
        <v>0</v>
      </c>
      <c r="AI240" s="89">
        <f t="shared" si="169"/>
        <v>0</v>
      </c>
    </row>
    <row r="241" spans="1:35" s="5" customFormat="1" x14ac:dyDescent="0.2">
      <c r="A241" s="48" t="s">
        <v>235</v>
      </c>
      <c r="B241" s="59"/>
      <c r="C241" s="59"/>
      <c r="D241" s="59"/>
      <c r="E241" s="24">
        <f t="shared" si="161"/>
        <v>0</v>
      </c>
      <c r="F241" s="24"/>
      <c r="G241" s="24"/>
      <c r="H241" s="24">
        <f t="shared" si="162"/>
        <v>0</v>
      </c>
      <c r="I241" s="24">
        <f t="shared" si="163"/>
        <v>0</v>
      </c>
      <c r="J241" s="24">
        <f t="shared" si="163"/>
        <v>0</v>
      </c>
      <c r="K241" s="24">
        <f t="shared" si="164"/>
        <v>0</v>
      </c>
      <c r="M241" s="48" t="s">
        <v>235</v>
      </c>
      <c r="N241" s="62">
        <v>1</v>
      </c>
      <c r="O241" s="62"/>
      <c r="P241" s="62"/>
      <c r="Q241" s="24">
        <f t="shared" si="165"/>
        <v>0</v>
      </c>
      <c r="R241" s="62">
        <v>7</v>
      </c>
      <c r="S241" s="62">
        <v>3</v>
      </c>
      <c r="T241" s="24">
        <f t="shared" si="166"/>
        <v>10</v>
      </c>
      <c r="U241" s="24">
        <f t="shared" si="167"/>
        <v>7</v>
      </c>
      <c r="V241" s="24">
        <f t="shared" si="167"/>
        <v>3</v>
      </c>
      <c r="W241" s="24">
        <f t="shared" si="168"/>
        <v>10</v>
      </c>
      <c r="Y241" s="87" t="s">
        <v>235</v>
      </c>
      <c r="Z241" s="88">
        <f t="shared" si="169"/>
        <v>1</v>
      </c>
      <c r="AA241" s="88">
        <f t="shared" si="169"/>
        <v>0</v>
      </c>
      <c r="AB241" s="88">
        <f t="shared" si="169"/>
        <v>0</v>
      </c>
      <c r="AC241" s="88">
        <f t="shared" si="169"/>
        <v>0</v>
      </c>
      <c r="AD241" s="88">
        <f t="shared" si="169"/>
        <v>7</v>
      </c>
      <c r="AE241" s="88">
        <f t="shared" si="169"/>
        <v>3</v>
      </c>
      <c r="AF241" s="88">
        <f t="shared" si="169"/>
        <v>10</v>
      </c>
      <c r="AG241" s="89">
        <f t="shared" si="169"/>
        <v>7</v>
      </c>
      <c r="AH241" s="89">
        <f t="shared" si="169"/>
        <v>3</v>
      </c>
      <c r="AI241" s="89">
        <f t="shared" si="169"/>
        <v>10</v>
      </c>
    </row>
    <row r="242" spans="1:35" s="5" customFormat="1" x14ac:dyDescent="0.2">
      <c r="A242" s="54" t="s">
        <v>11</v>
      </c>
      <c r="B242" s="55">
        <f t="shared" ref="B242:K242" si="170">SUM(B224:B241)</f>
        <v>0</v>
      </c>
      <c r="C242" s="55">
        <f t="shared" si="170"/>
        <v>0</v>
      </c>
      <c r="D242" s="55">
        <f t="shared" si="170"/>
        <v>0</v>
      </c>
      <c r="E242" s="55">
        <f t="shared" si="170"/>
        <v>0</v>
      </c>
      <c r="F242" s="55">
        <f t="shared" si="170"/>
        <v>0</v>
      </c>
      <c r="G242" s="55">
        <f t="shared" si="170"/>
        <v>0</v>
      </c>
      <c r="H242" s="55">
        <f t="shared" si="170"/>
        <v>0</v>
      </c>
      <c r="I242" s="55">
        <f t="shared" si="170"/>
        <v>0</v>
      </c>
      <c r="J242" s="55">
        <f t="shared" si="170"/>
        <v>0</v>
      </c>
      <c r="K242" s="55">
        <f t="shared" si="170"/>
        <v>0</v>
      </c>
      <c r="M242" s="54" t="s">
        <v>11</v>
      </c>
      <c r="N242" s="55">
        <f t="shared" ref="N242:W242" si="171">SUM(N224:N241)</f>
        <v>1</v>
      </c>
      <c r="O242" s="55">
        <f t="shared" si="171"/>
        <v>0</v>
      </c>
      <c r="P242" s="55">
        <f t="shared" si="171"/>
        <v>0</v>
      </c>
      <c r="Q242" s="55">
        <f t="shared" si="171"/>
        <v>0</v>
      </c>
      <c r="R242" s="55">
        <f t="shared" si="171"/>
        <v>7</v>
      </c>
      <c r="S242" s="55">
        <f t="shared" si="171"/>
        <v>3</v>
      </c>
      <c r="T242" s="55">
        <f t="shared" si="171"/>
        <v>10</v>
      </c>
      <c r="U242" s="55">
        <f t="shared" si="171"/>
        <v>7</v>
      </c>
      <c r="V242" s="55">
        <f t="shared" si="171"/>
        <v>3</v>
      </c>
      <c r="W242" s="55">
        <f t="shared" si="171"/>
        <v>10</v>
      </c>
      <c r="Y242" s="90" t="s">
        <v>11</v>
      </c>
      <c r="Z242" s="88">
        <f t="shared" si="169"/>
        <v>1</v>
      </c>
      <c r="AA242" s="88">
        <f t="shared" si="169"/>
        <v>0</v>
      </c>
      <c r="AB242" s="88">
        <f t="shared" si="169"/>
        <v>0</v>
      </c>
      <c r="AC242" s="88">
        <f t="shared" si="169"/>
        <v>0</v>
      </c>
      <c r="AD242" s="88">
        <f t="shared" si="169"/>
        <v>7</v>
      </c>
      <c r="AE242" s="88">
        <f t="shared" si="169"/>
        <v>3</v>
      </c>
      <c r="AF242" s="88">
        <f t="shared" si="169"/>
        <v>10</v>
      </c>
      <c r="AG242" s="89">
        <f t="shared" si="169"/>
        <v>7</v>
      </c>
      <c r="AH242" s="89">
        <f t="shared" si="169"/>
        <v>3</v>
      </c>
      <c r="AI242" s="89">
        <f t="shared" si="169"/>
        <v>10</v>
      </c>
    </row>
    <row r="243" spans="1:35" s="5" customFormat="1" x14ac:dyDescent="0.2"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</row>
    <row r="244" spans="1:35" s="41" customFormat="1" x14ac:dyDescent="0.2">
      <c r="A244" s="145" t="s">
        <v>239</v>
      </c>
      <c r="B244" s="145"/>
      <c r="C244" s="145"/>
      <c r="M244" s="146"/>
      <c r="N244" s="146"/>
      <c r="O244" s="146"/>
      <c r="Y244" s="147"/>
      <c r="Z244" s="147"/>
      <c r="AA244" s="147"/>
      <c r="AB244" s="95"/>
      <c r="AC244" s="95"/>
      <c r="AD244" s="95"/>
      <c r="AE244" s="95"/>
      <c r="AF244" s="95"/>
      <c r="AG244" s="95"/>
      <c r="AH244" s="95"/>
      <c r="AI244" s="95"/>
    </row>
    <row r="245" spans="1:35" s="5" customFormat="1" x14ac:dyDescent="0.2"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</row>
    <row r="246" spans="1:35" s="5" customFormat="1" x14ac:dyDescent="0.2">
      <c r="A246" s="141" t="s">
        <v>2</v>
      </c>
      <c r="B246" s="93" t="s">
        <v>3</v>
      </c>
      <c r="C246" s="142" t="s">
        <v>4</v>
      </c>
      <c r="D246" s="142"/>
      <c r="E246" s="142"/>
      <c r="F246" s="142"/>
      <c r="G246" s="142"/>
      <c r="H246" s="142"/>
      <c r="I246" s="142"/>
      <c r="J246" s="142"/>
      <c r="K246" s="142"/>
      <c r="M246" s="148"/>
      <c r="N246" s="94"/>
      <c r="O246" s="147"/>
      <c r="P246" s="147"/>
      <c r="Q246" s="147"/>
      <c r="R246" s="147"/>
      <c r="S246" s="147"/>
      <c r="T246" s="147"/>
      <c r="U246" s="147"/>
      <c r="V246" s="147"/>
      <c r="W246" s="147"/>
      <c r="Y246" s="148"/>
      <c r="Z246" s="94"/>
      <c r="AA246" s="147"/>
      <c r="AB246" s="147"/>
      <c r="AC246" s="147"/>
      <c r="AD246" s="147"/>
      <c r="AE246" s="147"/>
      <c r="AF246" s="147"/>
      <c r="AG246" s="147"/>
      <c r="AH246" s="147"/>
      <c r="AI246" s="147"/>
    </row>
    <row r="247" spans="1:35" s="5" customFormat="1" x14ac:dyDescent="0.2">
      <c r="A247" s="141"/>
      <c r="B247" s="93" t="s">
        <v>5</v>
      </c>
      <c r="C247" s="142" t="s">
        <v>6</v>
      </c>
      <c r="D247" s="142"/>
      <c r="E247" s="142"/>
      <c r="F247" s="143" t="s">
        <v>7</v>
      </c>
      <c r="G247" s="143"/>
      <c r="H247" s="143"/>
      <c r="I247" s="143" t="s">
        <v>8</v>
      </c>
      <c r="J247" s="143"/>
      <c r="K247" s="143"/>
      <c r="M247" s="148"/>
      <c r="N247" s="94"/>
      <c r="O247" s="147"/>
      <c r="P247" s="147"/>
      <c r="Q247" s="147"/>
      <c r="R247" s="149"/>
      <c r="S247" s="149"/>
      <c r="T247" s="149"/>
      <c r="U247" s="149"/>
      <c r="V247" s="149"/>
      <c r="W247" s="149"/>
      <c r="Y247" s="148"/>
      <c r="Z247" s="94"/>
      <c r="AA247" s="147"/>
      <c r="AB247" s="147"/>
      <c r="AC247" s="147"/>
      <c r="AD247" s="149"/>
      <c r="AE247" s="149"/>
      <c r="AF247" s="149"/>
      <c r="AG247" s="149"/>
      <c r="AH247" s="149"/>
      <c r="AI247" s="149"/>
    </row>
    <row r="248" spans="1:35" s="5" customFormat="1" x14ac:dyDescent="0.2">
      <c r="A248" s="141"/>
      <c r="B248" s="45"/>
      <c r="C248" s="93" t="s">
        <v>9</v>
      </c>
      <c r="D248" s="93" t="s">
        <v>10</v>
      </c>
      <c r="E248" s="93" t="s">
        <v>11</v>
      </c>
      <c r="F248" s="46" t="s">
        <v>9</v>
      </c>
      <c r="G248" s="46" t="s">
        <v>10</v>
      </c>
      <c r="H248" s="46" t="s">
        <v>11</v>
      </c>
      <c r="I248" s="46" t="s">
        <v>9</v>
      </c>
      <c r="J248" s="46" t="s">
        <v>10</v>
      </c>
      <c r="K248" s="46" t="s">
        <v>11</v>
      </c>
      <c r="M248" s="148"/>
      <c r="N248" s="68"/>
      <c r="O248" s="94"/>
      <c r="P248" s="94"/>
      <c r="Q248" s="94"/>
      <c r="R248" s="71"/>
      <c r="S248" s="71"/>
      <c r="T248" s="71"/>
      <c r="U248" s="71"/>
      <c r="V248" s="71"/>
      <c r="W248" s="71"/>
      <c r="Y248" s="148"/>
      <c r="Z248" s="68"/>
      <c r="AA248" s="94"/>
      <c r="AB248" s="94"/>
      <c r="AC248" s="94"/>
      <c r="AD248" s="71"/>
      <c r="AE248" s="71"/>
      <c r="AF248" s="71"/>
      <c r="AG248" s="71"/>
      <c r="AH248" s="71"/>
      <c r="AI248" s="71"/>
    </row>
    <row r="249" spans="1:35" s="5" customFormat="1" x14ac:dyDescent="0.2">
      <c r="A249" s="63" t="s">
        <v>192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M249" s="95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Y249" s="95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</row>
    <row r="250" spans="1:35" s="5" customFormat="1" x14ac:dyDescent="0.2">
      <c r="A250" s="56" t="s">
        <v>193</v>
      </c>
      <c r="B250" s="24"/>
      <c r="C250" s="24"/>
      <c r="D250" s="24"/>
      <c r="E250" s="24">
        <f t="shared" ref="E250:E259" si="172">C250+D250</f>
        <v>0</v>
      </c>
      <c r="F250" s="24"/>
      <c r="G250" s="24"/>
      <c r="H250" s="24">
        <f t="shared" ref="H250:H259" si="173">F250+G250</f>
        <v>0</v>
      </c>
      <c r="I250" s="24">
        <f t="shared" ref="I250:J259" si="174">C250+F250</f>
        <v>0</v>
      </c>
      <c r="J250" s="24">
        <f t="shared" si="174"/>
        <v>0</v>
      </c>
      <c r="K250" s="24">
        <f t="shared" ref="K250:K259" si="175">SUM(I250:J250)</f>
        <v>0</v>
      </c>
      <c r="M250" s="73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Y250" s="73"/>
      <c r="Z250" s="74"/>
      <c r="AA250" s="74"/>
      <c r="AB250" s="74"/>
      <c r="AC250" s="74"/>
      <c r="AD250" s="74"/>
      <c r="AE250" s="74"/>
      <c r="AF250" s="74"/>
      <c r="AG250" s="76"/>
      <c r="AH250" s="76"/>
      <c r="AI250" s="76"/>
    </row>
    <row r="251" spans="1:35" s="5" customFormat="1" x14ac:dyDescent="0.2">
      <c r="A251" s="56" t="s">
        <v>194</v>
      </c>
      <c r="B251" s="24"/>
      <c r="C251" s="24"/>
      <c r="D251" s="24"/>
      <c r="E251" s="24">
        <f t="shared" si="172"/>
        <v>0</v>
      </c>
      <c r="F251" s="24"/>
      <c r="G251" s="24"/>
      <c r="H251" s="24">
        <f t="shared" si="173"/>
        <v>0</v>
      </c>
      <c r="I251" s="24">
        <f t="shared" si="174"/>
        <v>0</v>
      </c>
      <c r="J251" s="24">
        <f t="shared" si="174"/>
        <v>0</v>
      </c>
      <c r="K251" s="24">
        <f t="shared" si="175"/>
        <v>0</v>
      </c>
      <c r="M251" s="73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Y251" s="73"/>
      <c r="Z251" s="74"/>
      <c r="AA251" s="74"/>
      <c r="AB251" s="74"/>
      <c r="AC251" s="74"/>
      <c r="AD251" s="74"/>
      <c r="AE251" s="74"/>
      <c r="AF251" s="74"/>
      <c r="AG251" s="76"/>
      <c r="AH251" s="76"/>
      <c r="AI251" s="76"/>
    </row>
    <row r="252" spans="1:35" s="5" customFormat="1" x14ac:dyDescent="0.2">
      <c r="A252" s="64" t="s">
        <v>195</v>
      </c>
      <c r="B252" s="24"/>
      <c r="C252" s="24"/>
      <c r="D252" s="24"/>
      <c r="E252" s="24">
        <f t="shared" si="172"/>
        <v>0</v>
      </c>
      <c r="F252" s="24"/>
      <c r="G252" s="24"/>
      <c r="H252" s="24">
        <f t="shared" si="173"/>
        <v>0</v>
      </c>
      <c r="I252" s="24">
        <f t="shared" si="174"/>
        <v>0</v>
      </c>
      <c r="J252" s="24">
        <f t="shared" si="174"/>
        <v>0</v>
      </c>
      <c r="K252" s="24">
        <f t="shared" si="175"/>
        <v>0</v>
      </c>
      <c r="M252" s="73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Y252" s="73"/>
      <c r="Z252" s="74"/>
      <c r="AA252" s="74"/>
      <c r="AB252" s="74"/>
      <c r="AC252" s="74"/>
      <c r="AD252" s="74"/>
      <c r="AE252" s="74"/>
      <c r="AF252" s="74"/>
      <c r="AG252" s="76"/>
      <c r="AH252" s="76"/>
      <c r="AI252" s="76"/>
    </row>
    <row r="253" spans="1:35" s="5" customFormat="1" x14ac:dyDescent="0.2">
      <c r="A253" s="56" t="s">
        <v>196</v>
      </c>
      <c r="B253" s="24"/>
      <c r="C253" s="24"/>
      <c r="D253" s="24"/>
      <c r="E253" s="24">
        <f t="shared" si="172"/>
        <v>0</v>
      </c>
      <c r="F253" s="24"/>
      <c r="G253" s="24"/>
      <c r="H253" s="24">
        <f t="shared" si="173"/>
        <v>0</v>
      </c>
      <c r="I253" s="24">
        <f t="shared" si="174"/>
        <v>0</v>
      </c>
      <c r="J253" s="24">
        <f t="shared" si="174"/>
        <v>0</v>
      </c>
      <c r="K253" s="24">
        <f t="shared" si="175"/>
        <v>0</v>
      </c>
      <c r="M253" s="73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Y253" s="73"/>
      <c r="Z253" s="74"/>
      <c r="AA253" s="74"/>
      <c r="AB253" s="74"/>
      <c r="AC253" s="74"/>
      <c r="AD253" s="74"/>
      <c r="AE253" s="74"/>
      <c r="AF253" s="74"/>
      <c r="AG253" s="76"/>
      <c r="AH253" s="76"/>
      <c r="AI253" s="76"/>
    </row>
    <row r="254" spans="1:35" s="5" customFormat="1" x14ac:dyDescent="0.2">
      <c r="A254" s="56" t="s">
        <v>197</v>
      </c>
      <c r="B254" s="24"/>
      <c r="C254" s="24"/>
      <c r="D254" s="24"/>
      <c r="E254" s="24">
        <f t="shared" si="172"/>
        <v>0</v>
      </c>
      <c r="F254" s="24"/>
      <c r="G254" s="24"/>
      <c r="H254" s="24">
        <f t="shared" si="173"/>
        <v>0</v>
      </c>
      <c r="I254" s="24">
        <f t="shared" si="174"/>
        <v>0</v>
      </c>
      <c r="J254" s="24">
        <f t="shared" si="174"/>
        <v>0</v>
      </c>
      <c r="K254" s="24">
        <f t="shared" si="175"/>
        <v>0</v>
      </c>
      <c r="M254" s="73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Y254" s="73"/>
      <c r="Z254" s="74"/>
      <c r="AA254" s="74"/>
      <c r="AB254" s="74"/>
      <c r="AC254" s="74"/>
      <c r="AD254" s="74"/>
      <c r="AE254" s="74"/>
      <c r="AF254" s="74"/>
      <c r="AG254" s="76"/>
      <c r="AH254" s="76"/>
      <c r="AI254" s="76"/>
    </row>
    <row r="255" spans="1:35" s="5" customFormat="1" x14ac:dyDescent="0.2">
      <c r="A255" s="56" t="s">
        <v>198</v>
      </c>
      <c r="B255" s="24"/>
      <c r="C255" s="24"/>
      <c r="D255" s="24"/>
      <c r="E255" s="24">
        <f t="shared" si="172"/>
        <v>0</v>
      </c>
      <c r="F255" s="24"/>
      <c r="G255" s="24"/>
      <c r="H255" s="24">
        <f t="shared" si="173"/>
        <v>0</v>
      </c>
      <c r="I255" s="24">
        <f t="shared" si="174"/>
        <v>0</v>
      </c>
      <c r="J255" s="24">
        <f t="shared" si="174"/>
        <v>0</v>
      </c>
      <c r="K255" s="24">
        <f t="shared" si="175"/>
        <v>0</v>
      </c>
      <c r="M255" s="73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Y255" s="73"/>
      <c r="Z255" s="74"/>
      <c r="AA255" s="74"/>
      <c r="AB255" s="74"/>
      <c r="AC255" s="74"/>
      <c r="AD255" s="74"/>
      <c r="AE255" s="74"/>
      <c r="AF255" s="74"/>
      <c r="AG255" s="76"/>
      <c r="AH255" s="76"/>
      <c r="AI255" s="76"/>
    </row>
    <row r="256" spans="1:35" s="5" customFormat="1" x14ac:dyDescent="0.2">
      <c r="A256" s="56" t="s">
        <v>199</v>
      </c>
      <c r="B256" s="24"/>
      <c r="C256" s="24"/>
      <c r="D256" s="24"/>
      <c r="E256" s="24">
        <f t="shared" si="172"/>
        <v>0</v>
      </c>
      <c r="F256" s="24"/>
      <c r="G256" s="24"/>
      <c r="H256" s="24">
        <f t="shared" si="173"/>
        <v>0</v>
      </c>
      <c r="I256" s="24">
        <f t="shared" si="174"/>
        <v>0</v>
      </c>
      <c r="J256" s="24">
        <f t="shared" si="174"/>
        <v>0</v>
      </c>
      <c r="K256" s="24">
        <f t="shared" si="175"/>
        <v>0</v>
      </c>
      <c r="M256" s="73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Y256" s="73"/>
      <c r="Z256" s="74"/>
      <c r="AA256" s="74"/>
      <c r="AB256" s="74"/>
      <c r="AC256" s="74"/>
      <c r="AD256" s="74"/>
      <c r="AE256" s="74"/>
      <c r="AF256" s="74"/>
      <c r="AG256" s="76"/>
      <c r="AH256" s="76"/>
      <c r="AI256" s="76"/>
    </row>
    <row r="257" spans="1:35" s="5" customFormat="1" x14ac:dyDescent="0.2">
      <c r="A257" s="56" t="s">
        <v>200</v>
      </c>
      <c r="B257" s="24"/>
      <c r="C257" s="24"/>
      <c r="D257" s="24"/>
      <c r="E257" s="24">
        <f t="shared" si="172"/>
        <v>0</v>
      </c>
      <c r="F257" s="24"/>
      <c r="G257" s="24"/>
      <c r="H257" s="24">
        <f t="shared" si="173"/>
        <v>0</v>
      </c>
      <c r="I257" s="24">
        <f t="shared" si="174"/>
        <v>0</v>
      </c>
      <c r="J257" s="24">
        <f t="shared" si="174"/>
        <v>0</v>
      </c>
      <c r="K257" s="24">
        <f t="shared" si="175"/>
        <v>0</v>
      </c>
      <c r="M257" s="73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Y257" s="73"/>
      <c r="Z257" s="74"/>
      <c r="AA257" s="74"/>
      <c r="AB257" s="74"/>
      <c r="AC257" s="74"/>
      <c r="AD257" s="74"/>
      <c r="AE257" s="74"/>
      <c r="AF257" s="74"/>
      <c r="AG257" s="76"/>
      <c r="AH257" s="76"/>
      <c r="AI257" s="76"/>
    </row>
    <row r="258" spans="1:35" s="5" customFormat="1" x14ac:dyDescent="0.2">
      <c r="A258" s="56" t="s">
        <v>201</v>
      </c>
      <c r="B258" s="24"/>
      <c r="C258" s="24"/>
      <c r="D258" s="24"/>
      <c r="E258" s="24">
        <f t="shared" si="172"/>
        <v>0</v>
      </c>
      <c r="F258" s="24"/>
      <c r="G258" s="24"/>
      <c r="H258" s="24">
        <f t="shared" si="173"/>
        <v>0</v>
      </c>
      <c r="I258" s="24">
        <f t="shared" si="174"/>
        <v>0</v>
      </c>
      <c r="J258" s="24">
        <f t="shared" si="174"/>
        <v>0</v>
      </c>
      <c r="K258" s="24">
        <f t="shared" si="175"/>
        <v>0</v>
      </c>
      <c r="M258" s="73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Y258" s="73"/>
      <c r="Z258" s="74"/>
      <c r="AA258" s="74"/>
      <c r="AB258" s="74"/>
      <c r="AC258" s="74"/>
      <c r="AD258" s="74"/>
      <c r="AE258" s="74"/>
      <c r="AF258" s="74"/>
      <c r="AG258" s="76"/>
      <c r="AH258" s="76"/>
      <c r="AI258" s="76"/>
    </row>
    <row r="259" spans="1:35" s="5" customFormat="1" x14ac:dyDescent="0.2">
      <c r="A259" s="56" t="s">
        <v>235</v>
      </c>
      <c r="B259" s="24"/>
      <c r="C259" s="24"/>
      <c r="D259" s="24"/>
      <c r="E259" s="24">
        <f t="shared" si="172"/>
        <v>0</v>
      </c>
      <c r="F259" s="24"/>
      <c r="G259" s="24"/>
      <c r="H259" s="24">
        <f t="shared" si="173"/>
        <v>0</v>
      </c>
      <c r="I259" s="24">
        <f t="shared" si="174"/>
        <v>0</v>
      </c>
      <c r="J259" s="24">
        <f t="shared" si="174"/>
        <v>0</v>
      </c>
      <c r="K259" s="24">
        <f t="shared" si="175"/>
        <v>0</v>
      </c>
      <c r="M259" s="73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Y259" s="73"/>
      <c r="Z259" s="74"/>
      <c r="AA259" s="74"/>
      <c r="AB259" s="74"/>
      <c r="AC259" s="74"/>
      <c r="AD259" s="74"/>
      <c r="AE259" s="74"/>
      <c r="AF259" s="74"/>
      <c r="AG259" s="76"/>
      <c r="AH259" s="76"/>
      <c r="AI259" s="76"/>
    </row>
    <row r="260" spans="1:35" s="5" customFormat="1" x14ac:dyDescent="0.2">
      <c r="A260" s="55" t="s">
        <v>11</v>
      </c>
      <c r="B260" s="59">
        <f t="shared" ref="B260:K260" si="176">SUM(B250:B259)</f>
        <v>0</v>
      </c>
      <c r="C260" s="59">
        <f t="shared" si="176"/>
        <v>0</v>
      </c>
      <c r="D260" s="59">
        <f t="shared" si="176"/>
        <v>0</v>
      </c>
      <c r="E260" s="59">
        <f t="shared" si="176"/>
        <v>0</v>
      </c>
      <c r="F260" s="59">
        <f t="shared" si="176"/>
        <v>0</v>
      </c>
      <c r="G260" s="59">
        <f t="shared" si="176"/>
        <v>0</v>
      </c>
      <c r="H260" s="59">
        <f t="shared" si="176"/>
        <v>0</v>
      </c>
      <c r="I260" s="59">
        <f t="shared" si="176"/>
        <v>0</v>
      </c>
      <c r="J260" s="59">
        <f t="shared" si="176"/>
        <v>0</v>
      </c>
      <c r="K260" s="59">
        <f t="shared" si="176"/>
        <v>0</v>
      </c>
      <c r="M260" s="75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Y260" s="75"/>
      <c r="Z260" s="74"/>
      <c r="AA260" s="74"/>
      <c r="AB260" s="74"/>
      <c r="AC260" s="74"/>
      <c r="AD260" s="74"/>
      <c r="AE260" s="74"/>
      <c r="AF260" s="74"/>
      <c r="AG260" s="76"/>
      <c r="AH260" s="76"/>
      <c r="AI260" s="76"/>
    </row>
    <row r="261" spans="1:35" s="5" customFormat="1" x14ac:dyDescent="0.2">
      <c r="A261" s="65" t="s">
        <v>202</v>
      </c>
      <c r="B261" s="55"/>
      <c r="C261" s="55"/>
      <c r="D261" s="55"/>
      <c r="E261" s="55"/>
      <c r="F261" s="55"/>
      <c r="G261" s="55"/>
      <c r="H261" s="55"/>
      <c r="I261" s="59"/>
      <c r="J261" s="59"/>
      <c r="K261" s="59"/>
      <c r="M261" s="77"/>
      <c r="N261" s="75"/>
      <c r="O261" s="75"/>
      <c r="P261" s="75"/>
      <c r="Q261" s="75"/>
      <c r="R261" s="75"/>
      <c r="S261" s="75"/>
      <c r="T261" s="75"/>
      <c r="U261" s="76"/>
      <c r="V261" s="76"/>
      <c r="W261" s="76"/>
      <c r="Y261" s="77"/>
      <c r="Z261" s="75"/>
      <c r="AA261" s="75"/>
      <c r="AB261" s="75"/>
      <c r="AC261" s="75"/>
      <c r="AD261" s="75"/>
      <c r="AE261" s="75"/>
      <c r="AF261" s="75"/>
      <c r="AG261" s="76"/>
      <c r="AH261" s="76"/>
      <c r="AI261" s="76"/>
    </row>
    <row r="262" spans="1:35" s="5" customFormat="1" x14ac:dyDescent="0.2">
      <c r="A262" s="56" t="s">
        <v>54</v>
      </c>
      <c r="B262" s="24"/>
      <c r="C262" s="24"/>
      <c r="D262" s="24"/>
      <c r="E262" s="24">
        <f>C262+D262</f>
        <v>0</v>
      </c>
      <c r="F262" s="24"/>
      <c r="G262" s="24"/>
      <c r="H262" s="24">
        <f>F262+G262</f>
        <v>0</v>
      </c>
      <c r="I262" s="24">
        <f>C262+F262</f>
        <v>0</v>
      </c>
      <c r="J262" s="24">
        <f>D262+G262</f>
        <v>0</v>
      </c>
      <c r="K262" s="24">
        <f>SUM(I262:J262)</f>
        <v>0</v>
      </c>
      <c r="M262" s="73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Y262" s="73"/>
      <c r="Z262" s="74"/>
      <c r="AA262" s="74"/>
      <c r="AB262" s="74"/>
      <c r="AC262" s="74"/>
      <c r="AD262" s="74"/>
      <c r="AE262" s="74"/>
      <c r="AF262" s="74"/>
      <c r="AG262" s="76"/>
      <c r="AH262" s="76"/>
      <c r="AI262" s="76"/>
    </row>
    <row r="263" spans="1:35" s="5" customFormat="1" x14ac:dyDescent="0.2">
      <c r="A263" s="56" t="s">
        <v>235</v>
      </c>
      <c r="B263" s="24"/>
      <c r="C263" s="24"/>
      <c r="D263" s="24"/>
      <c r="E263" s="24">
        <f>C263+D263</f>
        <v>0</v>
      </c>
      <c r="F263" s="24"/>
      <c r="G263" s="24"/>
      <c r="H263" s="24">
        <f>F263+G263</f>
        <v>0</v>
      </c>
      <c r="I263" s="24">
        <f>C263+F263</f>
        <v>0</v>
      </c>
      <c r="J263" s="24">
        <f>D263+G263</f>
        <v>0</v>
      </c>
      <c r="K263" s="24">
        <f>SUM(I263:J263)</f>
        <v>0</v>
      </c>
      <c r="M263" s="73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Y263" s="73"/>
      <c r="Z263" s="74"/>
      <c r="AA263" s="74"/>
      <c r="AB263" s="74"/>
      <c r="AC263" s="74"/>
      <c r="AD263" s="74"/>
      <c r="AE263" s="74"/>
      <c r="AF263" s="74"/>
      <c r="AG263" s="76"/>
      <c r="AH263" s="76"/>
      <c r="AI263" s="76"/>
    </row>
    <row r="264" spans="1:35" s="5" customFormat="1" x14ac:dyDescent="0.2">
      <c r="A264" s="55" t="s">
        <v>11</v>
      </c>
      <c r="B264" s="55">
        <f t="shared" ref="B264:K264" si="177">SUM(B262:B263)</f>
        <v>0</v>
      </c>
      <c r="C264" s="55">
        <f t="shared" si="177"/>
        <v>0</v>
      </c>
      <c r="D264" s="55">
        <f t="shared" si="177"/>
        <v>0</v>
      </c>
      <c r="E264" s="55">
        <f t="shared" si="177"/>
        <v>0</v>
      </c>
      <c r="F264" s="55">
        <f t="shared" si="177"/>
        <v>0</v>
      </c>
      <c r="G264" s="55">
        <f t="shared" si="177"/>
        <v>0</v>
      </c>
      <c r="H264" s="55">
        <f t="shared" si="177"/>
        <v>0</v>
      </c>
      <c r="I264" s="55">
        <f t="shared" si="177"/>
        <v>0</v>
      </c>
      <c r="J264" s="55">
        <f t="shared" si="177"/>
        <v>0</v>
      </c>
      <c r="K264" s="55">
        <f t="shared" si="177"/>
        <v>0</v>
      </c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Y264" s="75"/>
      <c r="Z264" s="74"/>
      <c r="AA264" s="74"/>
      <c r="AB264" s="74"/>
      <c r="AC264" s="74"/>
      <c r="AD264" s="74"/>
      <c r="AE264" s="74"/>
      <c r="AF264" s="74"/>
      <c r="AG264" s="76"/>
      <c r="AH264" s="76"/>
      <c r="AI264" s="76"/>
    </row>
    <row r="265" spans="1:35" s="5" customFormat="1" x14ac:dyDescent="0.2">
      <c r="A265" s="65" t="s">
        <v>203</v>
      </c>
      <c r="B265" s="55"/>
      <c r="C265" s="55"/>
      <c r="D265" s="55"/>
      <c r="E265" s="55"/>
      <c r="F265" s="55"/>
      <c r="G265" s="55"/>
      <c r="H265" s="55"/>
      <c r="I265" s="59"/>
      <c r="J265" s="59"/>
      <c r="K265" s="59"/>
      <c r="M265" s="77"/>
      <c r="N265" s="75"/>
      <c r="O265" s="75"/>
      <c r="P265" s="75"/>
      <c r="Q265" s="75"/>
      <c r="R265" s="75"/>
      <c r="S265" s="75"/>
      <c r="T265" s="75"/>
      <c r="U265" s="76"/>
      <c r="V265" s="76"/>
      <c r="W265" s="76"/>
      <c r="Y265" s="77"/>
      <c r="Z265" s="75"/>
      <c r="AA265" s="75"/>
      <c r="AB265" s="75"/>
      <c r="AC265" s="75"/>
      <c r="AD265" s="75"/>
      <c r="AE265" s="75"/>
      <c r="AF265" s="75"/>
      <c r="AG265" s="76"/>
      <c r="AH265" s="76"/>
      <c r="AI265" s="76"/>
    </row>
    <row r="266" spans="1:35" s="5" customFormat="1" x14ac:dyDescent="0.2">
      <c r="A266" s="56" t="s">
        <v>204</v>
      </c>
      <c r="B266" s="24"/>
      <c r="C266" s="24"/>
      <c r="D266" s="24"/>
      <c r="E266" s="24">
        <f>C266+D266</f>
        <v>0</v>
      </c>
      <c r="F266" s="24"/>
      <c r="G266" s="24"/>
      <c r="H266" s="24">
        <f>F266+G266</f>
        <v>0</v>
      </c>
      <c r="I266" s="24">
        <f>C266+F266</f>
        <v>0</v>
      </c>
      <c r="J266" s="24">
        <f>D266+G266</f>
        <v>0</v>
      </c>
      <c r="K266" s="24">
        <f>SUM(I266:J266)</f>
        <v>0</v>
      </c>
      <c r="M266" s="73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Y266" s="73"/>
      <c r="Z266" s="74"/>
      <c r="AA266" s="74"/>
      <c r="AB266" s="74"/>
      <c r="AC266" s="74"/>
      <c r="AD266" s="74"/>
      <c r="AE266" s="74"/>
      <c r="AF266" s="74"/>
      <c r="AG266" s="76"/>
      <c r="AH266" s="76"/>
      <c r="AI266" s="76"/>
    </row>
    <row r="267" spans="1:35" s="5" customFormat="1" x14ac:dyDescent="0.2">
      <c r="A267" s="56" t="s">
        <v>235</v>
      </c>
      <c r="B267" s="24"/>
      <c r="C267" s="24"/>
      <c r="D267" s="24"/>
      <c r="E267" s="24">
        <f>C267+D267</f>
        <v>0</v>
      </c>
      <c r="F267" s="24"/>
      <c r="G267" s="24"/>
      <c r="H267" s="24">
        <f>F267+G267</f>
        <v>0</v>
      </c>
      <c r="I267" s="24">
        <f>C267+F267</f>
        <v>0</v>
      </c>
      <c r="J267" s="24">
        <f>D267+G267</f>
        <v>0</v>
      </c>
      <c r="K267" s="24">
        <f>SUM(I267:J267)</f>
        <v>0</v>
      </c>
      <c r="M267" s="73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Y267" s="73"/>
      <c r="Z267" s="74"/>
      <c r="AA267" s="74"/>
      <c r="AB267" s="74"/>
      <c r="AC267" s="74"/>
      <c r="AD267" s="74"/>
      <c r="AE267" s="74"/>
      <c r="AF267" s="74"/>
      <c r="AG267" s="76"/>
      <c r="AH267" s="76"/>
      <c r="AI267" s="76"/>
    </row>
    <row r="268" spans="1:35" s="5" customFormat="1" x14ac:dyDescent="0.2">
      <c r="A268" s="55" t="s">
        <v>11</v>
      </c>
      <c r="B268" s="55">
        <f t="shared" ref="B268:K268" si="178">SUM(B266:B267)</f>
        <v>0</v>
      </c>
      <c r="C268" s="55">
        <f t="shared" si="178"/>
        <v>0</v>
      </c>
      <c r="D268" s="55">
        <f t="shared" si="178"/>
        <v>0</v>
      </c>
      <c r="E268" s="55">
        <f t="shared" si="178"/>
        <v>0</v>
      </c>
      <c r="F268" s="55">
        <f t="shared" si="178"/>
        <v>0</v>
      </c>
      <c r="G268" s="55">
        <f t="shared" si="178"/>
        <v>0</v>
      </c>
      <c r="H268" s="55">
        <f t="shared" si="178"/>
        <v>0</v>
      </c>
      <c r="I268" s="55">
        <f t="shared" si="178"/>
        <v>0</v>
      </c>
      <c r="J268" s="55">
        <f t="shared" si="178"/>
        <v>0</v>
      </c>
      <c r="K268" s="55">
        <f t="shared" si="178"/>
        <v>0</v>
      </c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Y268" s="75"/>
      <c r="Z268" s="74"/>
      <c r="AA268" s="74"/>
      <c r="AB268" s="74"/>
      <c r="AC268" s="74"/>
      <c r="AD268" s="74"/>
      <c r="AE268" s="74"/>
      <c r="AF268" s="74"/>
      <c r="AG268" s="76"/>
      <c r="AH268" s="76"/>
      <c r="AI268" s="76"/>
    </row>
    <row r="269" spans="1:35" s="5" customFormat="1" x14ac:dyDescent="0.2">
      <c r="A269" s="65" t="s">
        <v>205</v>
      </c>
      <c r="B269" s="55"/>
      <c r="C269" s="55"/>
      <c r="D269" s="55"/>
      <c r="E269" s="55"/>
      <c r="F269" s="55"/>
      <c r="G269" s="55"/>
      <c r="H269" s="55"/>
      <c r="I269" s="59"/>
      <c r="J269" s="59"/>
      <c r="K269" s="59"/>
      <c r="M269" s="77"/>
      <c r="N269" s="75"/>
      <c r="O269" s="75"/>
      <c r="P269" s="75"/>
      <c r="Q269" s="75"/>
      <c r="R269" s="75"/>
      <c r="S269" s="75"/>
      <c r="T269" s="75"/>
      <c r="U269" s="76"/>
      <c r="V269" s="76"/>
      <c r="W269" s="76"/>
      <c r="Y269" s="77"/>
      <c r="Z269" s="75"/>
      <c r="AA269" s="75"/>
      <c r="AB269" s="75"/>
      <c r="AC269" s="75"/>
      <c r="AD269" s="75"/>
      <c r="AE269" s="75"/>
      <c r="AF269" s="75"/>
      <c r="AG269" s="76"/>
      <c r="AH269" s="76"/>
      <c r="AI269" s="76"/>
    </row>
    <row r="270" spans="1:35" s="5" customFormat="1" x14ac:dyDescent="0.2">
      <c r="A270" s="56" t="s">
        <v>206</v>
      </c>
      <c r="B270" s="24"/>
      <c r="C270" s="24"/>
      <c r="D270" s="24"/>
      <c r="E270" s="24">
        <f t="shared" ref="E270:E275" si="179">C270+D270</f>
        <v>0</v>
      </c>
      <c r="F270" s="24"/>
      <c r="G270" s="24"/>
      <c r="H270" s="24">
        <f t="shared" ref="H270:H275" si="180">F270+G270</f>
        <v>0</v>
      </c>
      <c r="I270" s="24">
        <f t="shared" ref="I270:J275" si="181">C270+F270</f>
        <v>0</v>
      </c>
      <c r="J270" s="24">
        <f t="shared" si="181"/>
        <v>0</v>
      </c>
      <c r="K270" s="24">
        <f t="shared" ref="K270:K275" si="182">SUM(I270:J270)</f>
        <v>0</v>
      </c>
      <c r="M270" s="73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Y270" s="73"/>
      <c r="Z270" s="74"/>
      <c r="AA270" s="74"/>
      <c r="AB270" s="74"/>
      <c r="AC270" s="74"/>
      <c r="AD270" s="74"/>
      <c r="AE270" s="74"/>
      <c r="AF270" s="74"/>
      <c r="AG270" s="76"/>
      <c r="AH270" s="76"/>
      <c r="AI270" s="76"/>
    </row>
    <row r="271" spans="1:35" s="5" customFormat="1" x14ac:dyDescent="0.2">
      <c r="A271" s="56" t="s">
        <v>207</v>
      </c>
      <c r="B271" s="24"/>
      <c r="C271" s="24"/>
      <c r="D271" s="24"/>
      <c r="E271" s="24">
        <f t="shared" si="179"/>
        <v>0</v>
      </c>
      <c r="F271" s="24"/>
      <c r="G271" s="24"/>
      <c r="H271" s="24">
        <f t="shared" si="180"/>
        <v>0</v>
      </c>
      <c r="I271" s="24">
        <f t="shared" si="181"/>
        <v>0</v>
      </c>
      <c r="J271" s="24">
        <f t="shared" si="181"/>
        <v>0</v>
      </c>
      <c r="K271" s="24">
        <f t="shared" si="182"/>
        <v>0</v>
      </c>
      <c r="M271" s="73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Y271" s="73"/>
      <c r="Z271" s="74"/>
      <c r="AA271" s="74"/>
      <c r="AB271" s="74"/>
      <c r="AC271" s="74"/>
      <c r="AD271" s="74"/>
      <c r="AE271" s="74"/>
      <c r="AF271" s="74"/>
      <c r="AG271" s="76"/>
      <c r="AH271" s="76"/>
      <c r="AI271" s="76"/>
    </row>
    <row r="272" spans="1:35" s="5" customFormat="1" x14ac:dyDescent="0.2">
      <c r="A272" s="56" t="s">
        <v>208</v>
      </c>
      <c r="B272" s="24"/>
      <c r="C272" s="24"/>
      <c r="D272" s="24"/>
      <c r="E272" s="24">
        <f t="shared" si="179"/>
        <v>0</v>
      </c>
      <c r="F272" s="24"/>
      <c r="G272" s="24"/>
      <c r="H272" s="24">
        <f t="shared" si="180"/>
        <v>0</v>
      </c>
      <c r="I272" s="24">
        <f t="shared" si="181"/>
        <v>0</v>
      </c>
      <c r="J272" s="24">
        <f t="shared" si="181"/>
        <v>0</v>
      </c>
      <c r="K272" s="24">
        <f t="shared" si="182"/>
        <v>0</v>
      </c>
      <c r="M272" s="73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Y272" s="73"/>
      <c r="Z272" s="74"/>
      <c r="AA272" s="74"/>
      <c r="AB272" s="74"/>
      <c r="AC272" s="74"/>
      <c r="AD272" s="74"/>
      <c r="AE272" s="74"/>
      <c r="AF272" s="74"/>
      <c r="AG272" s="76"/>
      <c r="AH272" s="76"/>
      <c r="AI272" s="76"/>
    </row>
    <row r="273" spans="1:35" s="5" customFormat="1" x14ac:dyDescent="0.2">
      <c r="A273" s="56" t="s">
        <v>209</v>
      </c>
      <c r="B273" s="24"/>
      <c r="C273" s="24"/>
      <c r="D273" s="24"/>
      <c r="E273" s="24">
        <f t="shared" si="179"/>
        <v>0</v>
      </c>
      <c r="F273" s="24"/>
      <c r="G273" s="24"/>
      <c r="H273" s="24">
        <f t="shared" si="180"/>
        <v>0</v>
      </c>
      <c r="I273" s="24">
        <f t="shared" si="181"/>
        <v>0</v>
      </c>
      <c r="J273" s="24">
        <f t="shared" si="181"/>
        <v>0</v>
      </c>
      <c r="K273" s="24">
        <f t="shared" si="182"/>
        <v>0</v>
      </c>
      <c r="M273" s="73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Y273" s="73"/>
      <c r="Z273" s="74"/>
      <c r="AA273" s="74"/>
      <c r="AB273" s="74"/>
      <c r="AC273" s="74"/>
      <c r="AD273" s="74"/>
      <c r="AE273" s="74"/>
      <c r="AF273" s="74"/>
      <c r="AG273" s="76"/>
      <c r="AH273" s="76"/>
      <c r="AI273" s="76"/>
    </row>
    <row r="274" spans="1:35" s="5" customFormat="1" x14ac:dyDescent="0.2">
      <c r="A274" s="56" t="s">
        <v>210</v>
      </c>
      <c r="B274" s="24"/>
      <c r="C274" s="24"/>
      <c r="D274" s="24"/>
      <c r="E274" s="24">
        <f t="shared" si="179"/>
        <v>0</v>
      </c>
      <c r="F274" s="24"/>
      <c r="G274" s="24"/>
      <c r="H274" s="24">
        <f t="shared" si="180"/>
        <v>0</v>
      </c>
      <c r="I274" s="24">
        <f t="shared" si="181"/>
        <v>0</v>
      </c>
      <c r="J274" s="24">
        <f t="shared" si="181"/>
        <v>0</v>
      </c>
      <c r="K274" s="24">
        <f t="shared" si="182"/>
        <v>0</v>
      </c>
      <c r="M274" s="73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Y274" s="73"/>
      <c r="Z274" s="74"/>
      <c r="AA274" s="74"/>
      <c r="AB274" s="74"/>
      <c r="AC274" s="74"/>
      <c r="AD274" s="74"/>
      <c r="AE274" s="74"/>
      <c r="AF274" s="74"/>
      <c r="AG274" s="76"/>
      <c r="AH274" s="76"/>
      <c r="AI274" s="76"/>
    </row>
    <row r="275" spans="1:35" s="5" customFormat="1" x14ac:dyDescent="0.2">
      <c r="A275" s="56" t="s">
        <v>235</v>
      </c>
      <c r="B275" s="24"/>
      <c r="C275" s="24"/>
      <c r="D275" s="24"/>
      <c r="E275" s="24">
        <f t="shared" si="179"/>
        <v>0</v>
      </c>
      <c r="F275" s="24"/>
      <c r="G275" s="24"/>
      <c r="H275" s="24">
        <f t="shared" si="180"/>
        <v>0</v>
      </c>
      <c r="I275" s="24">
        <f t="shared" si="181"/>
        <v>0</v>
      </c>
      <c r="J275" s="24">
        <f t="shared" si="181"/>
        <v>0</v>
      </c>
      <c r="K275" s="24">
        <f t="shared" si="182"/>
        <v>0</v>
      </c>
      <c r="M275" s="73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Y275" s="73"/>
      <c r="Z275" s="74"/>
      <c r="AA275" s="74"/>
      <c r="AB275" s="74"/>
      <c r="AC275" s="74"/>
      <c r="AD275" s="74"/>
      <c r="AE275" s="74"/>
      <c r="AF275" s="74"/>
      <c r="AG275" s="76"/>
      <c r="AH275" s="76"/>
      <c r="AI275" s="76"/>
    </row>
    <row r="276" spans="1:35" s="5" customFormat="1" x14ac:dyDescent="0.2">
      <c r="A276" s="55" t="s">
        <v>11</v>
      </c>
      <c r="B276" s="55">
        <f t="shared" ref="B276:K276" si="183">SUM(B270:B275)</f>
        <v>0</v>
      </c>
      <c r="C276" s="55">
        <f t="shared" si="183"/>
        <v>0</v>
      </c>
      <c r="D276" s="55">
        <f t="shared" si="183"/>
        <v>0</v>
      </c>
      <c r="E276" s="55">
        <f t="shared" si="183"/>
        <v>0</v>
      </c>
      <c r="F276" s="55">
        <f t="shared" si="183"/>
        <v>0</v>
      </c>
      <c r="G276" s="55">
        <f t="shared" si="183"/>
        <v>0</v>
      </c>
      <c r="H276" s="55">
        <f t="shared" si="183"/>
        <v>0</v>
      </c>
      <c r="I276" s="55">
        <f t="shared" si="183"/>
        <v>0</v>
      </c>
      <c r="J276" s="55">
        <f t="shared" si="183"/>
        <v>0</v>
      </c>
      <c r="K276" s="55">
        <f t="shared" si="183"/>
        <v>0</v>
      </c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Y276" s="75"/>
      <c r="Z276" s="74"/>
      <c r="AA276" s="74"/>
      <c r="AB276" s="74"/>
      <c r="AC276" s="74"/>
      <c r="AD276" s="74"/>
      <c r="AE276" s="74"/>
      <c r="AF276" s="74"/>
      <c r="AG276" s="76"/>
      <c r="AH276" s="76"/>
      <c r="AI276" s="76"/>
    </row>
    <row r="277" spans="1:35" s="5" customFormat="1" x14ac:dyDescent="0.2">
      <c r="A277" s="65" t="s">
        <v>211</v>
      </c>
      <c r="B277" s="55"/>
      <c r="C277" s="55"/>
      <c r="D277" s="55"/>
      <c r="E277" s="55"/>
      <c r="F277" s="55"/>
      <c r="G277" s="55"/>
      <c r="H277" s="55"/>
      <c r="I277" s="59"/>
      <c r="J277" s="59"/>
      <c r="K277" s="59"/>
      <c r="M277" s="77"/>
      <c r="N277" s="75"/>
      <c r="O277" s="75"/>
      <c r="P277" s="75"/>
      <c r="Q277" s="75"/>
      <c r="R277" s="75"/>
      <c r="S277" s="75"/>
      <c r="T277" s="75"/>
      <c r="U277" s="76"/>
      <c r="V277" s="76"/>
      <c r="W277" s="76"/>
      <c r="Y277" s="77"/>
      <c r="Z277" s="75"/>
      <c r="AA277" s="75"/>
      <c r="AB277" s="75"/>
      <c r="AC277" s="75"/>
      <c r="AD277" s="75"/>
      <c r="AE277" s="75"/>
      <c r="AF277" s="75"/>
      <c r="AG277" s="76"/>
      <c r="AH277" s="76"/>
      <c r="AI277" s="76"/>
    </row>
    <row r="278" spans="1:35" s="5" customFormat="1" x14ac:dyDescent="0.2">
      <c r="A278" s="56" t="s">
        <v>212</v>
      </c>
      <c r="B278" s="24"/>
      <c r="C278" s="24"/>
      <c r="D278" s="24"/>
      <c r="E278" s="24">
        <f>C278+D278</f>
        <v>0</v>
      </c>
      <c r="F278" s="24"/>
      <c r="G278" s="24"/>
      <c r="H278" s="24">
        <f>F278+G278</f>
        <v>0</v>
      </c>
      <c r="I278" s="24">
        <f t="shared" ref="I278:J281" si="184">C278+F278</f>
        <v>0</v>
      </c>
      <c r="J278" s="24">
        <f t="shared" si="184"/>
        <v>0</v>
      </c>
      <c r="K278" s="24">
        <f>SUM(I278:J278)</f>
        <v>0</v>
      </c>
      <c r="M278" s="73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Y278" s="73"/>
      <c r="Z278" s="74"/>
      <c r="AA278" s="74"/>
      <c r="AB278" s="74"/>
      <c r="AC278" s="74"/>
      <c r="AD278" s="74"/>
      <c r="AE278" s="74"/>
      <c r="AF278" s="74"/>
      <c r="AG278" s="76"/>
      <c r="AH278" s="76"/>
      <c r="AI278" s="76"/>
    </row>
    <row r="279" spans="1:35" s="5" customFormat="1" x14ac:dyDescent="0.2">
      <c r="A279" s="56" t="s">
        <v>213</v>
      </c>
      <c r="B279" s="24"/>
      <c r="C279" s="24"/>
      <c r="D279" s="24"/>
      <c r="E279" s="24">
        <f>C279+D279</f>
        <v>0</v>
      </c>
      <c r="F279" s="24"/>
      <c r="G279" s="24"/>
      <c r="H279" s="24">
        <f>F279+G279</f>
        <v>0</v>
      </c>
      <c r="I279" s="24">
        <f t="shared" si="184"/>
        <v>0</v>
      </c>
      <c r="J279" s="24">
        <f t="shared" si="184"/>
        <v>0</v>
      </c>
      <c r="K279" s="24">
        <f>SUM(I279:J279)</f>
        <v>0</v>
      </c>
      <c r="M279" s="73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Y279" s="73"/>
      <c r="Z279" s="74"/>
      <c r="AA279" s="74"/>
      <c r="AB279" s="74"/>
      <c r="AC279" s="74"/>
      <c r="AD279" s="74"/>
      <c r="AE279" s="74"/>
      <c r="AF279" s="74"/>
      <c r="AG279" s="76"/>
      <c r="AH279" s="76"/>
      <c r="AI279" s="76"/>
    </row>
    <row r="280" spans="1:35" s="5" customFormat="1" x14ac:dyDescent="0.2">
      <c r="A280" s="56" t="s">
        <v>214</v>
      </c>
      <c r="B280" s="24"/>
      <c r="C280" s="24"/>
      <c r="D280" s="24"/>
      <c r="E280" s="24">
        <f>C280+D280</f>
        <v>0</v>
      </c>
      <c r="F280" s="24"/>
      <c r="G280" s="24"/>
      <c r="H280" s="24">
        <f>F280+G280</f>
        <v>0</v>
      </c>
      <c r="I280" s="24">
        <f t="shared" si="184"/>
        <v>0</v>
      </c>
      <c r="J280" s="24">
        <f t="shared" si="184"/>
        <v>0</v>
      </c>
      <c r="K280" s="24">
        <f>SUM(I280:J280)</f>
        <v>0</v>
      </c>
      <c r="M280" s="73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Y280" s="73"/>
      <c r="Z280" s="74"/>
      <c r="AA280" s="74"/>
      <c r="AB280" s="74"/>
      <c r="AC280" s="74"/>
      <c r="AD280" s="74"/>
      <c r="AE280" s="74"/>
      <c r="AF280" s="74"/>
      <c r="AG280" s="76"/>
      <c r="AH280" s="76"/>
      <c r="AI280" s="76"/>
    </row>
    <row r="281" spans="1:35" s="5" customFormat="1" x14ac:dyDescent="0.2">
      <c r="A281" s="56" t="s">
        <v>235</v>
      </c>
      <c r="B281" s="24"/>
      <c r="C281" s="24"/>
      <c r="D281" s="24"/>
      <c r="E281" s="24">
        <f>C281+D281</f>
        <v>0</v>
      </c>
      <c r="F281" s="24"/>
      <c r="G281" s="24"/>
      <c r="H281" s="24">
        <f>F281+G281</f>
        <v>0</v>
      </c>
      <c r="I281" s="24">
        <f t="shared" si="184"/>
        <v>0</v>
      </c>
      <c r="J281" s="24">
        <f t="shared" si="184"/>
        <v>0</v>
      </c>
      <c r="K281" s="24">
        <f>SUM(I281:J281)</f>
        <v>0</v>
      </c>
      <c r="M281" s="73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Y281" s="73"/>
      <c r="Z281" s="74"/>
      <c r="AA281" s="74"/>
      <c r="AB281" s="74"/>
      <c r="AC281" s="74"/>
      <c r="AD281" s="74"/>
      <c r="AE281" s="74"/>
      <c r="AF281" s="74"/>
      <c r="AG281" s="76"/>
      <c r="AH281" s="76"/>
      <c r="AI281" s="76"/>
    </row>
    <row r="282" spans="1:35" s="5" customFormat="1" x14ac:dyDescent="0.2">
      <c r="A282" s="55" t="s">
        <v>11</v>
      </c>
      <c r="B282" s="59">
        <f t="shared" ref="B282:K282" si="185">SUM(B278:B281)</f>
        <v>0</v>
      </c>
      <c r="C282" s="59">
        <f t="shared" si="185"/>
        <v>0</v>
      </c>
      <c r="D282" s="59">
        <f t="shared" si="185"/>
        <v>0</v>
      </c>
      <c r="E282" s="59">
        <f t="shared" si="185"/>
        <v>0</v>
      </c>
      <c r="F282" s="59">
        <f t="shared" si="185"/>
        <v>0</v>
      </c>
      <c r="G282" s="59">
        <f t="shared" si="185"/>
        <v>0</v>
      </c>
      <c r="H282" s="59">
        <f t="shared" si="185"/>
        <v>0</v>
      </c>
      <c r="I282" s="59">
        <f t="shared" si="185"/>
        <v>0</v>
      </c>
      <c r="J282" s="59">
        <f t="shared" si="185"/>
        <v>0</v>
      </c>
      <c r="K282" s="59">
        <f t="shared" si="185"/>
        <v>0</v>
      </c>
      <c r="M282" s="75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Y282" s="75"/>
      <c r="Z282" s="74"/>
      <c r="AA282" s="74"/>
      <c r="AB282" s="74"/>
      <c r="AC282" s="74"/>
      <c r="AD282" s="74"/>
      <c r="AE282" s="74"/>
      <c r="AF282" s="74"/>
      <c r="AG282" s="76"/>
      <c r="AH282" s="76"/>
      <c r="AI282" s="76"/>
    </row>
    <row r="283" spans="1:35" s="5" customFormat="1" x14ac:dyDescent="0.2">
      <c r="A283" s="65" t="s">
        <v>215</v>
      </c>
      <c r="B283" s="55"/>
      <c r="C283" s="55"/>
      <c r="D283" s="55"/>
      <c r="E283" s="55"/>
      <c r="F283" s="55"/>
      <c r="G283" s="55"/>
      <c r="H283" s="55"/>
      <c r="I283" s="59"/>
      <c r="J283" s="59"/>
      <c r="K283" s="59"/>
      <c r="M283" s="77"/>
      <c r="N283" s="75"/>
      <c r="O283" s="75"/>
      <c r="P283" s="75"/>
      <c r="Q283" s="75"/>
      <c r="R283" s="75"/>
      <c r="S283" s="75"/>
      <c r="T283" s="75"/>
      <c r="U283" s="76"/>
      <c r="V283" s="76"/>
      <c r="W283" s="76"/>
      <c r="Y283" s="77"/>
      <c r="Z283" s="75"/>
      <c r="AA283" s="75"/>
      <c r="AB283" s="75"/>
      <c r="AC283" s="75"/>
      <c r="AD283" s="75"/>
      <c r="AE283" s="75"/>
      <c r="AF283" s="75"/>
      <c r="AG283" s="76"/>
      <c r="AH283" s="76"/>
      <c r="AI283" s="76"/>
    </row>
    <row r="284" spans="1:35" s="5" customFormat="1" x14ac:dyDescent="0.2">
      <c r="A284" s="56" t="s">
        <v>140</v>
      </c>
      <c r="B284" s="24"/>
      <c r="C284" s="24"/>
      <c r="D284" s="24"/>
      <c r="E284" s="24">
        <f>C284+D284</f>
        <v>0</v>
      </c>
      <c r="F284" s="24"/>
      <c r="G284" s="24"/>
      <c r="H284" s="24">
        <f>F284+G284</f>
        <v>0</v>
      </c>
      <c r="I284" s="24">
        <f>C284+F284</f>
        <v>0</v>
      </c>
      <c r="J284" s="24">
        <f>D284+G284</f>
        <v>0</v>
      </c>
      <c r="K284" s="24">
        <f>SUM(I284:J284)</f>
        <v>0</v>
      </c>
      <c r="M284" s="73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Y284" s="73"/>
      <c r="Z284" s="74"/>
      <c r="AA284" s="74"/>
      <c r="AB284" s="74"/>
      <c r="AC284" s="74"/>
      <c r="AD284" s="74"/>
      <c r="AE284" s="74"/>
      <c r="AF284" s="74"/>
      <c r="AG284" s="76"/>
      <c r="AH284" s="76"/>
      <c r="AI284" s="76"/>
    </row>
    <row r="285" spans="1:35" s="5" customFormat="1" x14ac:dyDescent="0.2">
      <c r="A285" s="56" t="s">
        <v>235</v>
      </c>
      <c r="B285" s="24"/>
      <c r="C285" s="24"/>
      <c r="D285" s="24"/>
      <c r="E285" s="24">
        <f>C285+D285</f>
        <v>0</v>
      </c>
      <c r="F285" s="24"/>
      <c r="G285" s="24"/>
      <c r="H285" s="24">
        <f>F285+G285</f>
        <v>0</v>
      </c>
      <c r="I285" s="24">
        <f>C285+F285</f>
        <v>0</v>
      </c>
      <c r="J285" s="24">
        <f>D285+G285</f>
        <v>0</v>
      </c>
      <c r="K285" s="24">
        <f>SUM(I285:J285)</f>
        <v>0</v>
      </c>
      <c r="M285" s="73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Y285" s="73"/>
      <c r="Z285" s="74"/>
      <c r="AA285" s="74"/>
      <c r="AB285" s="74"/>
      <c r="AC285" s="74"/>
      <c r="AD285" s="74"/>
      <c r="AE285" s="74"/>
      <c r="AF285" s="74"/>
      <c r="AG285" s="76"/>
      <c r="AH285" s="76"/>
      <c r="AI285" s="76"/>
    </row>
    <row r="286" spans="1:35" s="5" customFormat="1" x14ac:dyDescent="0.2">
      <c r="A286" s="54" t="s">
        <v>11</v>
      </c>
      <c r="B286" s="55">
        <f t="shared" ref="B286:K286" si="186">SUM(B284:B285)</f>
        <v>0</v>
      </c>
      <c r="C286" s="55">
        <f t="shared" si="186"/>
        <v>0</v>
      </c>
      <c r="D286" s="55">
        <f t="shared" si="186"/>
        <v>0</v>
      </c>
      <c r="E286" s="55">
        <f t="shared" si="186"/>
        <v>0</v>
      </c>
      <c r="F286" s="55">
        <f t="shared" si="186"/>
        <v>0</v>
      </c>
      <c r="G286" s="55">
        <f t="shared" si="186"/>
        <v>0</v>
      </c>
      <c r="H286" s="55">
        <f t="shared" si="186"/>
        <v>0</v>
      </c>
      <c r="I286" s="55">
        <f t="shared" si="186"/>
        <v>0</v>
      </c>
      <c r="J286" s="55">
        <f t="shared" si="186"/>
        <v>0</v>
      </c>
      <c r="K286" s="55">
        <f t="shared" si="186"/>
        <v>0</v>
      </c>
      <c r="M286" s="78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Y286" s="78"/>
      <c r="Z286" s="74"/>
      <c r="AA286" s="74"/>
      <c r="AB286" s="74"/>
      <c r="AC286" s="74"/>
      <c r="AD286" s="74"/>
      <c r="AE286" s="74"/>
      <c r="AF286" s="74"/>
      <c r="AG286" s="76"/>
      <c r="AH286" s="76"/>
      <c r="AI286" s="76"/>
    </row>
    <row r="287" spans="1:35" s="5" customFormat="1" x14ac:dyDescent="0.2">
      <c r="A287" s="66" t="s">
        <v>216</v>
      </c>
      <c r="B287" s="60">
        <f t="shared" ref="B287:K287" si="187">B260+B264+B268+B276+B282+B286</f>
        <v>0</v>
      </c>
      <c r="C287" s="60">
        <f t="shared" si="187"/>
        <v>0</v>
      </c>
      <c r="D287" s="60">
        <f t="shared" si="187"/>
        <v>0</v>
      </c>
      <c r="E287" s="60">
        <f t="shared" si="187"/>
        <v>0</v>
      </c>
      <c r="F287" s="60">
        <f t="shared" si="187"/>
        <v>0</v>
      </c>
      <c r="G287" s="60">
        <f t="shared" si="187"/>
        <v>0</v>
      </c>
      <c r="H287" s="60">
        <f t="shared" si="187"/>
        <v>0</v>
      </c>
      <c r="I287" s="60">
        <f t="shared" si="187"/>
        <v>0</v>
      </c>
      <c r="J287" s="60">
        <f t="shared" si="187"/>
        <v>0</v>
      </c>
      <c r="K287" s="60">
        <f t="shared" si="187"/>
        <v>0</v>
      </c>
      <c r="M287" s="79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Y287" s="79"/>
      <c r="Z287" s="74"/>
      <c r="AA287" s="74"/>
      <c r="AB287" s="74"/>
      <c r="AC287" s="74"/>
      <c r="AD287" s="74"/>
      <c r="AE287" s="74"/>
      <c r="AF287" s="74"/>
      <c r="AG287" s="76"/>
      <c r="AH287" s="76"/>
      <c r="AI287" s="76"/>
    </row>
    <row r="288" spans="1:35" s="5" customFormat="1" x14ac:dyDescent="0.2"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</row>
    <row r="289" spans="1:35" s="41" customFormat="1" x14ac:dyDescent="0.2">
      <c r="A289" s="40" t="s">
        <v>240</v>
      </c>
      <c r="B289" s="40"/>
      <c r="C289" s="40"/>
      <c r="D289" s="40"/>
      <c r="E289" s="40"/>
      <c r="F289" s="40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</row>
    <row r="290" spans="1:35" s="5" customFormat="1" x14ac:dyDescent="0.2"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</row>
    <row r="291" spans="1:35" s="5" customFormat="1" x14ac:dyDescent="0.2">
      <c r="A291" s="141" t="s">
        <v>2</v>
      </c>
      <c r="B291" s="93" t="s">
        <v>3</v>
      </c>
      <c r="C291" s="142" t="s">
        <v>4</v>
      </c>
      <c r="D291" s="142"/>
      <c r="E291" s="142"/>
      <c r="F291" s="142"/>
      <c r="G291" s="142"/>
      <c r="H291" s="142"/>
      <c r="I291" s="142"/>
      <c r="J291" s="142"/>
      <c r="K291" s="142"/>
      <c r="M291" s="148"/>
      <c r="N291" s="94"/>
      <c r="O291" s="147"/>
      <c r="P291" s="147"/>
      <c r="Q291" s="147"/>
      <c r="R291" s="147"/>
      <c r="S291" s="147"/>
      <c r="T291" s="147"/>
      <c r="U291" s="147"/>
      <c r="V291" s="147"/>
      <c r="W291" s="147"/>
      <c r="Y291" s="148"/>
      <c r="Z291" s="94"/>
      <c r="AA291" s="147"/>
      <c r="AB291" s="147"/>
      <c r="AC291" s="147"/>
      <c r="AD291" s="147"/>
      <c r="AE291" s="147"/>
      <c r="AF291" s="147"/>
      <c r="AG291" s="147"/>
      <c r="AH291" s="147"/>
      <c r="AI291" s="147"/>
    </row>
    <row r="292" spans="1:35" s="5" customFormat="1" x14ac:dyDescent="0.2">
      <c r="A292" s="141"/>
      <c r="B292" s="93" t="s">
        <v>5</v>
      </c>
      <c r="C292" s="142" t="s">
        <v>6</v>
      </c>
      <c r="D292" s="142"/>
      <c r="E292" s="142"/>
      <c r="F292" s="143" t="s">
        <v>7</v>
      </c>
      <c r="G292" s="143"/>
      <c r="H292" s="143"/>
      <c r="I292" s="143" t="s">
        <v>8</v>
      </c>
      <c r="J292" s="143"/>
      <c r="K292" s="143"/>
      <c r="M292" s="148"/>
      <c r="N292" s="94"/>
      <c r="O292" s="147"/>
      <c r="P292" s="147"/>
      <c r="Q292" s="147"/>
      <c r="R292" s="149"/>
      <c r="S292" s="149"/>
      <c r="T292" s="149"/>
      <c r="U292" s="149"/>
      <c r="V292" s="149"/>
      <c r="W292" s="149"/>
      <c r="Y292" s="148"/>
      <c r="Z292" s="94"/>
      <c r="AA292" s="147"/>
      <c r="AB292" s="147"/>
      <c r="AC292" s="147"/>
      <c r="AD292" s="149"/>
      <c r="AE292" s="149"/>
      <c r="AF292" s="149"/>
      <c r="AG292" s="149"/>
      <c r="AH292" s="149"/>
      <c r="AI292" s="149"/>
    </row>
    <row r="293" spans="1:35" s="5" customFormat="1" x14ac:dyDescent="0.2">
      <c r="A293" s="141"/>
      <c r="B293" s="45"/>
      <c r="C293" s="93" t="s">
        <v>9</v>
      </c>
      <c r="D293" s="93" t="s">
        <v>10</v>
      </c>
      <c r="E293" s="93" t="s">
        <v>11</v>
      </c>
      <c r="F293" s="46" t="s">
        <v>9</v>
      </c>
      <c r="G293" s="46" t="s">
        <v>10</v>
      </c>
      <c r="H293" s="46" t="s">
        <v>11</v>
      </c>
      <c r="I293" s="46" t="s">
        <v>9</v>
      </c>
      <c r="J293" s="46" t="s">
        <v>10</v>
      </c>
      <c r="K293" s="46" t="s">
        <v>11</v>
      </c>
      <c r="M293" s="148"/>
      <c r="N293" s="68"/>
      <c r="O293" s="94"/>
      <c r="P293" s="94"/>
      <c r="Q293" s="94"/>
      <c r="R293" s="71"/>
      <c r="S293" s="71"/>
      <c r="T293" s="71"/>
      <c r="U293" s="71"/>
      <c r="V293" s="71"/>
      <c r="W293" s="71"/>
      <c r="Y293" s="148"/>
      <c r="Z293" s="68"/>
      <c r="AA293" s="94"/>
      <c r="AB293" s="94"/>
      <c r="AC293" s="94"/>
      <c r="AD293" s="71"/>
      <c r="AE293" s="71"/>
      <c r="AF293" s="71"/>
      <c r="AG293" s="71"/>
      <c r="AH293" s="71"/>
      <c r="AI293" s="71"/>
    </row>
    <row r="294" spans="1:35" s="5" customFormat="1" x14ac:dyDescent="0.2">
      <c r="A294" s="63" t="s">
        <v>192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M294" s="95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Y294" s="95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</row>
    <row r="295" spans="1:35" s="5" customFormat="1" x14ac:dyDescent="0.2">
      <c r="A295" s="45" t="s">
        <v>217</v>
      </c>
      <c r="B295" s="23"/>
      <c r="C295" s="23"/>
      <c r="D295" s="23"/>
      <c r="E295" s="24">
        <f t="shared" ref="E295:E300" si="188">C295+D295</f>
        <v>0</v>
      </c>
      <c r="F295" s="57"/>
      <c r="G295" s="57"/>
      <c r="H295" s="24">
        <f t="shared" ref="H295:H300" si="189">F295+G295</f>
        <v>0</v>
      </c>
      <c r="I295" s="24">
        <f t="shared" ref="I295:J300" si="190">C295+F295</f>
        <v>0</v>
      </c>
      <c r="J295" s="24">
        <f t="shared" si="190"/>
        <v>0</v>
      </c>
      <c r="K295" s="24">
        <f t="shared" ref="K295:K300" si="191">SUM(I295:J295)</f>
        <v>0</v>
      </c>
      <c r="M295" s="68"/>
      <c r="N295" s="81"/>
      <c r="O295" s="81"/>
      <c r="P295" s="81"/>
      <c r="Q295" s="74"/>
      <c r="R295" s="82"/>
      <c r="S295" s="82"/>
      <c r="T295" s="74"/>
      <c r="U295" s="74"/>
      <c r="V295" s="74"/>
      <c r="W295" s="74"/>
      <c r="Y295" s="68"/>
      <c r="Z295" s="74"/>
      <c r="AA295" s="74"/>
      <c r="AB295" s="74"/>
      <c r="AC295" s="74"/>
      <c r="AD295" s="74"/>
      <c r="AE295" s="74"/>
      <c r="AF295" s="74"/>
      <c r="AG295" s="76"/>
      <c r="AH295" s="76"/>
      <c r="AI295" s="76"/>
    </row>
    <row r="296" spans="1:35" s="5" customFormat="1" x14ac:dyDescent="0.2">
      <c r="A296" s="45" t="s">
        <v>155</v>
      </c>
      <c r="B296" s="23"/>
      <c r="C296" s="23"/>
      <c r="D296" s="23"/>
      <c r="E296" s="24">
        <f t="shared" si="188"/>
        <v>0</v>
      </c>
      <c r="F296" s="57"/>
      <c r="G296" s="57"/>
      <c r="H296" s="24">
        <f t="shared" si="189"/>
        <v>0</v>
      </c>
      <c r="I296" s="24">
        <f t="shared" si="190"/>
        <v>0</v>
      </c>
      <c r="J296" s="24">
        <f t="shared" si="190"/>
        <v>0</v>
      </c>
      <c r="K296" s="24">
        <f t="shared" si="191"/>
        <v>0</v>
      </c>
      <c r="M296" s="68"/>
      <c r="N296" s="81"/>
      <c r="O296" s="81"/>
      <c r="P296" s="81"/>
      <c r="Q296" s="74"/>
      <c r="R296" s="82"/>
      <c r="S296" s="82"/>
      <c r="T296" s="74"/>
      <c r="U296" s="74"/>
      <c r="V296" s="74"/>
      <c r="W296" s="74"/>
      <c r="Y296" s="68"/>
      <c r="Z296" s="74"/>
      <c r="AA296" s="74"/>
      <c r="AB296" s="74"/>
      <c r="AC296" s="74"/>
      <c r="AD296" s="74"/>
      <c r="AE296" s="74"/>
      <c r="AF296" s="74"/>
      <c r="AG296" s="76"/>
      <c r="AH296" s="76"/>
      <c r="AI296" s="76"/>
    </row>
    <row r="297" spans="1:35" s="5" customFormat="1" x14ac:dyDescent="0.2">
      <c r="A297" s="45" t="s">
        <v>218</v>
      </c>
      <c r="B297" s="23"/>
      <c r="C297" s="23"/>
      <c r="D297" s="23"/>
      <c r="E297" s="24">
        <f t="shared" si="188"/>
        <v>0</v>
      </c>
      <c r="F297" s="57"/>
      <c r="G297" s="57"/>
      <c r="H297" s="24">
        <f t="shared" si="189"/>
        <v>0</v>
      </c>
      <c r="I297" s="24">
        <f t="shared" si="190"/>
        <v>0</v>
      </c>
      <c r="J297" s="24">
        <f t="shared" si="190"/>
        <v>0</v>
      </c>
      <c r="K297" s="24">
        <f t="shared" si="191"/>
        <v>0</v>
      </c>
      <c r="M297" s="68"/>
      <c r="N297" s="81"/>
      <c r="O297" s="81"/>
      <c r="P297" s="81"/>
      <c r="Q297" s="74"/>
      <c r="R297" s="82"/>
      <c r="S297" s="82"/>
      <c r="T297" s="74"/>
      <c r="U297" s="74"/>
      <c r="V297" s="74"/>
      <c r="W297" s="74"/>
      <c r="Y297" s="68"/>
      <c r="Z297" s="74"/>
      <c r="AA297" s="74"/>
      <c r="AB297" s="74"/>
      <c r="AC297" s="74"/>
      <c r="AD297" s="74"/>
      <c r="AE297" s="74"/>
      <c r="AF297" s="74"/>
      <c r="AG297" s="76"/>
      <c r="AH297" s="76"/>
      <c r="AI297" s="76"/>
    </row>
    <row r="298" spans="1:35" s="5" customFormat="1" x14ac:dyDescent="0.2">
      <c r="A298" s="45" t="s">
        <v>219</v>
      </c>
      <c r="B298" s="23"/>
      <c r="C298" s="23"/>
      <c r="D298" s="23"/>
      <c r="E298" s="24">
        <f t="shared" si="188"/>
        <v>0</v>
      </c>
      <c r="F298" s="57"/>
      <c r="G298" s="57"/>
      <c r="H298" s="24">
        <f t="shared" si="189"/>
        <v>0</v>
      </c>
      <c r="I298" s="24">
        <f t="shared" si="190"/>
        <v>0</v>
      </c>
      <c r="J298" s="24">
        <f t="shared" si="190"/>
        <v>0</v>
      </c>
      <c r="K298" s="24">
        <f t="shared" si="191"/>
        <v>0</v>
      </c>
      <c r="M298" s="68"/>
      <c r="N298" s="76"/>
      <c r="O298" s="76"/>
      <c r="P298" s="76"/>
      <c r="Q298" s="74"/>
      <c r="R298" s="82"/>
      <c r="S298" s="82"/>
      <c r="T298" s="74"/>
      <c r="U298" s="74"/>
      <c r="V298" s="74"/>
      <c r="W298" s="74"/>
      <c r="Y298" s="68"/>
      <c r="Z298" s="74"/>
      <c r="AA298" s="74"/>
      <c r="AB298" s="74"/>
      <c r="AC298" s="74"/>
      <c r="AD298" s="74"/>
      <c r="AE298" s="74"/>
      <c r="AF298" s="74"/>
      <c r="AG298" s="76"/>
      <c r="AH298" s="76"/>
      <c r="AI298" s="76"/>
    </row>
    <row r="299" spans="1:35" s="5" customFormat="1" x14ac:dyDescent="0.2">
      <c r="A299" s="45" t="s">
        <v>220</v>
      </c>
      <c r="B299" s="23"/>
      <c r="C299" s="23"/>
      <c r="D299" s="23"/>
      <c r="E299" s="24">
        <f t="shared" si="188"/>
        <v>0</v>
      </c>
      <c r="F299" s="57"/>
      <c r="G299" s="57"/>
      <c r="H299" s="24">
        <f t="shared" si="189"/>
        <v>0</v>
      </c>
      <c r="I299" s="24">
        <f t="shared" si="190"/>
        <v>0</v>
      </c>
      <c r="J299" s="24">
        <f t="shared" si="190"/>
        <v>0</v>
      </c>
      <c r="K299" s="24">
        <f t="shared" si="191"/>
        <v>0</v>
      </c>
      <c r="M299" s="68"/>
      <c r="N299" s="81"/>
      <c r="O299" s="81"/>
      <c r="P299" s="81"/>
      <c r="Q299" s="74"/>
      <c r="R299" s="82"/>
      <c r="S299" s="82"/>
      <c r="T299" s="74"/>
      <c r="U299" s="74"/>
      <c r="V299" s="74"/>
      <c r="W299" s="74"/>
      <c r="Y299" s="68"/>
      <c r="Z299" s="74"/>
      <c r="AA299" s="74"/>
      <c r="AB299" s="74"/>
      <c r="AC299" s="74"/>
      <c r="AD299" s="74"/>
      <c r="AE299" s="74"/>
      <c r="AF299" s="74"/>
      <c r="AG299" s="76"/>
      <c r="AH299" s="76"/>
      <c r="AI299" s="76"/>
    </row>
    <row r="300" spans="1:35" s="5" customFormat="1" x14ac:dyDescent="0.2">
      <c r="A300" s="56" t="s">
        <v>235</v>
      </c>
      <c r="B300" s="24"/>
      <c r="C300" s="24"/>
      <c r="D300" s="24"/>
      <c r="E300" s="24">
        <f t="shared" si="188"/>
        <v>0</v>
      </c>
      <c r="F300" s="24"/>
      <c r="G300" s="24"/>
      <c r="H300" s="24">
        <f t="shared" si="189"/>
        <v>0</v>
      </c>
      <c r="I300" s="24">
        <f t="shared" si="190"/>
        <v>0</v>
      </c>
      <c r="J300" s="24">
        <f t="shared" si="190"/>
        <v>0</v>
      </c>
      <c r="K300" s="24">
        <f t="shared" si="191"/>
        <v>0</v>
      </c>
      <c r="M300" s="73"/>
      <c r="N300" s="76"/>
      <c r="O300" s="76"/>
      <c r="P300" s="74"/>
      <c r="Q300" s="74"/>
      <c r="R300" s="74"/>
      <c r="S300" s="74"/>
      <c r="T300" s="74"/>
      <c r="U300" s="74"/>
      <c r="V300" s="74"/>
      <c r="W300" s="74"/>
      <c r="Y300" s="73"/>
      <c r="Z300" s="74"/>
      <c r="AA300" s="74"/>
      <c r="AB300" s="74"/>
      <c r="AC300" s="74"/>
      <c r="AD300" s="74"/>
      <c r="AE300" s="74"/>
      <c r="AF300" s="74"/>
      <c r="AG300" s="76"/>
      <c r="AH300" s="76"/>
      <c r="AI300" s="76"/>
    </row>
    <row r="301" spans="1:35" s="5" customFormat="1" x14ac:dyDescent="0.2">
      <c r="A301" s="54" t="s">
        <v>11</v>
      </c>
      <c r="B301" s="59">
        <f t="shared" ref="B301:K301" si="192">SUM(B295:B300)</f>
        <v>0</v>
      </c>
      <c r="C301" s="59">
        <f t="shared" si="192"/>
        <v>0</v>
      </c>
      <c r="D301" s="59">
        <f t="shared" si="192"/>
        <v>0</v>
      </c>
      <c r="E301" s="59">
        <f t="shared" si="192"/>
        <v>0</v>
      </c>
      <c r="F301" s="59">
        <f t="shared" si="192"/>
        <v>0</v>
      </c>
      <c r="G301" s="59">
        <f t="shared" si="192"/>
        <v>0</v>
      </c>
      <c r="H301" s="59">
        <f t="shared" si="192"/>
        <v>0</v>
      </c>
      <c r="I301" s="59">
        <f t="shared" si="192"/>
        <v>0</v>
      </c>
      <c r="J301" s="59">
        <f t="shared" si="192"/>
        <v>0</v>
      </c>
      <c r="K301" s="59">
        <f t="shared" si="192"/>
        <v>0</v>
      </c>
      <c r="M301" s="78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Y301" s="78"/>
      <c r="Z301" s="74"/>
      <c r="AA301" s="74"/>
      <c r="AB301" s="74"/>
      <c r="AC301" s="74"/>
      <c r="AD301" s="74"/>
      <c r="AE301" s="74"/>
      <c r="AF301" s="74"/>
      <c r="AG301" s="76"/>
      <c r="AH301" s="76"/>
      <c r="AI301" s="76"/>
    </row>
    <row r="302" spans="1:35" s="5" customFormat="1" x14ac:dyDescent="0.2">
      <c r="A302" s="63" t="s">
        <v>202</v>
      </c>
      <c r="B302" s="55"/>
      <c r="C302" s="55"/>
      <c r="D302" s="55"/>
      <c r="E302" s="55"/>
      <c r="F302" s="55"/>
      <c r="G302" s="55"/>
      <c r="H302" s="55"/>
      <c r="I302" s="59"/>
      <c r="J302" s="59"/>
      <c r="K302" s="59"/>
      <c r="M302" s="95"/>
      <c r="N302" s="75"/>
      <c r="O302" s="75"/>
      <c r="P302" s="75"/>
      <c r="Q302" s="75"/>
      <c r="R302" s="75"/>
      <c r="S302" s="75"/>
      <c r="T302" s="75"/>
      <c r="U302" s="76"/>
      <c r="V302" s="76"/>
      <c r="W302" s="76"/>
      <c r="Y302" s="95"/>
      <c r="Z302" s="75"/>
      <c r="AA302" s="75"/>
      <c r="AB302" s="75"/>
      <c r="AC302" s="75"/>
      <c r="AD302" s="75"/>
      <c r="AE302" s="75"/>
      <c r="AF302" s="75"/>
      <c r="AG302" s="76"/>
      <c r="AH302" s="76"/>
      <c r="AI302" s="76"/>
    </row>
    <row r="303" spans="1:35" s="5" customFormat="1" x14ac:dyDescent="0.2">
      <c r="A303" s="45" t="s">
        <v>94</v>
      </c>
      <c r="B303" s="23"/>
      <c r="C303" s="23"/>
      <c r="D303" s="23"/>
      <c r="E303" s="24">
        <f>C303+D303</f>
        <v>0</v>
      </c>
      <c r="F303" s="57"/>
      <c r="G303" s="57"/>
      <c r="H303" s="24">
        <f>F303+G303</f>
        <v>0</v>
      </c>
      <c r="I303" s="24">
        <f>C303+F303</f>
        <v>0</v>
      </c>
      <c r="J303" s="24">
        <f>D303+G303</f>
        <v>0</v>
      </c>
      <c r="K303" s="24">
        <f>SUM(I303:J303)</f>
        <v>0</v>
      </c>
      <c r="M303" s="68"/>
      <c r="N303" s="81"/>
      <c r="O303" s="81"/>
      <c r="P303" s="81"/>
      <c r="Q303" s="74"/>
      <c r="R303" s="82"/>
      <c r="S303" s="82"/>
      <c r="T303" s="74"/>
      <c r="U303" s="74"/>
      <c r="V303" s="74"/>
      <c r="W303" s="74"/>
      <c r="Y303" s="68"/>
      <c r="Z303" s="74"/>
      <c r="AA303" s="74"/>
      <c r="AB303" s="74"/>
      <c r="AC303" s="74"/>
      <c r="AD303" s="74"/>
      <c r="AE303" s="74"/>
      <c r="AF303" s="74"/>
      <c r="AG303" s="76"/>
      <c r="AH303" s="76"/>
      <c r="AI303" s="76"/>
    </row>
    <row r="304" spans="1:35" s="5" customFormat="1" x14ac:dyDescent="0.2">
      <c r="A304" s="56" t="s">
        <v>235</v>
      </c>
      <c r="B304" s="24"/>
      <c r="C304" s="24"/>
      <c r="D304" s="24"/>
      <c r="E304" s="24">
        <f>C304+D304</f>
        <v>0</v>
      </c>
      <c r="F304" s="24"/>
      <c r="G304" s="24"/>
      <c r="H304" s="24">
        <f>F304+G304</f>
        <v>0</v>
      </c>
      <c r="I304" s="24">
        <f>C304+F304</f>
        <v>0</v>
      </c>
      <c r="J304" s="24">
        <f>D304+G304</f>
        <v>0</v>
      </c>
      <c r="K304" s="24">
        <f>SUM(I304:J304)</f>
        <v>0</v>
      </c>
      <c r="M304" s="73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Y304" s="73"/>
      <c r="Z304" s="74"/>
      <c r="AA304" s="74"/>
      <c r="AB304" s="74"/>
      <c r="AC304" s="74"/>
      <c r="AD304" s="74"/>
      <c r="AE304" s="74"/>
      <c r="AF304" s="74"/>
      <c r="AG304" s="76"/>
      <c r="AH304" s="76"/>
      <c r="AI304" s="76"/>
    </row>
    <row r="305" spans="1:35" s="5" customFormat="1" x14ac:dyDescent="0.2">
      <c r="A305" s="54" t="s">
        <v>11</v>
      </c>
      <c r="B305" s="55">
        <f t="shared" ref="B305:K305" si="193">SUM(B303:B304)</f>
        <v>0</v>
      </c>
      <c r="C305" s="55">
        <f t="shared" si="193"/>
        <v>0</v>
      </c>
      <c r="D305" s="55">
        <f t="shared" si="193"/>
        <v>0</v>
      </c>
      <c r="E305" s="55">
        <f t="shared" si="193"/>
        <v>0</v>
      </c>
      <c r="F305" s="55">
        <f t="shared" si="193"/>
        <v>0</v>
      </c>
      <c r="G305" s="55">
        <f t="shared" si="193"/>
        <v>0</v>
      </c>
      <c r="H305" s="55">
        <f t="shared" si="193"/>
        <v>0</v>
      </c>
      <c r="I305" s="55">
        <f t="shared" si="193"/>
        <v>0</v>
      </c>
      <c r="J305" s="55">
        <f t="shared" si="193"/>
        <v>0</v>
      </c>
      <c r="K305" s="55">
        <f t="shared" si="193"/>
        <v>0</v>
      </c>
      <c r="M305" s="78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Y305" s="78"/>
      <c r="Z305" s="74"/>
      <c r="AA305" s="74"/>
      <c r="AB305" s="74"/>
      <c r="AC305" s="74"/>
      <c r="AD305" s="74"/>
      <c r="AE305" s="74"/>
      <c r="AF305" s="74"/>
      <c r="AG305" s="76"/>
      <c r="AH305" s="76"/>
      <c r="AI305" s="76"/>
    </row>
    <row r="306" spans="1:35" s="5" customFormat="1" x14ac:dyDescent="0.2">
      <c r="A306" s="63" t="s">
        <v>205</v>
      </c>
      <c r="B306" s="55"/>
      <c r="C306" s="55"/>
      <c r="D306" s="55"/>
      <c r="E306" s="55"/>
      <c r="F306" s="55"/>
      <c r="G306" s="55"/>
      <c r="H306" s="55"/>
      <c r="I306" s="59"/>
      <c r="J306" s="59"/>
      <c r="K306" s="59"/>
      <c r="M306" s="95"/>
      <c r="N306" s="75"/>
      <c r="O306" s="75"/>
      <c r="P306" s="75"/>
      <c r="Q306" s="75"/>
      <c r="R306" s="75"/>
      <c r="S306" s="75"/>
      <c r="T306" s="75"/>
      <c r="U306" s="76"/>
      <c r="V306" s="76"/>
      <c r="W306" s="76"/>
      <c r="Y306" s="95"/>
      <c r="Z306" s="75"/>
      <c r="AA306" s="75"/>
      <c r="AB306" s="75"/>
      <c r="AC306" s="75"/>
      <c r="AD306" s="75"/>
      <c r="AE306" s="75"/>
      <c r="AF306" s="75"/>
      <c r="AG306" s="76"/>
      <c r="AH306" s="76"/>
      <c r="AI306" s="76"/>
    </row>
    <row r="307" spans="1:35" s="5" customFormat="1" x14ac:dyDescent="0.2">
      <c r="A307" s="45" t="s">
        <v>221</v>
      </c>
      <c r="B307" s="23"/>
      <c r="C307" s="23"/>
      <c r="D307" s="23"/>
      <c r="E307" s="24">
        <f t="shared" ref="E307:E312" si="194">C307+D307</f>
        <v>0</v>
      </c>
      <c r="F307" s="57"/>
      <c r="G307" s="57"/>
      <c r="H307" s="24">
        <f t="shared" ref="H307:H312" si="195">F307+G307</f>
        <v>0</v>
      </c>
      <c r="I307" s="24">
        <f t="shared" ref="I307:J312" si="196">C307+F307</f>
        <v>0</v>
      </c>
      <c r="J307" s="24">
        <f t="shared" si="196"/>
        <v>0</v>
      </c>
      <c r="K307" s="24">
        <f t="shared" ref="K307:K312" si="197">SUM(I307:J307)</f>
        <v>0</v>
      </c>
      <c r="M307" s="68"/>
      <c r="N307" s="76"/>
      <c r="O307" s="76"/>
      <c r="P307" s="76"/>
      <c r="Q307" s="74"/>
      <c r="R307" s="82"/>
      <c r="S307" s="82"/>
      <c r="T307" s="74"/>
      <c r="U307" s="74"/>
      <c r="V307" s="74"/>
      <c r="W307" s="74"/>
      <c r="Y307" s="68"/>
      <c r="Z307" s="74"/>
      <c r="AA307" s="74"/>
      <c r="AB307" s="74"/>
      <c r="AC307" s="74"/>
      <c r="AD307" s="74"/>
      <c r="AE307" s="74"/>
      <c r="AF307" s="74"/>
      <c r="AG307" s="76"/>
      <c r="AH307" s="76"/>
      <c r="AI307" s="76"/>
    </row>
    <row r="308" spans="1:35" s="5" customFormat="1" x14ac:dyDescent="0.2">
      <c r="A308" s="45" t="s">
        <v>116</v>
      </c>
      <c r="B308" s="23"/>
      <c r="C308" s="23"/>
      <c r="D308" s="23"/>
      <c r="E308" s="24">
        <f t="shared" si="194"/>
        <v>0</v>
      </c>
      <c r="F308" s="57"/>
      <c r="G308" s="57"/>
      <c r="H308" s="24">
        <f t="shared" si="195"/>
        <v>0</v>
      </c>
      <c r="I308" s="24">
        <f t="shared" si="196"/>
        <v>0</v>
      </c>
      <c r="J308" s="24">
        <f t="shared" si="196"/>
        <v>0</v>
      </c>
      <c r="K308" s="24">
        <f t="shared" si="197"/>
        <v>0</v>
      </c>
      <c r="M308" s="68"/>
      <c r="N308" s="76"/>
      <c r="O308" s="76"/>
      <c r="P308" s="76"/>
      <c r="Q308" s="74"/>
      <c r="R308" s="80"/>
      <c r="S308" s="80"/>
      <c r="T308" s="74"/>
      <c r="U308" s="74"/>
      <c r="V308" s="74"/>
      <c r="W308" s="74"/>
      <c r="Y308" s="68"/>
      <c r="Z308" s="74"/>
      <c r="AA308" s="74"/>
      <c r="AB308" s="74"/>
      <c r="AC308" s="74"/>
      <c r="AD308" s="74"/>
      <c r="AE308" s="74"/>
      <c r="AF308" s="74"/>
      <c r="AG308" s="76"/>
      <c r="AH308" s="76"/>
      <c r="AI308" s="76"/>
    </row>
    <row r="309" spans="1:35" s="5" customFormat="1" x14ac:dyDescent="0.2">
      <c r="A309" s="45" t="s">
        <v>167</v>
      </c>
      <c r="B309" s="23"/>
      <c r="C309" s="23"/>
      <c r="D309" s="23"/>
      <c r="E309" s="24">
        <f t="shared" si="194"/>
        <v>0</v>
      </c>
      <c r="F309" s="57"/>
      <c r="G309" s="57"/>
      <c r="H309" s="24">
        <f t="shared" si="195"/>
        <v>0</v>
      </c>
      <c r="I309" s="24">
        <f t="shared" si="196"/>
        <v>0</v>
      </c>
      <c r="J309" s="24">
        <f t="shared" si="196"/>
        <v>0</v>
      </c>
      <c r="K309" s="24">
        <f t="shared" si="197"/>
        <v>0</v>
      </c>
      <c r="M309" s="68"/>
      <c r="N309" s="81"/>
      <c r="O309" s="81"/>
      <c r="P309" s="81"/>
      <c r="Q309" s="74"/>
      <c r="R309" s="82"/>
      <c r="S309" s="82"/>
      <c r="T309" s="74"/>
      <c r="U309" s="74"/>
      <c r="V309" s="74"/>
      <c r="W309" s="74"/>
      <c r="Y309" s="68"/>
      <c r="Z309" s="74"/>
      <c r="AA309" s="74"/>
      <c r="AB309" s="74"/>
      <c r="AC309" s="74"/>
      <c r="AD309" s="74"/>
      <c r="AE309" s="74"/>
      <c r="AF309" s="74"/>
      <c r="AG309" s="76"/>
      <c r="AH309" s="76"/>
      <c r="AI309" s="76"/>
    </row>
    <row r="310" spans="1:35" s="5" customFormat="1" x14ac:dyDescent="0.2">
      <c r="A310" s="45" t="s">
        <v>169</v>
      </c>
      <c r="B310" s="23"/>
      <c r="C310" s="23"/>
      <c r="D310" s="23"/>
      <c r="E310" s="24">
        <f t="shared" si="194"/>
        <v>0</v>
      </c>
      <c r="F310" s="57"/>
      <c r="G310" s="57"/>
      <c r="H310" s="24">
        <f t="shared" si="195"/>
        <v>0</v>
      </c>
      <c r="I310" s="24">
        <f t="shared" si="196"/>
        <v>0</v>
      </c>
      <c r="J310" s="24">
        <f t="shared" si="196"/>
        <v>0</v>
      </c>
      <c r="K310" s="24">
        <f t="shared" si="197"/>
        <v>0</v>
      </c>
      <c r="M310" s="68"/>
      <c r="N310" s="81"/>
      <c r="O310" s="81"/>
      <c r="P310" s="81"/>
      <c r="Q310" s="74"/>
      <c r="R310" s="82"/>
      <c r="S310" s="82"/>
      <c r="T310" s="74"/>
      <c r="U310" s="74"/>
      <c r="V310" s="74"/>
      <c r="W310" s="74"/>
      <c r="Y310" s="68"/>
      <c r="Z310" s="74"/>
      <c r="AA310" s="74"/>
      <c r="AB310" s="74"/>
      <c r="AC310" s="74"/>
      <c r="AD310" s="74"/>
      <c r="AE310" s="74"/>
      <c r="AF310" s="74"/>
      <c r="AG310" s="76"/>
      <c r="AH310" s="76"/>
      <c r="AI310" s="76"/>
    </row>
    <row r="311" spans="1:35" s="5" customFormat="1" x14ac:dyDescent="0.2">
      <c r="A311" s="45" t="s">
        <v>222</v>
      </c>
      <c r="B311" s="23"/>
      <c r="C311" s="23"/>
      <c r="D311" s="23"/>
      <c r="E311" s="24">
        <f t="shared" si="194"/>
        <v>0</v>
      </c>
      <c r="F311" s="57"/>
      <c r="G311" s="57"/>
      <c r="H311" s="24">
        <f t="shared" si="195"/>
        <v>0</v>
      </c>
      <c r="I311" s="24">
        <f t="shared" si="196"/>
        <v>0</v>
      </c>
      <c r="J311" s="24">
        <f t="shared" si="196"/>
        <v>0</v>
      </c>
      <c r="K311" s="24">
        <f t="shared" si="197"/>
        <v>0</v>
      </c>
      <c r="M311" s="68"/>
      <c r="N311" s="81"/>
      <c r="O311" s="81"/>
      <c r="P311" s="81"/>
      <c r="Q311" s="74"/>
      <c r="R311" s="82"/>
      <c r="S311" s="82"/>
      <c r="T311" s="74"/>
      <c r="U311" s="74"/>
      <c r="V311" s="74"/>
      <c r="W311" s="74"/>
      <c r="Y311" s="68"/>
      <c r="Z311" s="74"/>
      <c r="AA311" s="74"/>
      <c r="AB311" s="74"/>
      <c r="AC311" s="74"/>
      <c r="AD311" s="74"/>
      <c r="AE311" s="74"/>
      <c r="AF311" s="74"/>
      <c r="AG311" s="76"/>
      <c r="AH311" s="76"/>
      <c r="AI311" s="76"/>
    </row>
    <row r="312" spans="1:35" s="5" customFormat="1" x14ac:dyDescent="0.2">
      <c r="A312" s="56" t="s">
        <v>235</v>
      </c>
      <c r="B312" s="24"/>
      <c r="C312" s="24"/>
      <c r="D312" s="24"/>
      <c r="E312" s="24">
        <f t="shared" si="194"/>
        <v>0</v>
      </c>
      <c r="F312" s="24"/>
      <c r="G312" s="24"/>
      <c r="H312" s="24">
        <f t="shared" si="195"/>
        <v>0</v>
      </c>
      <c r="I312" s="24">
        <f t="shared" si="196"/>
        <v>0</v>
      </c>
      <c r="J312" s="24">
        <f t="shared" si="196"/>
        <v>0</v>
      </c>
      <c r="K312" s="24">
        <f t="shared" si="197"/>
        <v>0</v>
      </c>
      <c r="M312" s="73"/>
      <c r="N312" s="76"/>
      <c r="O312" s="76"/>
      <c r="P312" s="76"/>
      <c r="Q312" s="74"/>
      <c r="R312" s="80"/>
      <c r="S312" s="80"/>
      <c r="T312" s="74"/>
      <c r="U312" s="74"/>
      <c r="V312" s="74"/>
      <c r="W312" s="74"/>
      <c r="Y312" s="73"/>
      <c r="Z312" s="74"/>
      <c r="AA312" s="74"/>
      <c r="AB312" s="74"/>
      <c r="AC312" s="74"/>
      <c r="AD312" s="74"/>
      <c r="AE312" s="74"/>
      <c r="AF312" s="74"/>
      <c r="AG312" s="76"/>
      <c r="AH312" s="76"/>
      <c r="AI312" s="76"/>
    </row>
    <row r="313" spans="1:35" s="5" customFormat="1" x14ac:dyDescent="0.2">
      <c r="A313" s="54" t="s">
        <v>11</v>
      </c>
      <c r="B313" s="55">
        <f t="shared" ref="B313:K313" si="198">SUM(B307:B312)</f>
        <v>0</v>
      </c>
      <c r="C313" s="55">
        <f t="shared" si="198"/>
        <v>0</v>
      </c>
      <c r="D313" s="55">
        <f t="shared" si="198"/>
        <v>0</v>
      </c>
      <c r="E313" s="55">
        <f t="shared" si="198"/>
        <v>0</v>
      </c>
      <c r="F313" s="55">
        <f t="shared" si="198"/>
        <v>0</v>
      </c>
      <c r="G313" s="55">
        <f t="shared" si="198"/>
        <v>0</v>
      </c>
      <c r="H313" s="55">
        <f t="shared" si="198"/>
        <v>0</v>
      </c>
      <c r="I313" s="55">
        <f t="shared" si="198"/>
        <v>0</v>
      </c>
      <c r="J313" s="55">
        <f t="shared" si="198"/>
        <v>0</v>
      </c>
      <c r="K313" s="55">
        <f t="shared" si="198"/>
        <v>0</v>
      </c>
      <c r="M313" s="78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Y313" s="78"/>
      <c r="Z313" s="74"/>
      <c r="AA313" s="74"/>
      <c r="AB313" s="74"/>
      <c r="AC313" s="74"/>
      <c r="AD313" s="74"/>
      <c r="AE313" s="74"/>
      <c r="AF313" s="74"/>
      <c r="AG313" s="76"/>
      <c r="AH313" s="76"/>
      <c r="AI313" s="76"/>
    </row>
    <row r="314" spans="1:35" s="5" customFormat="1" x14ac:dyDescent="0.2">
      <c r="A314" s="63" t="s">
        <v>223</v>
      </c>
      <c r="B314" s="55"/>
      <c r="C314" s="55"/>
      <c r="D314" s="55"/>
      <c r="E314" s="55"/>
      <c r="F314" s="55"/>
      <c r="G314" s="55"/>
      <c r="H314" s="55"/>
      <c r="I314" s="59"/>
      <c r="J314" s="59"/>
      <c r="K314" s="59"/>
      <c r="M314" s="95"/>
      <c r="N314" s="75"/>
      <c r="O314" s="75"/>
      <c r="P314" s="75"/>
      <c r="Q314" s="75"/>
      <c r="R314" s="75"/>
      <c r="S314" s="75"/>
      <c r="T314" s="75"/>
      <c r="U314" s="76"/>
      <c r="V314" s="76"/>
      <c r="W314" s="76"/>
      <c r="Y314" s="95"/>
      <c r="Z314" s="75"/>
      <c r="AA314" s="75"/>
      <c r="AB314" s="75"/>
      <c r="AC314" s="75"/>
      <c r="AD314" s="75"/>
      <c r="AE314" s="75"/>
      <c r="AF314" s="75"/>
      <c r="AG314" s="76"/>
      <c r="AH314" s="76"/>
      <c r="AI314" s="76"/>
    </row>
    <row r="315" spans="1:35" s="5" customFormat="1" x14ac:dyDescent="0.2">
      <c r="A315" s="45" t="s">
        <v>224</v>
      </c>
      <c r="B315" s="23"/>
      <c r="C315" s="23"/>
      <c r="D315" s="23"/>
      <c r="E315" s="24">
        <f t="shared" ref="E315:E326" si="199">C315+D315</f>
        <v>0</v>
      </c>
      <c r="F315" s="57"/>
      <c r="G315" s="57"/>
      <c r="H315" s="24">
        <f t="shared" ref="H315:H326" si="200">F315+G315</f>
        <v>0</v>
      </c>
      <c r="I315" s="24">
        <f t="shared" ref="I315:J326" si="201">C315+F315</f>
        <v>0</v>
      </c>
      <c r="J315" s="24">
        <f t="shared" si="201"/>
        <v>0</v>
      </c>
      <c r="K315" s="24">
        <f t="shared" ref="K315:K326" si="202">SUM(I315:J315)</f>
        <v>0</v>
      </c>
      <c r="M315" s="68"/>
      <c r="N315" s="81"/>
      <c r="O315" s="81"/>
      <c r="P315" s="81"/>
      <c r="Q315" s="74"/>
      <c r="R315" s="82"/>
      <c r="S315" s="82"/>
      <c r="T315" s="74"/>
      <c r="U315" s="74"/>
      <c r="V315" s="74"/>
      <c r="W315" s="74"/>
      <c r="Y315" s="68"/>
      <c r="Z315" s="74"/>
      <c r="AA315" s="74"/>
      <c r="AB315" s="74"/>
      <c r="AC315" s="74"/>
      <c r="AD315" s="74"/>
      <c r="AE315" s="74"/>
      <c r="AF315" s="74"/>
      <c r="AG315" s="76"/>
      <c r="AH315" s="76"/>
      <c r="AI315" s="76"/>
    </row>
    <row r="316" spans="1:35" s="5" customFormat="1" x14ac:dyDescent="0.2">
      <c r="A316" s="45" t="s">
        <v>225</v>
      </c>
      <c r="B316" s="24"/>
      <c r="C316" s="24"/>
      <c r="D316" s="24"/>
      <c r="E316" s="24">
        <f t="shared" si="199"/>
        <v>0</v>
      </c>
      <c r="F316" s="24"/>
      <c r="G316" s="24"/>
      <c r="H316" s="24">
        <f t="shared" si="200"/>
        <v>0</v>
      </c>
      <c r="I316" s="24">
        <f t="shared" si="201"/>
        <v>0</v>
      </c>
      <c r="J316" s="24">
        <f t="shared" si="201"/>
        <v>0</v>
      </c>
      <c r="K316" s="24">
        <f t="shared" si="202"/>
        <v>0</v>
      </c>
      <c r="M316" s="68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Y316" s="68"/>
      <c r="Z316" s="74"/>
      <c r="AA316" s="74"/>
      <c r="AB316" s="74"/>
      <c r="AC316" s="74"/>
      <c r="AD316" s="74"/>
      <c r="AE316" s="74"/>
      <c r="AF316" s="74"/>
      <c r="AG316" s="76"/>
      <c r="AH316" s="76"/>
      <c r="AI316" s="76"/>
    </row>
    <row r="317" spans="1:35" s="5" customFormat="1" x14ac:dyDescent="0.2">
      <c r="A317" s="45" t="s">
        <v>226</v>
      </c>
      <c r="B317" s="24"/>
      <c r="C317" s="24"/>
      <c r="D317" s="24"/>
      <c r="E317" s="24">
        <f t="shared" si="199"/>
        <v>0</v>
      </c>
      <c r="F317" s="24"/>
      <c r="G317" s="24"/>
      <c r="H317" s="24">
        <f t="shared" si="200"/>
        <v>0</v>
      </c>
      <c r="I317" s="24">
        <f t="shared" si="201"/>
        <v>0</v>
      </c>
      <c r="J317" s="24">
        <f t="shared" si="201"/>
        <v>0</v>
      </c>
      <c r="K317" s="24">
        <f t="shared" si="202"/>
        <v>0</v>
      </c>
      <c r="M317" s="68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Y317" s="68"/>
      <c r="Z317" s="74"/>
      <c r="AA317" s="74"/>
      <c r="AB317" s="74"/>
      <c r="AC317" s="74"/>
      <c r="AD317" s="74"/>
      <c r="AE317" s="74"/>
      <c r="AF317" s="74"/>
      <c r="AG317" s="76"/>
      <c r="AH317" s="76"/>
      <c r="AI317" s="76"/>
    </row>
    <row r="318" spans="1:35" s="5" customFormat="1" x14ac:dyDescent="0.2">
      <c r="A318" s="45" t="s">
        <v>227</v>
      </c>
      <c r="B318" s="24"/>
      <c r="C318" s="24"/>
      <c r="D318" s="24"/>
      <c r="E318" s="24">
        <f t="shared" si="199"/>
        <v>0</v>
      </c>
      <c r="F318" s="24"/>
      <c r="G318" s="24"/>
      <c r="H318" s="24">
        <f t="shared" si="200"/>
        <v>0</v>
      </c>
      <c r="I318" s="24">
        <f t="shared" si="201"/>
        <v>0</v>
      </c>
      <c r="J318" s="24">
        <f t="shared" si="201"/>
        <v>0</v>
      </c>
      <c r="K318" s="24">
        <f t="shared" si="202"/>
        <v>0</v>
      </c>
      <c r="M318" s="68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Y318" s="68"/>
      <c r="Z318" s="74"/>
      <c r="AA318" s="74"/>
      <c r="AB318" s="74"/>
      <c r="AC318" s="74"/>
      <c r="AD318" s="74"/>
      <c r="AE318" s="74"/>
      <c r="AF318" s="74"/>
      <c r="AG318" s="76"/>
      <c r="AH318" s="76"/>
      <c r="AI318" s="76"/>
    </row>
    <row r="319" spans="1:35" s="5" customFormat="1" x14ac:dyDescent="0.2">
      <c r="A319" s="45" t="s">
        <v>165</v>
      </c>
      <c r="B319" s="23"/>
      <c r="C319" s="23"/>
      <c r="D319" s="23"/>
      <c r="E319" s="24">
        <f t="shared" si="199"/>
        <v>0</v>
      </c>
      <c r="F319" s="57"/>
      <c r="G319" s="57"/>
      <c r="H319" s="24">
        <f t="shared" si="200"/>
        <v>0</v>
      </c>
      <c r="I319" s="24">
        <f t="shared" si="201"/>
        <v>0</v>
      </c>
      <c r="J319" s="24">
        <f t="shared" si="201"/>
        <v>0</v>
      </c>
      <c r="K319" s="24">
        <f t="shared" si="202"/>
        <v>0</v>
      </c>
      <c r="M319" s="68"/>
      <c r="N319" s="81"/>
      <c r="O319" s="81"/>
      <c r="P319" s="81"/>
      <c r="Q319" s="74"/>
      <c r="R319" s="82"/>
      <c r="S319" s="82"/>
      <c r="T319" s="74"/>
      <c r="U319" s="74"/>
      <c r="V319" s="74"/>
      <c r="W319" s="74"/>
      <c r="Y319" s="68"/>
      <c r="Z319" s="74"/>
      <c r="AA319" s="74"/>
      <c r="AB319" s="74"/>
      <c r="AC319" s="74"/>
      <c r="AD319" s="74"/>
      <c r="AE319" s="74"/>
      <c r="AF319" s="74"/>
      <c r="AG319" s="76"/>
      <c r="AH319" s="76"/>
      <c r="AI319" s="76"/>
    </row>
    <row r="320" spans="1:35" s="5" customFormat="1" x14ac:dyDescent="0.2">
      <c r="A320" s="45" t="s">
        <v>19</v>
      </c>
      <c r="B320" s="24"/>
      <c r="C320" s="24"/>
      <c r="D320" s="24"/>
      <c r="E320" s="24">
        <f t="shared" si="199"/>
        <v>0</v>
      </c>
      <c r="F320" s="24"/>
      <c r="G320" s="24"/>
      <c r="H320" s="24">
        <f t="shared" si="200"/>
        <v>0</v>
      </c>
      <c r="I320" s="24">
        <f t="shared" si="201"/>
        <v>0</v>
      </c>
      <c r="J320" s="24">
        <f t="shared" si="201"/>
        <v>0</v>
      </c>
      <c r="K320" s="24">
        <f t="shared" si="202"/>
        <v>0</v>
      </c>
      <c r="M320" s="68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Y320" s="68"/>
      <c r="Z320" s="74"/>
      <c r="AA320" s="74"/>
      <c r="AB320" s="74"/>
      <c r="AC320" s="74"/>
      <c r="AD320" s="74"/>
      <c r="AE320" s="74"/>
      <c r="AF320" s="74"/>
      <c r="AG320" s="76"/>
      <c r="AH320" s="76"/>
      <c r="AI320" s="76"/>
    </row>
    <row r="321" spans="1:35" s="5" customFormat="1" x14ac:dyDescent="0.2">
      <c r="A321" s="45" t="s">
        <v>162</v>
      </c>
      <c r="B321" s="23"/>
      <c r="C321" s="23"/>
      <c r="D321" s="23"/>
      <c r="E321" s="24">
        <f t="shared" si="199"/>
        <v>0</v>
      </c>
      <c r="F321" s="57"/>
      <c r="G321" s="57"/>
      <c r="H321" s="24">
        <f t="shared" si="200"/>
        <v>0</v>
      </c>
      <c r="I321" s="24">
        <f t="shared" si="201"/>
        <v>0</v>
      </c>
      <c r="J321" s="24">
        <f t="shared" si="201"/>
        <v>0</v>
      </c>
      <c r="K321" s="24">
        <f t="shared" si="202"/>
        <v>0</v>
      </c>
      <c r="M321" s="68"/>
      <c r="N321" s="81"/>
      <c r="O321" s="81"/>
      <c r="P321" s="81"/>
      <c r="Q321" s="74"/>
      <c r="R321" s="82"/>
      <c r="S321" s="82"/>
      <c r="T321" s="74"/>
      <c r="U321" s="74"/>
      <c r="V321" s="74"/>
      <c r="W321" s="74"/>
      <c r="Y321" s="68"/>
      <c r="Z321" s="74"/>
      <c r="AA321" s="74"/>
      <c r="AB321" s="74"/>
      <c r="AC321" s="74"/>
      <c r="AD321" s="74"/>
      <c r="AE321" s="74"/>
      <c r="AF321" s="74"/>
      <c r="AG321" s="76"/>
      <c r="AH321" s="76"/>
      <c r="AI321" s="76"/>
    </row>
    <row r="322" spans="1:35" s="5" customFormat="1" x14ac:dyDescent="0.2">
      <c r="A322" s="45" t="s">
        <v>228</v>
      </c>
      <c r="B322" s="23"/>
      <c r="C322" s="23"/>
      <c r="D322" s="23"/>
      <c r="E322" s="24">
        <f t="shared" si="199"/>
        <v>0</v>
      </c>
      <c r="F322" s="57"/>
      <c r="G322" s="57"/>
      <c r="H322" s="24">
        <f t="shared" si="200"/>
        <v>0</v>
      </c>
      <c r="I322" s="24">
        <f t="shared" si="201"/>
        <v>0</v>
      </c>
      <c r="J322" s="24">
        <f t="shared" si="201"/>
        <v>0</v>
      </c>
      <c r="K322" s="24">
        <f t="shared" si="202"/>
        <v>0</v>
      </c>
      <c r="M322" s="68"/>
      <c r="N322" s="81"/>
      <c r="O322" s="81"/>
      <c r="P322" s="81"/>
      <c r="Q322" s="74"/>
      <c r="R322" s="82"/>
      <c r="S322" s="82"/>
      <c r="T322" s="74"/>
      <c r="U322" s="74"/>
      <c r="V322" s="74"/>
      <c r="W322" s="74"/>
      <c r="Y322" s="68"/>
      <c r="Z322" s="74"/>
      <c r="AA322" s="74"/>
      <c r="AB322" s="74"/>
      <c r="AC322" s="74"/>
      <c r="AD322" s="74"/>
      <c r="AE322" s="74"/>
      <c r="AF322" s="74"/>
      <c r="AG322" s="76"/>
      <c r="AH322" s="76"/>
      <c r="AI322" s="76"/>
    </row>
    <row r="323" spans="1:35" s="5" customFormat="1" x14ac:dyDescent="0.2">
      <c r="A323" s="45" t="s">
        <v>229</v>
      </c>
      <c r="B323" s="23"/>
      <c r="C323" s="23"/>
      <c r="D323" s="23"/>
      <c r="E323" s="24">
        <f t="shared" si="199"/>
        <v>0</v>
      </c>
      <c r="F323" s="57"/>
      <c r="G323" s="57"/>
      <c r="H323" s="24">
        <f t="shared" si="200"/>
        <v>0</v>
      </c>
      <c r="I323" s="24">
        <f t="shared" si="201"/>
        <v>0</v>
      </c>
      <c r="J323" s="24">
        <f t="shared" si="201"/>
        <v>0</v>
      </c>
      <c r="K323" s="24">
        <f t="shared" si="202"/>
        <v>0</v>
      </c>
      <c r="M323" s="68"/>
      <c r="N323" s="81"/>
      <c r="O323" s="81"/>
      <c r="P323" s="81"/>
      <c r="Q323" s="74"/>
      <c r="R323" s="82"/>
      <c r="S323" s="82"/>
      <c r="T323" s="74"/>
      <c r="U323" s="74"/>
      <c r="V323" s="74"/>
      <c r="W323" s="74"/>
      <c r="Y323" s="68"/>
      <c r="Z323" s="74"/>
      <c r="AA323" s="74"/>
      <c r="AB323" s="74"/>
      <c r="AC323" s="74"/>
      <c r="AD323" s="74"/>
      <c r="AE323" s="74"/>
      <c r="AF323" s="74"/>
      <c r="AG323" s="76"/>
      <c r="AH323" s="76"/>
      <c r="AI323" s="76"/>
    </row>
    <row r="324" spans="1:35" s="5" customFormat="1" x14ac:dyDescent="0.2">
      <c r="A324" s="45" t="s">
        <v>230</v>
      </c>
      <c r="B324" s="23"/>
      <c r="C324" s="23"/>
      <c r="D324" s="23"/>
      <c r="E324" s="24">
        <f t="shared" si="199"/>
        <v>0</v>
      </c>
      <c r="F324" s="57"/>
      <c r="G324" s="57"/>
      <c r="H324" s="24">
        <f t="shared" si="200"/>
        <v>0</v>
      </c>
      <c r="I324" s="24">
        <f t="shared" si="201"/>
        <v>0</v>
      </c>
      <c r="J324" s="24">
        <f t="shared" si="201"/>
        <v>0</v>
      </c>
      <c r="K324" s="24">
        <f t="shared" si="202"/>
        <v>0</v>
      </c>
      <c r="M324" s="68"/>
      <c r="N324" s="81"/>
      <c r="O324" s="81"/>
      <c r="P324" s="81"/>
      <c r="Q324" s="74"/>
      <c r="R324" s="82"/>
      <c r="S324" s="82"/>
      <c r="T324" s="74"/>
      <c r="U324" s="74"/>
      <c r="V324" s="74"/>
      <c r="W324" s="74"/>
      <c r="Y324" s="68"/>
      <c r="Z324" s="74"/>
      <c r="AA324" s="74"/>
      <c r="AB324" s="74"/>
      <c r="AC324" s="74"/>
      <c r="AD324" s="74"/>
      <c r="AE324" s="74"/>
      <c r="AF324" s="74"/>
      <c r="AG324" s="76"/>
      <c r="AH324" s="76"/>
      <c r="AI324" s="76"/>
    </row>
    <row r="325" spans="1:35" s="5" customFormat="1" x14ac:dyDescent="0.2">
      <c r="A325" s="45" t="s">
        <v>231</v>
      </c>
      <c r="B325" s="24"/>
      <c r="C325" s="24"/>
      <c r="D325" s="24"/>
      <c r="E325" s="24">
        <f t="shared" si="199"/>
        <v>0</v>
      </c>
      <c r="F325" s="24"/>
      <c r="G325" s="24"/>
      <c r="H325" s="24">
        <f t="shared" si="200"/>
        <v>0</v>
      </c>
      <c r="I325" s="24">
        <f t="shared" si="201"/>
        <v>0</v>
      </c>
      <c r="J325" s="24">
        <f t="shared" si="201"/>
        <v>0</v>
      </c>
      <c r="K325" s="24">
        <f t="shared" si="202"/>
        <v>0</v>
      </c>
      <c r="M325" s="68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Y325" s="68"/>
      <c r="Z325" s="74"/>
      <c r="AA325" s="74"/>
      <c r="AB325" s="74"/>
      <c r="AC325" s="74"/>
      <c r="AD325" s="74"/>
      <c r="AE325" s="74"/>
      <c r="AF325" s="74"/>
      <c r="AG325" s="76"/>
      <c r="AH325" s="76"/>
      <c r="AI325" s="76"/>
    </row>
    <row r="326" spans="1:35" s="5" customFormat="1" x14ac:dyDescent="0.2">
      <c r="A326" s="56" t="s">
        <v>235</v>
      </c>
      <c r="B326" s="23"/>
      <c r="C326" s="23"/>
      <c r="D326" s="23"/>
      <c r="E326" s="24">
        <f t="shared" si="199"/>
        <v>0</v>
      </c>
      <c r="F326" s="57"/>
      <c r="G326" s="57"/>
      <c r="H326" s="24">
        <f t="shared" si="200"/>
        <v>0</v>
      </c>
      <c r="I326" s="24">
        <f t="shared" si="201"/>
        <v>0</v>
      </c>
      <c r="J326" s="24">
        <f t="shared" si="201"/>
        <v>0</v>
      </c>
      <c r="K326" s="24">
        <f t="shared" si="202"/>
        <v>0</v>
      </c>
      <c r="M326" s="73"/>
      <c r="N326" s="76"/>
      <c r="O326" s="76"/>
      <c r="P326" s="76"/>
      <c r="Q326" s="74"/>
      <c r="R326" s="80"/>
      <c r="S326" s="80"/>
      <c r="T326" s="74"/>
      <c r="U326" s="74"/>
      <c r="V326" s="74"/>
      <c r="W326" s="74"/>
      <c r="Y326" s="73"/>
      <c r="Z326" s="74"/>
      <c r="AA326" s="74"/>
      <c r="AB326" s="74"/>
      <c r="AC326" s="74"/>
      <c r="AD326" s="74"/>
      <c r="AE326" s="74"/>
      <c r="AF326" s="74"/>
      <c r="AG326" s="76"/>
      <c r="AH326" s="76"/>
      <c r="AI326" s="76"/>
    </row>
    <row r="327" spans="1:35" s="5" customFormat="1" x14ac:dyDescent="0.2">
      <c r="A327" s="54" t="s">
        <v>11</v>
      </c>
      <c r="B327" s="55">
        <f t="shared" ref="B327:K327" si="203">SUM(B315:B326)</f>
        <v>0</v>
      </c>
      <c r="C327" s="55">
        <f t="shared" si="203"/>
        <v>0</v>
      </c>
      <c r="D327" s="55">
        <f t="shared" si="203"/>
        <v>0</v>
      </c>
      <c r="E327" s="55">
        <f t="shared" si="203"/>
        <v>0</v>
      </c>
      <c r="F327" s="55">
        <f t="shared" si="203"/>
        <v>0</v>
      </c>
      <c r="G327" s="55">
        <f t="shared" si="203"/>
        <v>0</v>
      </c>
      <c r="H327" s="55">
        <f t="shared" si="203"/>
        <v>0</v>
      </c>
      <c r="I327" s="55">
        <f t="shared" si="203"/>
        <v>0</v>
      </c>
      <c r="J327" s="55">
        <f t="shared" si="203"/>
        <v>0</v>
      </c>
      <c r="K327" s="55">
        <f t="shared" si="203"/>
        <v>0</v>
      </c>
      <c r="M327" s="78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Y327" s="78"/>
      <c r="Z327" s="74"/>
      <c r="AA327" s="74"/>
      <c r="AB327" s="74"/>
      <c r="AC327" s="74"/>
      <c r="AD327" s="74"/>
      <c r="AE327" s="74"/>
      <c r="AF327" s="74"/>
      <c r="AG327" s="76"/>
      <c r="AH327" s="76"/>
      <c r="AI327" s="76"/>
    </row>
    <row r="328" spans="1:35" s="5" customFormat="1" x14ac:dyDescent="0.2">
      <c r="A328" s="63" t="s">
        <v>215</v>
      </c>
      <c r="B328" s="55"/>
      <c r="C328" s="55"/>
      <c r="D328" s="55"/>
      <c r="E328" s="55"/>
      <c r="F328" s="55"/>
      <c r="G328" s="55"/>
      <c r="H328" s="55"/>
      <c r="I328" s="59"/>
      <c r="J328" s="59"/>
      <c r="K328" s="59"/>
      <c r="M328" s="95"/>
      <c r="N328" s="75"/>
      <c r="O328" s="75"/>
      <c r="P328" s="75"/>
      <c r="Q328" s="75"/>
      <c r="R328" s="75"/>
      <c r="S328" s="75"/>
      <c r="T328" s="75"/>
      <c r="U328" s="76"/>
      <c r="V328" s="76"/>
      <c r="W328" s="76"/>
      <c r="Y328" s="95"/>
      <c r="Z328" s="75"/>
      <c r="AA328" s="75"/>
      <c r="AB328" s="75"/>
      <c r="AC328" s="75"/>
      <c r="AD328" s="75"/>
      <c r="AE328" s="75"/>
      <c r="AF328" s="75"/>
      <c r="AG328" s="76"/>
      <c r="AH328" s="76"/>
      <c r="AI328" s="76"/>
    </row>
    <row r="329" spans="1:35" s="5" customFormat="1" x14ac:dyDescent="0.2">
      <c r="A329" s="45" t="s">
        <v>232</v>
      </c>
      <c r="B329" s="24"/>
      <c r="C329" s="24"/>
      <c r="D329" s="24"/>
      <c r="E329" s="24">
        <f>C329+D329</f>
        <v>0</v>
      </c>
      <c r="F329" s="24"/>
      <c r="G329" s="24"/>
      <c r="H329" s="24">
        <f>F329+G329</f>
        <v>0</v>
      </c>
      <c r="I329" s="24">
        <f>C329+F329</f>
        <v>0</v>
      </c>
      <c r="J329" s="24">
        <f>D329+G329</f>
        <v>0</v>
      </c>
      <c r="K329" s="24">
        <f>SUM(I329:J329)</f>
        <v>0</v>
      </c>
      <c r="M329" s="68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Y329" s="68"/>
      <c r="Z329" s="74"/>
      <c r="AA329" s="74"/>
      <c r="AB329" s="74"/>
      <c r="AC329" s="74"/>
      <c r="AD329" s="74"/>
      <c r="AE329" s="74"/>
      <c r="AF329" s="74"/>
      <c r="AG329" s="76"/>
      <c r="AH329" s="76"/>
      <c r="AI329" s="76"/>
    </row>
    <row r="330" spans="1:35" s="5" customFormat="1" x14ac:dyDescent="0.2">
      <c r="A330" s="56" t="s">
        <v>235</v>
      </c>
      <c r="B330" s="24"/>
      <c r="C330" s="24"/>
      <c r="D330" s="24"/>
      <c r="E330" s="24">
        <f>C330+D330</f>
        <v>0</v>
      </c>
      <c r="F330" s="24"/>
      <c r="G330" s="24"/>
      <c r="H330" s="24">
        <f>F330+G330</f>
        <v>0</v>
      </c>
      <c r="I330" s="24">
        <f>C330+F330</f>
        <v>0</v>
      </c>
      <c r="J330" s="24">
        <f>D330+G330</f>
        <v>0</v>
      </c>
      <c r="K330" s="24">
        <f>SUM(I330:J330)</f>
        <v>0</v>
      </c>
      <c r="M330" s="73"/>
      <c r="N330" s="76"/>
      <c r="O330" s="76"/>
      <c r="P330" s="74"/>
      <c r="Q330" s="74"/>
      <c r="R330" s="74"/>
      <c r="S330" s="74"/>
      <c r="T330" s="74"/>
      <c r="U330" s="74"/>
      <c r="V330" s="74"/>
      <c r="W330" s="74"/>
      <c r="Y330" s="73"/>
      <c r="Z330" s="74"/>
      <c r="AA330" s="74"/>
      <c r="AB330" s="74"/>
      <c r="AC330" s="74"/>
      <c r="AD330" s="74"/>
      <c r="AE330" s="74"/>
      <c r="AF330" s="74"/>
      <c r="AG330" s="76"/>
      <c r="AH330" s="76"/>
      <c r="AI330" s="76"/>
    </row>
    <row r="331" spans="1:35" s="5" customFormat="1" x14ac:dyDescent="0.2">
      <c r="A331" s="54" t="s">
        <v>11</v>
      </c>
      <c r="B331" s="55">
        <f t="shared" ref="B331:K331" si="204">SUM(B329:B330)</f>
        <v>0</v>
      </c>
      <c r="C331" s="55">
        <f t="shared" si="204"/>
        <v>0</v>
      </c>
      <c r="D331" s="55">
        <f t="shared" si="204"/>
        <v>0</v>
      </c>
      <c r="E331" s="55">
        <f t="shared" si="204"/>
        <v>0</v>
      </c>
      <c r="F331" s="55">
        <f t="shared" si="204"/>
        <v>0</v>
      </c>
      <c r="G331" s="55">
        <f t="shared" si="204"/>
        <v>0</v>
      </c>
      <c r="H331" s="55">
        <f t="shared" si="204"/>
        <v>0</v>
      </c>
      <c r="I331" s="55">
        <f t="shared" si="204"/>
        <v>0</v>
      </c>
      <c r="J331" s="55">
        <f t="shared" si="204"/>
        <v>0</v>
      </c>
      <c r="K331" s="55">
        <f t="shared" si="204"/>
        <v>0</v>
      </c>
      <c r="M331" s="78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Y331" s="78"/>
      <c r="Z331" s="74"/>
      <c r="AA331" s="74"/>
      <c r="AB331" s="74"/>
      <c r="AC331" s="74"/>
      <c r="AD331" s="74"/>
      <c r="AE331" s="74"/>
      <c r="AF331" s="74"/>
      <c r="AG331" s="76"/>
      <c r="AH331" s="76"/>
      <c r="AI331" s="76"/>
    </row>
    <row r="332" spans="1:35" s="5" customFormat="1" x14ac:dyDescent="0.2">
      <c r="A332" s="66" t="s">
        <v>150</v>
      </c>
      <c r="B332" s="55">
        <f t="shared" ref="B332:K332" si="205">B301+B305+B313+B327+B331</f>
        <v>0</v>
      </c>
      <c r="C332" s="55">
        <f t="shared" si="205"/>
        <v>0</v>
      </c>
      <c r="D332" s="55">
        <f t="shared" si="205"/>
        <v>0</v>
      </c>
      <c r="E332" s="55">
        <f t="shared" si="205"/>
        <v>0</v>
      </c>
      <c r="F332" s="55">
        <f t="shared" si="205"/>
        <v>0</v>
      </c>
      <c r="G332" s="55">
        <f t="shared" si="205"/>
        <v>0</v>
      </c>
      <c r="H332" s="55">
        <f t="shared" si="205"/>
        <v>0</v>
      </c>
      <c r="I332" s="55">
        <f t="shared" si="205"/>
        <v>0</v>
      </c>
      <c r="J332" s="55">
        <f t="shared" si="205"/>
        <v>0</v>
      </c>
      <c r="K332" s="55">
        <f t="shared" si="205"/>
        <v>0</v>
      </c>
      <c r="M332" s="79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Y332" s="79"/>
      <c r="Z332" s="74"/>
      <c r="AA332" s="74"/>
      <c r="AB332" s="74"/>
      <c r="AC332" s="74"/>
      <c r="AD332" s="74"/>
      <c r="AE332" s="74"/>
      <c r="AF332" s="74"/>
      <c r="AG332" s="76"/>
      <c r="AH332" s="76"/>
      <c r="AI332" s="76"/>
    </row>
    <row r="333" spans="1:35" x14ac:dyDescent="0.2"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</row>
    <row r="334" spans="1:35" x14ac:dyDescent="0.2"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</row>
    <row r="335" spans="1:35" x14ac:dyDescent="0.2"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</row>
    <row r="336" spans="1:35" x14ac:dyDescent="0.2"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</row>
    <row r="337" spans="13:23" x14ac:dyDescent="0.2"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</row>
    <row r="338" spans="13:23" x14ac:dyDescent="0.2"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</row>
    <row r="339" spans="13:23" x14ac:dyDescent="0.2"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</row>
    <row r="340" spans="13:23" x14ac:dyDescent="0.2"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</row>
  </sheetData>
  <mergeCells count="81">
    <mergeCell ref="AA6:AC6"/>
    <mergeCell ref="A3:G3"/>
    <mergeCell ref="M3:S3"/>
    <mergeCell ref="Y3:AE3"/>
    <mergeCell ref="A5:A7"/>
    <mergeCell ref="C5:K5"/>
    <mergeCell ref="M5:M7"/>
    <mergeCell ref="O5:W5"/>
    <mergeCell ref="Y5:Y7"/>
    <mergeCell ref="AA5:AI5"/>
    <mergeCell ref="C6:E6"/>
    <mergeCell ref="AD181:AF181"/>
    <mergeCell ref="AD6:AF6"/>
    <mergeCell ref="AG6:AI6"/>
    <mergeCell ref="A180:A182"/>
    <mergeCell ref="C180:K180"/>
    <mergeCell ref="M180:M182"/>
    <mergeCell ref="O180:W180"/>
    <mergeCell ref="Y180:Y182"/>
    <mergeCell ref="AA180:AI180"/>
    <mergeCell ref="C181:E181"/>
    <mergeCell ref="F181:H181"/>
    <mergeCell ref="F6:H6"/>
    <mergeCell ref="I6:K6"/>
    <mergeCell ref="O6:Q6"/>
    <mergeCell ref="R6:T6"/>
    <mergeCell ref="U6:W6"/>
    <mergeCell ref="AG222:AI222"/>
    <mergeCell ref="AG181:AI181"/>
    <mergeCell ref="A221:A223"/>
    <mergeCell ref="C221:K221"/>
    <mergeCell ref="M221:M223"/>
    <mergeCell ref="O221:W221"/>
    <mergeCell ref="Y221:Y223"/>
    <mergeCell ref="AA221:AI221"/>
    <mergeCell ref="C222:E222"/>
    <mergeCell ref="F222:H222"/>
    <mergeCell ref="I222:K222"/>
    <mergeCell ref="I181:K181"/>
    <mergeCell ref="O181:Q181"/>
    <mergeCell ref="R181:T181"/>
    <mergeCell ref="U181:W181"/>
    <mergeCell ref="AA181:AC181"/>
    <mergeCell ref="O222:Q222"/>
    <mergeCell ref="R222:T222"/>
    <mergeCell ref="U222:W222"/>
    <mergeCell ref="AA222:AC222"/>
    <mergeCell ref="AD222:AF222"/>
    <mergeCell ref="A244:C244"/>
    <mergeCell ref="M244:O244"/>
    <mergeCell ref="Y244:AA244"/>
    <mergeCell ref="A246:A248"/>
    <mergeCell ref="C246:K246"/>
    <mergeCell ref="M246:M248"/>
    <mergeCell ref="O246:W246"/>
    <mergeCell ref="Y246:Y248"/>
    <mergeCell ref="AA246:AI246"/>
    <mergeCell ref="C247:E247"/>
    <mergeCell ref="AD247:AF247"/>
    <mergeCell ref="AG247:AI247"/>
    <mergeCell ref="A291:A293"/>
    <mergeCell ref="C291:K291"/>
    <mergeCell ref="M291:M293"/>
    <mergeCell ref="O291:W291"/>
    <mergeCell ref="Y291:Y293"/>
    <mergeCell ref="AA291:AI291"/>
    <mergeCell ref="C292:E292"/>
    <mergeCell ref="F292:H292"/>
    <mergeCell ref="F247:H247"/>
    <mergeCell ref="I247:K247"/>
    <mergeCell ref="O247:Q247"/>
    <mergeCell ref="R247:T247"/>
    <mergeCell ref="U247:W247"/>
    <mergeCell ref="AA247:AC247"/>
    <mergeCell ref="AG292:AI292"/>
    <mergeCell ref="I292:K292"/>
    <mergeCell ref="O292:Q292"/>
    <mergeCell ref="R292:T292"/>
    <mergeCell ref="U292:W292"/>
    <mergeCell ref="AA292:AC292"/>
    <mergeCell ref="AD292:AF2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0"/>
  <sheetViews>
    <sheetView topLeftCell="A10" workbookViewId="0">
      <selection activeCell="B1" sqref="B1"/>
    </sheetView>
  </sheetViews>
  <sheetFormatPr defaultRowHeight="12.75" x14ac:dyDescent="0.2"/>
  <cols>
    <col min="1" max="1" width="35.5703125" style="1" customWidth="1"/>
    <col min="2" max="12" width="9.140625" style="1"/>
    <col min="13" max="13" width="47.42578125" style="1" customWidth="1"/>
    <col min="14" max="18" width="9.140625" style="1"/>
    <col min="19" max="19" width="13.140625" style="1" customWidth="1"/>
    <col min="20" max="24" width="9.140625" style="1"/>
    <col min="25" max="25" width="47.42578125" style="1" customWidth="1"/>
    <col min="26" max="256" width="9.140625" style="1"/>
    <col min="257" max="257" width="47.42578125" style="1" customWidth="1"/>
    <col min="258" max="268" width="9.140625" style="1"/>
    <col min="269" max="269" width="47.42578125" style="1" customWidth="1"/>
    <col min="270" max="280" width="9.140625" style="1"/>
    <col min="281" max="281" width="47.42578125" style="1" customWidth="1"/>
    <col min="282" max="512" width="9.140625" style="1"/>
    <col min="513" max="513" width="47.42578125" style="1" customWidth="1"/>
    <col min="514" max="524" width="9.140625" style="1"/>
    <col min="525" max="525" width="47.42578125" style="1" customWidth="1"/>
    <col min="526" max="536" width="9.140625" style="1"/>
    <col min="537" max="537" width="47.42578125" style="1" customWidth="1"/>
    <col min="538" max="768" width="9.140625" style="1"/>
    <col min="769" max="769" width="47.42578125" style="1" customWidth="1"/>
    <col min="770" max="780" width="9.140625" style="1"/>
    <col min="781" max="781" width="47.42578125" style="1" customWidth="1"/>
    <col min="782" max="792" width="9.140625" style="1"/>
    <col min="793" max="793" width="47.42578125" style="1" customWidth="1"/>
    <col min="794" max="1024" width="9.140625" style="1"/>
    <col min="1025" max="1025" width="47.42578125" style="1" customWidth="1"/>
    <col min="1026" max="1036" width="9.140625" style="1"/>
    <col min="1037" max="1037" width="47.42578125" style="1" customWidth="1"/>
    <col min="1038" max="1048" width="9.140625" style="1"/>
    <col min="1049" max="1049" width="47.42578125" style="1" customWidth="1"/>
    <col min="1050" max="1280" width="9.140625" style="1"/>
    <col min="1281" max="1281" width="47.42578125" style="1" customWidth="1"/>
    <col min="1282" max="1292" width="9.140625" style="1"/>
    <col min="1293" max="1293" width="47.42578125" style="1" customWidth="1"/>
    <col min="1294" max="1304" width="9.140625" style="1"/>
    <col min="1305" max="1305" width="47.42578125" style="1" customWidth="1"/>
    <col min="1306" max="1536" width="9.140625" style="1"/>
    <col min="1537" max="1537" width="47.42578125" style="1" customWidth="1"/>
    <col min="1538" max="1548" width="9.140625" style="1"/>
    <col min="1549" max="1549" width="47.42578125" style="1" customWidth="1"/>
    <col min="1550" max="1560" width="9.140625" style="1"/>
    <col min="1561" max="1561" width="47.42578125" style="1" customWidth="1"/>
    <col min="1562" max="1792" width="9.140625" style="1"/>
    <col min="1793" max="1793" width="47.42578125" style="1" customWidth="1"/>
    <col min="1794" max="1804" width="9.140625" style="1"/>
    <col min="1805" max="1805" width="47.42578125" style="1" customWidth="1"/>
    <col min="1806" max="1816" width="9.140625" style="1"/>
    <col min="1817" max="1817" width="47.42578125" style="1" customWidth="1"/>
    <col min="1818" max="2048" width="9.140625" style="1"/>
    <col min="2049" max="2049" width="47.42578125" style="1" customWidth="1"/>
    <col min="2050" max="2060" width="9.140625" style="1"/>
    <col min="2061" max="2061" width="47.42578125" style="1" customWidth="1"/>
    <col min="2062" max="2072" width="9.140625" style="1"/>
    <col min="2073" max="2073" width="47.42578125" style="1" customWidth="1"/>
    <col min="2074" max="2304" width="9.140625" style="1"/>
    <col min="2305" max="2305" width="47.42578125" style="1" customWidth="1"/>
    <col min="2306" max="2316" width="9.140625" style="1"/>
    <col min="2317" max="2317" width="47.42578125" style="1" customWidth="1"/>
    <col min="2318" max="2328" width="9.140625" style="1"/>
    <col min="2329" max="2329" width="47.42578125" style="1" customWidth="1"/>
    <col min="2330" max="2560" width="9.140625" style="1"/>
    <col min="2561" max="2561" width="47.42578125" style="1" customWidth="1"/>
    <col min="2562" max="2572" width="9.140625" style="1"/>
    <col min="2573" max="2573" width="47.42578125" style="1" customWidth="1"/>
    <col min="2574" max="2584" width="9.140625" style="1"/>
    <col min="2585" max="2585" width="47.42578125" style="1" customWidth="1"/>
    <col min="2586" max="2816" width="9.140625" style="1"/>
    <col min="2817" max="2817" width="47.42578125" style="1" customWidth="1"/>
    <col min="2818" max="2828" width="9.140625" style="1"/>
    <col min="2829" max="2829" width="47.42578125" style="1" customWidth="1"/>
    <col min="2830" max="2840" width="9.140625" style="1"/>
    <col min="2841" max="2841" width="47.42578125" style="1" customWidth="1"/>
    <col min="2842" max="3072" width="9.140625" style="1"/>
    <col min="3073" max="3073" width="47.42578125" style="1" customWidth="1"/>
    <col min="3074" max="3084" width="9.140625" style="1"/>
    <col min="3085" max="3085" width="47.42578125" style="1" customWidth="1"/>
    <col min="3086" max="3096" width="9.140625" style="1"/>
    <col min="3097" max="3097" width="47.42578125" style="1" customWidth="1"/>
    <col min="3098" max="3328" width="9.140625" style="1"/>
    <col min="3329" max="3329" width="47.42578125" style="1" customWidth="1"/>
    <col min="3330" max="3340" width="9.140625" style="1"/>
    <col min="3341" max="3341" width="47.42578125" style="1" customWidth="1"/>
    <col min="3342" max="3352" width="9.140625" style="1"/>
    <col min="3353" max="3353" width="47.42578125" style="1" customWidth="1"/>
    <col min="3354" max="3584" width="9.140625" style="1"/>
    <col min="3585" max="3585" width="47.42578125" style="1" customWidth="1"/>
    <col min="3586" max="3596" width="9.140625" style="1"/>
    <col min="3597" max="3597" width="47.42578125" style="1" customWidth="1"/>
    <col min="3598" max="3608" width="9.140625" style="1"/>
    <col min="3609" max="3609" width="47.42578125" style="1" customWidth="1"/>
    <col min="3610" max="3840" width="9.140625" style="1"/>
    <col min="3841" max="3841" width="47.42578125" style="1" customWidth="1"/>
    <col min="3842" max="3852" width="9.140625" style="1"/>
    <col min="3853" max="3853" width="47.42578125" style="1" customWidth="1"/>
    <col min="3854" max="3864" width="9.140625" style="1"/>
    <col min="3865" max="3865" width="47.42578125" style="1" customWidth="1"/>
    <col min="3866" max="4096" width="9.140625" style="1"/>
    <col min="4097" max="4097" width="47.42578125" style="1" customWidth="1"/>
    <col min="4098" max="4108" width="9.140625" style="1"/>
    <col min="4109" max="4109" width="47.42578125" style="1" customWidth="1"/>
    <col min="4110" max="4120" width="9.140625" style="1"/>
    <col min="4121" max="4121" width="47.42578125" style="1" customWidth="1"/>
    <col min="4122" max="4352" width="9.140625" style="1"/>
    <col min="4353" max="4353" width="47.42578125" style="1" customWidth="1"/>
    <col min="4354" max="4364" width="9.140625" style="1"/>
    <col min="4365" max="4365" width="47.42578125" style="1" customWidth="1"/>
    <col min="4366" max="4376" width="9.140625" style="1"/>
    <col min="4377" max="4377" width="47.42578125" style="1" customWidth="1"/>
    <col min="4378" max="4608" width="9.140625" style="1"/>
    <col min="4609" max="4609" width="47.42578125" style="1" customWidth="1"/>
    <col min="4610" max="4620" width="9.140625" style="1"/>
    <col min="4621" max="4621" width="47.42578125" style="1" customWidth="1"/>
    <col min="4622" max="4632" width="9.140625" style="1"/>
    <col min="4633" max="4633" width="47.42578125" style="1" customWidth="1"/>
    <col min="4634" max="4864" width="9.140625" style="1"/>
    <col min="4865" max="4865" width="47.42578125" style="1" customWidth="1"/>
    <col min="4866" max="4876" width="9.140625" style="1"/>
    <col min="4877" max="4877" width="47.42578125" style="1" customWidth="1"/>
    <col min="4878" max="4888" width="9.140625" style="1"/>
    <col min="4889" max="4889" width="47.42578125" style="1" customWidth="1"/>
    <col min="4890" max="5120" width="9.140625" style="1"/>
    <col min="5121" max="5121" width="47.42578125" style="1" customWidth="1"/>
    <col min="5122" max="5132" width="9.140625" style="1"/>
    <col min="5133" max="5133" width="47.42578125" style="1" customWidth="1"/>
    <col min="5134" max="5144" width="9.140625" style="1"/>
    <col min="5145" max="5145" width="47.42578125" style="1" customWidth="1"/>
    <col min="5146" max="5376" width="9.140625" style="1"/>
    <col min="5377" max="5377" width="47.42578125" style="1" customWidth="1"/>
    <col min="5378" max="5388" width="9.140625" style="1"/>
    <col min="5389" max="5389" width="47.42578125" style="1" customWidth="1"/>
    <col min="5390" max="5400" width="9.140625" style="1"/>
    <col min="5401" max="5401" width="47.42578125" style="1" customWidth="1"/>
    <col min="5402" max="5632" width="9.140625" style="1"/>
    <col min="5633" max="5633" width="47.42578125" style="1" customWidth="1"/>
    <col min="5634" max="5644" width="9.140625" style="1"/>
    <col min="5645" max="5645" width="47.42578125" style="1" customWidth="1"/>
    <col min="5646" max="5656" width="9.140625" style="1"/>
    <col min="5657" max="5657" width="47.42578125" style="1" customWidth="1"/>
    <col min="5658" max="5888" width="9.140625" style="1"/>
    <col min="5889" max="5889" width="47.42578125" style="1" customWidth="1"/>
    <col min="5890" max="5900" width="9.140625" style="1"/>
    <col min="5901" max="5901" width="47.42578125" style="1" customWidth="1"/>
    <col min="5902" max="5912" width="9.140625" style="1"/>
    <col min="5913" max="5913" width="47.42578125" style="1" customWidth="1"/>
    <col min="5914" max="6144" width="9.140625" style="1"/>
    <col min="6145" max="6145" width="47.42578125" style="1" customWidth="1"/>
    <col min="6146" max="6156" width="9.140625" style="1"/>
    <col min="6157" max="6157" width="47.42578125" style="1" customWidth="1"/>
    <col min="6158" max="6168" width="9.140625" style="1"/>
    <col min="6169" max="6169" width="47.42578125" style="1" customWidth="1"/>
    <col min="6170" max="6400" width="9.140625" style="1"/>
    <col min="6401" max="6401" width="47.42578125" style="1" customWidth="1"/>
    <col min="6402" max="6412" width="9.140625" style="1"/>
    <col min="6413" max="6413" width="47.42578125" style="1" customWidth="1"/>
    <col min="6414" max="6424" width="9.140625" style="1"/>
    <col min="6425" max="6425" width="47.42578125" style="1" customWidth="1"/>
    <col min="6426" max="6656" width="9.140625" style="1"/>
    <col min="6657" max="6657" width="47.42578125" style="1" customWidth="1"/>
    <col min="6658" max="6668" width="9.140625" style="1"/>
    <col min="6669" max="6669" width="47.42578125" style="1" customWidth="1"/>
    <col min="6670" max="6680" width="9.140625" style="1"/>
    <col min="6681" max="6681" width="47.42578125" style="1" customWidth="1"/>
    <col min="6682" max="6912" width="9.140625" style="1"/>
    <col min="6913" max="6913" width="47.42578125" style="1" customWidth="1"/>
    <col min="6914" max="6924" width="9.140625" style="1"/>
    <col min="6925" max="6925" width="47.42578125" style="1" customWidth="1"/>
    <col min="6926" max="6936" width="9.140625" style="1"/>
    <col min="6937" max="6937" width="47.42578125" style="1" customWidth="1"/>
    <col min="6938" max="7168" width="9.140625" style="1"/>
    <col min="7169" max="7169" width="47.42578125" style="1" customWidth="1"/>
    <col min="7170" max="7180" width="9.140625" style="1"/>
    <col min="7181" max="7181" width="47.42578125" style="1" customWidth="1"/>
    <col min="7182" max="7192" width="9.140625" style="1"/>
    <col min="7193" max="7193" width="47.42578125" style="1" customWidth="1"/>
    <col min="7194" max="7424" width="9.140625" style="1"/>
    <col min="7425" max="7425" width="47.42578125" style="1" customWidth="1"/>
    <col min="7426" max="7436" width="9.140625" style="1"/>
    <col min="7437" max="7437" width="47.42578125" style="1" customWidth="1"/>
    <col min="7438" max="7448" width="9.140625" style="1"/>
    <col min="7449" max="7449" width="47.42578125" style="1" customWidth="1"/>
    <col min="7450" max="7680" width="9.140625" style="1"/>
    <col min="7681" max="7681" width="47.42578125" style="1" customWidth="1"/>
    <col min="7682" max="7692" width="9.140625" style="1"/>
    <col min="7693" max="7693" width="47.42578125" style="1" customWidth="1"/>
    <col min="7694" max="7704" width="9.140625" style="1"/>
    <col min="7705" max="7705" width="47.42578125" style="1" customWidth="1"/>
    <col min="7706" max="7936" width="9.140625" style="1"/>
    <col min="7937" max="7937" width="47.42578125" style="1" customWidth="1"/>
    <col min="7938" max="7948" width="9.140625" style="1"/>
    <col min="7949" max="7949" width="47.42578125" style="1" customWidth="1"/>
    <col min="7950" max="7960" width="9.140625" style="1"/>
    <col min="7961" max="7961" width="47.42578125" style="1" customWidth="1"/>
    <col min="7962" max="8192" width="9.140625" style="1"/>
    <col min="8193" max="8193" width="47.42578125" style="1" customWidth="1"/>
    <col min="8194" max="8204" width="9.140625" style="1"/>
    <col min="8205" max="8205" width="47.42578125" style="1" customWidth="1"/>
    <col min="8206" max="8216" width="9.140625" style="1"/>
    <col min="8217" max="8217" width="47.42578125" style="1" customWidth="1"/>
    <col min="8218" max="8448" width="9.140625" style="1"/>
    <col min="8449" max="8449" width="47.42578125" style="1" customWidth="1"/>
    <col min="8450" max="8460" width="9.140625" style="1"/>
    <col min="8461" max="8461" width="47.42578125" style="1" customWidth="1"/>
    <col min="8462" max="8472" width="9.140625" style="1"/>
    <col min="8473" max="8473" width="47.42578125" style="1" customWidth="1"/>
    <col min="8474" max="8704" width="9.140625" style="1"/>
    <col min="8705" max="8705" width="47.42578125" style="1" customWidth="1"/>
    <col min="8706" max="8716" width="9.140625" style="1"/>
    <col min="8717" max="8717" width="47.42578125" style="1" customWidth="1"/>
    <col min="8718" max="8728" width="9.140625" style="1"/>
    <col min="8729" max="8729" width="47.42578125" style="1" customWidth="1"/>
    <col min="8730" max="8960" width="9.140625" style="1"/>
    <col min="8961" max="8961" width="47.42578125" style="1" customWidth="1"/>
    <col min="8962" max="8972" width="9.140625" style="1"/>
    <col min="8973" max="8973" width="47.42578125" style="1" customWidth="1"/>
    <col min="8974" max="8984" width="9.140625" style="1"/>
    <col min="8985" max="8985" width="47.42578125" style="1" customWidth="1"/>
    <col min="8986" max="9216" width="9.140625" style="1"/>
    <col min="9217" max="9217" width="47.42578125" style="1" customWidth="1"/>
    <col min="9218" max="9228" width="9.140625" style="1"/>
    <col min="9229" max="9229" width="47.42578125" style="1" customWidth="1"/>
    <col min="9230" max="9240" width="9.140625" style="1"/>
    <col min="9241" max="9241" width="47.42578125" style="1" customWidth="1"/>
    <col min="9242" max="9472" width="9.140625" style="1"/>
    <col min="9473" max="9473" width="47.42578125" style="1" customWidth="1"/>
    <col min="9474" max="9484" width="9.140625" style="1"/>
    <col min="9485" max="9485" width="47.42578125" style="1" customWidth="1"/>
    <col min="9486" max="9496" width="9.140625" style="1"/>
    <col min="9497" max="9497" width="47.42578125" style="1" customWidth="1"/>
    <col min="9498" max="9728" width="9.140625" style="1"/>
    <col min="9729" max="9729" width="47.42578125" style="1" customWidth="1"/>
    <col min="9730" max="9740" width="9.140625" style="1"/>
    <col min="9741" max="9741" width="47.42578125" style="1" customWidth="1"/>
    <col min="9742" max="9752" width="9.140625" style="1"/>
    <col min="9753" max="9753" width="47.42578125" style="1" customWidth="1"/>
    <col min="9754" max="9984" width="9.140625" style="1"/>
    <col min="9985" max="9985" width="47.42578125" style="1" customWidth="1"/>
    <col min="9986" max="9996" width="9.140625" style="1"/>
    <col min="9997" max="9997" width="47.42578125" style="1" customWidth="1"/>
    <col min="9998" max="10008" width="9.140625" style="1"/>
    <col min="10009" max="10009" width="47.42578125" style="1" customWidth="1"/>
    <col min="10010" max="10240" width="9.140625" style="1"/>
    <col min="10241" max="10241" width="47.42578125" style="1" customWidth="1"/>
    <col min="10242" max="10252" width="9.140625" style="1"/>
    <col min="10253" max="10253" width="47.42578125" style="1" customWidth="1"/>
    <col min="10254" max="10264" width="9.140625" style="1"/>
    <col min="10265" max="10265" width="47.42578125" style="1" customWidth="1"/>
    <col min="10266" max="10496" width="9.140625" style="1"/>
    <col min="10497" max="10497" width="47.42578125" style="1" customWidth="1"/>
    <col min="10498" max="10508" width="9.140625" style="1"/>
    <col min="10509" max="10509" width="47.42578125" style="1" customWidth="1"/>
    <col min="10510" max="10520" width="9.140625" style="1"/>
    <col min="10521" max="10521" width="47.42578125" style="1" customWidth="1"/>
    <col min="10522" max="10752" width="9.140625" style="1"/>
    <col min="10753" max="10753" width="47.42578125" style="1" customWidth="1"/>
    <col min="10754" max="10764" width="9.140625" style="1"/>
    <col min="10765" max="10765" width="47.42578125" style="1" customWidth="1"/>
    <col min="10766" max="10776" width="9.140625" style="1"/>
    <col min="10777" max="10777" width="47.42578125" style="1" customWidth="1"/>
    <col min="10778" max="11008" width="9.140625" style="1"/>
    <col min="11009" max="11009" width="47.42578125" style="1" customWidth="1"/>
    <col min="11010" max="11020" width="9.140625" style="1"/>
    <col min="11021" max="11021" width="47.42578125" style="1" customWidth="1"/>
    <col min="11022" max="11032" width="9.140625" style="1"/>
    <col min="11033" max="11033" width="47.42578125" style="1" customWidth="1"/>
    <col min="11034" max="11264" width="9.140625" style="1"/>
    <col min="11265" max="11265" width="47.42578125" style="1" customWidth="1"/>
    <col min="11266" max="11276" width="9.140625" style="1"/>
    <col min="11277" max="11277" width="47.42578125" style="1" customWidth="1"/>
    <col min="11278" max="11288" width="9.140625" style="1"/>
    <col min="11289" max="11289" width="47.42578125" style="1" customWidth="1"/>
    <col min="11290" max="11520" width="9.140625" style="1"/>
    <col min="11521" max="11521" width="47.42578125" style="1" customWidth="1"/>
    <col min="11522" max="11532" width="9.140625" style="1"/>
    <col min="11533" max="11533" width="47.42578125" style="1" customWidth="1"/>
    <col min="11534" max="11544" width="9.140625" style="1"/>
    <col min="11545" max="11545" width="47.42578125" style="1" customWidth="1"/>
    <col min="11546" max="11776" width="9.140625" style="1"/>
    <col min="11777" max="11777" width="47.42578125" style="1" customWidth="1"/>
    <col min="11778" max="11788" width="9.140625" style="1"/>
    <col min="11789" max="11789" width="47.42578125" style="1" customWidth="1"/>
    <col min="11790" max="11800" width="9.140625" style="1"/>
    <col min="11801" max="11801" width="47.42578125" style="1" customWidth="1"/>
    <col min="11802" max="12032" width="9.140625" style="1"/>
    <col min="12033" max="12033" width="47.42578125" style="1" customWidth="1"/>
    <col min="12034" max="12044" width="9.140625" style="1"/>
    <col min="12045" max="12045" width="47.42578125" style="1" customWidth="1"/>
    <col min="12046" max="12056" width="9.140625" style="1"/>
    <col min="12057" max="12057" width="47.42578125" style="1" customWidth="1"/>
    <col min="12058" max="12288" width="9.140625" style="1"/>
    <col min="12289" max="12289" width="47.42578125" style="1" customWidth="1"/>
    <col min="12290" max="12300" width="9.140625" style="1"/>
    <col min="12301" max="12301" width="47.42578125" style="1" customWidth="1"/>
    <col min="12302" max="12312" width="9.140625" style="1"/>
    <col min="12313" max="12313" width="47.42578125" style="1" customWidth="1"/>
    <col min="12314" max="12544" width="9.140625" style="1"/>
    <col min="12545" max="12545" width="47.42578125" style="1" customWidth="1"/>
    <col min="12546" max="12556" width="9.140625" style="1"/>
    <col min="12557" max="12557" width="47.42578125" style="1" customWidth="1"/>
    <col min="12558" max="12568" width="9.140625" style="1"/>
    <col min="12569" max="12569" width="47.42578125" style="1" customWidth="1"/>
    <col min="12570" max="12800" width="9.140625" style="1"/>
    <col min="12801" max="12801" width="47.42578125" style="1" customWidth="1"/>
    <col min="12802" max="12812" width="9.140625" style="1"/>
    <col min="12813" max="12813" width="47.42578125" style="1" customWidth="1"/>
    <col min="12814" max="12824" width="9.140625" style="1"/>
    <col min="12825" max="12825" width="47.42578125" style="1" customWidth="1"/>
    <col min="12826" max="13056" width="9.140625" style="1"/>
    <col min="13057" max="13057" width="47.42578125" style="1" customWidth="1"/>
    <col min="13058" max="13068" width="9.140625" style="1"/>
    <col min="13069" max="13069" width="47.42578125" style="1" customWidth="1"/>
    <col min="13070" max="13080" width="9.140625" style="1"/>
    <col min="13081" max="13081" width="47.42578125" style="1" customWidth="1"/>
    <col min="13082" max="13312" width="9.140625" style="1"/>
    <col min="13313" max="13313" width="47.42578125" style="1" customWidth="1"/>
    <col min="13314" max="13324" width="9.140625" style="1"/>
    <col min="13325" max="13325" width="47.42578125" style="1" customWidth="1"/>
    <col min="13326" max="13336" width="9.140625" style="1"/>
    <col min="13337" max="13337" width="47.42578125" style="1" customWidth="1"/>
    <col min="13338" max="13568" width="9.140625" style="1"/>
    <col min="13569" max="13569" width="47.42578125" style="1" customWidth="1"/>
    <col min="13570" max="13580" width="9.140625" style="1"/>
    <col min="13581" max="13581" width="47.42578125" style="1" customWidth="1"/>
    <col min="13582" max="13592" width="9.140625" style="1"/>
    <col min="13593" max="13593" width="47.42578125" style="1" customWidth="1"/>
    <col min="13594" max="13824" width="9.140625" style="1"/>
    <col min="13825" max="13825" width="47.42578125" style="1" customWidth="1"/>
    <col min="13826" max="13836" width="9.140625" style="1"/>
    <col min="13837" max="13837" width="47.42578125" style="1" customWidth="1"/>
    <col min="13838" max="13848" width="9.140625" style="1"/>
    <col min="13849" max="13849" width="47.42578125" style="1" customWidth="1"/>
    <col min="13850" max="14080" width="9.140625" style="1"/>
    <col min="14081" max="14081" width="47.42578125" style="1" customWidth="1"/>
    <col min="14082" max="14092" width="9.140625" style="1"/>
    <col min="14093" max="14093" width="47.42578125" style="1" customWidth="1"/>
    <col min="14094" max="14104" width="9.140625" style="1"/>
    <col min="14105" max="14105" width="47.42578125" style="1" customWidth="1"/>
    <col min="14106" max="14336" width="9.140625" style="1"/>
    <col min="14337" max="14337" width="47.42578125" style="1" customWidth="1"/>
    <col min="14338" max="14348" width="9.140625" style="1"/>
    <col min="14349" max="14349" width="47.42578125" style="1" customWidth="1"/>
    <col min="14350" max="14360" width="9.140625" style="1"/>
    <col min="14361" max="14361" width="47.42578125" style="1" customWidth="1"/>
    <col min="14362" max="14592" width="9.140625" style="1"/>
    <col min="14593" max="14593" width="47.42578125" style="1" customWidth="1"/>
    <col min="14594" max="14604" width="9.140625" style="1"/>
    <col min="14605" max="14605" width="47.42578125" style="1" customWidth="1"/>
    <col min="14606" max="14616" width="9.140625" style="1"/>
    <col min="14617" max="14617" width="47.42578125" style="1" customWidth="1"/>
    <col min="14618" max="14848" width="9.140625" style="1"/>
    <col min="14849" max="14849" width="47.42578125" style="1" customWidth="1"/>
    <col min="14850" max="14860" width="9.140625" style="1"/>
    <col min="14861" max="14861" width="47.42578125" style="1" customWidth="1"/>
    <col min="14862" max="14872" width="9.140625" style="1"/>
    <col min="14873" max="14873" width="47.42578125" style="1" customWidth="1"/>
    <col min="14874" max="15104" width="9.140625" style="1"/>
    <col min="15105" max="15105" width="47.42578125" style="1" customWidth="1"/>
    <col min="15106" max="15116" width="9.140625" style="1"/>
    <col min="15117" max="15117" width="47.42578125" style="1" customWidth="1"/>
    <col min="15118" max="15128" width="9.140625" style="1"/>
    <col min="15129" max="15129" width="47.42578125" style="1" customWidth="1"/>
    <col min="15130" max="15360" width="9.140625" style="1"/>
    <col min="15361" max="15361" width="47.42578125" style="1" customWidth="1"/>
    <col min="15362" max="15372" width="9.140625" style="1"/>
    <col min="15373" max="15373" width="47.42578125" style="1" customWidth="1"/>
    <col min="15374" max="15384" width="9.140625" style="1"/>
    <col min="15385" max="15385" width="47.42578125" style="1" customWidth="1"/>
    <col min="15386" max="15616" width="9.140625" style="1"/>
    <col min="15617" max="15617" width="47.42578125" style="1" customWidth="1"/>
    <col min="15618" max="15628" width="9.140625" style="1"/>
    <col min="15629" max="15629" width="47.42578125" style="1" customWidth="1"/>
    <col min="15630" max="15640" width="9.140625" style="1"/>
    <col min="15641" max="15641" width="47.42578125" style="1" customWidth="1"/>
    <col min="15642" max="15872" width="9.140625" style="1"/>
    <col min="15873" max="15873" width="47.42578125" style="1" customWidth="1"/>
    <col min="15874" max="15884" width="9.140625" style="1"/>
    <col min="15885" max="15885" width="47.42578125" style="1" customWidth="1"/>
    <col min="15886" max="15896" width="9.140625" style="1"/>
    <col min="15897" max="15897" width="47.42578125" style="1" customWidth="1"/>
    <col min="15898" max="16128" width="9.140625" style="1"/>
    <col min="16129" max="16129" width="47.42578125" style="1" customWidth="1"/>
    <col min="16130" max="16140" width="9.140625" style="1"/>
    <col min="16141" max="16141" width="47.42578125" style="1" customWidth="1"/>
    <col min="16142" max="16152" width="9.140625" style="1"/>
    <col min="16153" max="16153" width="47.42578125" style="1" customWidth="1"/>
    <col min="16154" max="16384" width="9.140625" style="1"/>
  </cols>
  <sheetData>
    <row r="1" spans="1:35" s="67" customFormat="1" x14ac:dyDescent="0.2">
      <c r="A1" s="67" t="s">
        <v>233</v>
      </c>
      <c r="B1" s="67" t="s">
        <v>246</v>
      </c>
      <c r="C1" s="67" t="s">
        <v>241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x14ac:dyDescent="0.2">
      <c r="A3" s="135" t="s">
        <v>0</v>
      </c>
      <c r="B3" s="135"/>
      <c r="C3" s="135"/>
      <c r="D3" s="135"/>
      <c r="E3" s="135"/>
      <c r="F3" s="135"/>
      <c r="G3" s="135"/>
      <c r="M3" s="135" t="s">
        <v>1</v>
      </c>
      <c r="N3" s="135"/>
      <c r="O3" s="135"/>
      <c r="P3" s="135"/>
      <c r="Q3" s="135"/>
      <c r="R3" s="135"/>
      <c r="S3" s="135"/>
      <c r="Y3" s="136" t="s">
        <v>236</v>
      </c>
      <c r="Z3" s="136"/>
      <c r="AA3" s="136"/>
      <c r="AB3" s="136"/>
      <c r="AC3" s="136"/>
      <c r="AD3" s="136"/>
      <c r="AE3" s="136"/>
      <c r="AF3" s="4"/>
      <c r="AG3" s="4"/>
      <c r="AH3" s="4"/>
      <c r="AI3" s="4"/>
    </row>
    <row r="4" spans="1:35" s="5" customFormat="1" x14ac:dyDescent="0.2"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5" customFormat="1" x14ac:dyDescent="0.2">
      <c r="A5" s="137" t="s">
        <v>2</v>
      </c>
      <c r="B5" s="92" t="s">
        <v>3</v>
      </c>
      <c r="C5" s="138" t="s">
        <v>4</v>
      </c>
      <c r="D5" s="138"/>
      <c r="E5" s="138"/>
      <c r="F5" s="138"/>
      <c r="G5" s="138"/>
      <c r="H5" s="138"/>
      <c r="I5" s="138"/>
      <c r="J5" s="138"/>
      <c r="K5" s="138"/>
      <c r="M5" s="137" t="s">
        <v>2</v>
      </c>
      <c r="N5" s="92" t="s">
        <v>3</v>
      </c>
      <c r="O5" s="138" t="s">
        <v>4</v>
      </c>
      <c r="P5" s="138"/>
      <c r="Q5" s="138"/>
      <c r="R5" s="138"/>
      <c r="S5" s="138"/>
      <c r="T5" s="138"/>
      <c r="U5" s="138"/>
      <c r="V5" s="138"/>
      <c r="W5" s="138"/>
      <c r="Y5" s="139" t="s">
        <v>2</v>
      </c>
      <c r="Z5" s="91" t="s">
        <v>3</v>
      </c>
      <c r="AA5" s="134" t="s">
        <v>4</v>
      </c>
      <c r="AB5" s="134"/>
      <c r="AC5" s="134"/>
      <c r="AD5" s="134"/>
      <c r="AE5" s="134"/>
      <c r="AF5" s="134"/>
      <c r="AG5" s="134"/>
      <c r="AH5" s="134"/>
      <c r="AI5" s="134"/>
    </row>
    <row r="6" spans="1:35" s="5" customFormat="1" x14ac:dyDescent="0.2">
      <c r="A6" s="137"/>
      <c r="B6" s="92" t="s">
        <v>5</v>
      </c>
      <c r="C6" s="138" t="s">
        <v>6</v>
      </c>
      <c r="D6" s="138"/>
      <c r="E6" s="138"/>
      <c r="F6" s="144" t="s">
        <v>7</v>
      </c>
      <c r="G6" s="144"/>
      <c r="H6" s="144"/>
      <c r="I6" s="144" t="s">
        <v>8</v>
      </c>
      <c r="J6" s="144"/>
      <c r="K6" s="144"/>
      <c r="M6" s="137"/>
      <c r="N6" s="92" t="s">
        <v>5</v>
      </c>
      <c r="O6" s="138" t="s">
        <v>6</v>
      </c>
      <c r="P6" s="138"/>
      <c r="Q6" s="138"/>
      <c r="R6" s="144" t="s">
        <v>7</v>
      </c>
      <c r="S6" s="144"/>
      <c r="T6" s="144"/>
      <c r="U6" s="144" t="s">
        <v>8</v>
      </c>
      <c r="V6" s="144"/>
      <c r="W6" s="144"/>
      <c r="Y6" s="139"/>
      <c r="Z6" s="91" t="s">
        <v>5</v>
      </c>
      <c r="AA6" s="134" t="s">
        <v>6</v>
      </c>
      <c r="AB6" s="134"/>
      <c r="AC6" s="134"/>
      <c r="AD6" s="140" t="s">
        <v>7</v>
      </c>
      <c r="AE6" s="140"/>
      <c r="AF6" s="140"/>
      <c r="AG6" s="140" t="s">
        <v>8</v>
      </c>
      <c r="AH6" s="140"/>
      <c r="AI6" s="140"/>
    </row>
    <row r="7" spans="1:35" s="5" customFormat="1" x14ac:dyDescent="0.2">
      <c r="A7" s="137"/>
      <c r="B7" s="9"/>
      <c r="C7" s="92" t="s">
        <v>9</v>
      </c>
      <c r="D7" s="92" t="s">
        <v>10</v>
      </c>
      <c r="E7" s="92" t="s">
        <v>11</v>
      </c>
      <c r="F7" s="10" t="s">
        <v>9</v>
      </c>
      <c r="G7" s="10" t="s">
        <v>10</v>
      </c>
      <c r="H7" s="10" t="s">
        <v>11</v>
      </c>
      <c r="I7" s="10" t="s">
        <v>9</v>
      </c>
      <c r="J7" s="10" t="s">
        <v>10</v>
      </c>
      <c r="K7" s="10" t="s">
        <v>11</v>
      </c>
      <c r="M7" s="137"/>
      <c r="N7" s="9"/>
      <c r="O7" s="92" t="s">
        <v>9</v>
      </c>
      <c r="P7" s="92" t="s">
        <v>10</v>
      </c>
      <c r="Q7" s="92" t="s">
        <v>11</v>
      </c>
      <c r="R7" s="10" t="s">
        <v>9</v>
      </c>
      <c r="S7" s="10" t="s">
        <v>10</v>
      </c>
      <c r="T7" s="10" t="s">
        <v>11</v>
      </c>
      <c r="U7" s="10" t="s">
        <v>9</v>
      </c>
      <c r="V7" s="10" t="s">
        <v>10</v>
      </c>
      <c r="W7" s="10" t="s">
        <v>11</v>
      </c>
      <c r="Y7" s="139"/>
      <c r="Z7" s="11"/>
      <c r="AA7" s="91" t="s">
        <v>9</v>
      </c>
      <c r="AB7" s="91" t="s">
        <v>10</v>
      </c>
      <c r="AC7" s="91" t="s">
        <v>11</v>
      </c>
      <c r="AD7" s="12" t="s">
        <v>9</v>
      </c>
      <c r="AE7" s="12" t="s">
        <v>10</v>
      </c>
      <c r="AF7" s="12" t="s">
        <v>11</v>
      </c>
      <c r="AG7" s="12" t="s">
        <v>9</v>
      </c>
      <c r="AH7" s="12" t="s">
        <v>10</v>
      </c>
      <c r="AI7" s="12" t="s">
        <v>11</v>
      </c>
    </row>
    <row r="8" spans="1:35" s="5" customFormat="1" x14ac:dyDescent="0.2">
      <c r="A8" s="13" t="s">
        <v>12</v>
      </c>
      <c r="B8" s="14"/>
      <c r="C8" s="14"/>
      <c r="D8" s="14"/>
      <c r="E8" s="14"/>
      <c r="F8" s="15"/>
      <c r="G8" s="15"/>
      <c r="H8" s="15"/>
      <c r="I8" s="15"/>
      <c r="J8" s="15"/>
      <c r="K8" s="15"/>
      <c r="M8" s="13" t="s">
        <v>12</v>
      </c>
      <c r="N8" s="14"/>
      <c r="O8" s="14"/>
      <c r="P8" s="14"/>
      <c r="Q8" s="14"/>
      <c r="R8" s="15"/>
      <c r="S8" s="15"/>
      <c r="T8" s="15"/>
      <c r="U8" s="15"/>
      <c r="V8" s="15"/>
      <c r="W8" s="15"/>
      <c r="Y8" s="16" t="s">
        <v>12</v>
      </c>
      <c r="Z8" s="17"/>
      <c r="AA8" s="17"/>
      <c r="AB8" s="17"/>
      <c r="AC8" s="17"/>
      <c r="AD8" s="18"/>
      <c r="AE8" s="18"/>
      <c r="AF8" s="18"/>
      <c r="AG8" s="18"/>
      <c r="AH8" s="18"/>
      <c r="AI8" s="18"/>
    </row>
    <row r="9" spans="1:35" s="5" customFormat="1" ht="15" x14ac:dyDescent="0.25">
      <c r="A9" s="19" t="s">
        <v>13</v>
      </c>
      <c r="B9" s="20"/>
      <c r="C9" s="20"/>
      <c r="D9" s="20"/>
      <c r="E9" s="21">
        <f>C9+D9</f>
        <v>0</v>
      </c>
      <c r="F9" s="22"/>
      <c r="G9" s="22"/>
      <c r="H9" s="21">
        <f>F9+G9</f>
        <v>0</v>
      </c>
      <c r="I9" s="21">
        <f>C9+F9</f>
        <v>0</v>
      </c>
      <c r="J9" s="21">
        <f>D9+G9</f>
        <v>0</v>
      </c>
      <c r="K9" s="21">
        <f>SUM(I9:J9)</f>
        <v>0</v>
      </c>
      <c r="M9" s="19" t="s">
        <v>13</v>
      </c>
      <c r="N9" s="23"/>
      <c r="O9" s="23"/>
      <c r="P9" s="23"/>
      <c r="Q9" s="24">
        <f>O9+P9</f>
        <v>0</v>
      </c>
      <c r="R9" s="23"/>
      <c r="S9" s="23"/>
      <c r="T9" s="24">
        <f>R9+S9</f>
        <v>0</v>
      </c>
      <c r="U9" s="24">
        <f>O9+R9</f>
        <v>0</v>
      </c>
      <c r="V9" s="24">
        <f>P9+S9</f>
        <v>0</v>
      </c>
      <c r="W9" s="24">
        <f>SUM(U9:V9)</f>
        <v>0</v>
      </c>
      <c r="Y9" s="25" t="s">
        <v>13</v>
      </c>
      <c r="Z9" s="26">
        <f t="shared" ref="Z9:AI20" si="0">B9+N9</f>
        <v>0</v>
      </c>
      <c r="AA9" s="26">
        <f t="shared" si="0"/>
        <v>0</v>
      </c>
      <c r="AB9" s="26">
        <f t="shared" si="0"/>
        <v>0</v>
      </c>
      <c r="AC9" s="26">
        <f t="shared" si="0"/>
        <v>0</v>
      </c>
      <c r="AD9" s="26">
        <f t="shared" si="0"/>
        <v>0</v>
      </c>
      <c r="AE9" s="26">
        <f t="shared" si="0"/>
        <v>0</v>
      </c>
      <c r="AF9" s="26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</row>
    <row r="10" spans="1:35" s="5" customFormat="1" ht="15" x14ac:dyDescent="0.25">
      <c r="A10" s="19" t="s">
        <v>14</v>
      </c>
      <c r="B10" s="20"/>
      <c r="C10" s="20"/>
      <c r="D10" s="20"/>
      <c r="E10" s="21">
        <f t="shared" ref="E10:E21" si="1">C10+D10</f>
        <v>0</v>
      </c>
      <c r="F10" s="22"/>
      <c r="G10" s="22"/>
      <c r="H10" s="21">
        <f t="shared" ref="H10:H21" si="2">F10+G10</f>
        <v>0</v>
      </c>
      <c r="I10" s="21">
        <f t="shared" ref="I10:J21" si="3">C10+F10</f>
        <v>0</v>
      </c>
      <c r="J10" s="21">
        <f t="shared" si="3"/>
        <v>0</v>
      </c>
      <c r="K10" s="21">
        <f t="shared" ref="K10:K21" si="4">SUM(I10:J10)</f>
        <v>0</v>
      </c>
      <c r="M10" s="19" t="s">
        <v>14</v>
      </c>
      <c r="N10" s="27"/>
      <c r="O10" s="27"/>
      <c r="P10" s="27"/>
      <c r="Q10" s="24">
        <f t="shared" ref="Q10:Q21" si="5">O10+P10</f>
        <v>0</v>
      </c>
      <c r="R10" s="28"/>
      <c r="S10" s="28"/>
      <c r="T10" s="24">
        <f t="shared" ref="T10:T21" si="6">R10+S10</f>
        <v>0</v>
      </c>
      <c r="U10" s="24">
        <f t="shared" ref="U10:V21" si="7">O10+R10</f>
        <v>0</v>
      </c>
      <c r="V10" s="24">
        <f t="shared" si="7"/>
        <v>0</v>
      </c>
      <c r="W10" s="24">
        <f t="shared" ref="W10:W21" si="8">SUM(U10:V10)</f>
        <v>0</v>
      </c>
      <c r="Y10" s="25" t="s">
        <v>14</v>
      </c>
      <c r="Z10" s="26">
        <f t="shared" si="0"/>
        <v>0</v>
      </c>
      <c r="AA10" s="26">
        <f t="shared" si="0"/>
        <v>0</v>
      </c>
      <c r="AB10" s="26">
        <f t="shared" si="0"/>
        <v>0</v>
      </c>
      <c r="AC10" s="26">
        <f t="shared" si="0"/>
        <v>0</v>
      </c>
      <c r="AD10" s="26">
        <f t="shared" si="0"/>
        <v>0</v>
      </c>
      <c r="AE10" s="26">
        <f t="shared" si="0"/>
        <v>0</v>
      </c>
      <c r="AF10" s="26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</row>
    <row r="11" spans="1:35" s="5" customFormat="1" ht="15" x14ac:dyDescent="0.25">
      <c r="A11" s="19" t="s">
        <v>15</v>
      </c>
      <c r="B11" s="29"/>
      <c r="C11" s="29"/>
      <c r="D11" s="29"/>
      <c r="E11" s="21">
        <f t="shared" si="1"/>
        <v>0</v>
      </c>
      <c r="F11" s="22"/>
      <c r="G11" s="22"/>
      <c r="H11" s="21">
        <f t="shared" si="2"/>
        <v>0</v>
      </c>
      <c r="I11" s="21">
        <f t="shared" si="3"/>
        <v>0</v>
      </c>
      <c r="J11" s="21">
        <f t="shared" si="3"/>
        <v>0</v>
      </c>
      <c r="K11" s="21">
        <f t="shared" si="4"/>
        <v>0</v>
      </c>
      <c r="M11" s="19" t="s">
        <v>15</v>
      </c>
      <c r="N11" s="27"/>
      <c r="O11" s="27"/>
      <c r="P11" s="27"/>
      <c r="Q11" s="24">
        <f t="shared" si="5"/>
        <v>0</v>
      </c>
      <c r="R11" s="28"/>
      <c r="S11" s="28"/>
      <c r="T11" s="24">
        <f t="shared" si="6"/>
        <v>0</v>
      </c>
      <c r="U11" s="24">
        <f t="shared" si="7"/>
        <v>0</v>
      </c>
      <c r="V11" s="24">
        <f t="shared" si="7"/>
        <v>0</v>
      </c>
      <c r="W11" s="24">
        <f t="shared" si="8"/>
        <v>0</v>
      </c>
      <c r="Y11" s="25" t="s">
        <v>15</v>
      </c>
      <c r="Z11" s="26">
        <f t="shared" si="0"/>
        <v>0</v>
      </c>
      <c r="AA11" s="26">
        <f t="shared" si="0"/>
        <v>0</v>
      </c>
      <c r="AB11" s="26">
        <f t="shared" si="0"/>
        <v>0</v>
      </c>
      <c r="AC11" s="26">
        <f t="shared" si="0"/>
        <v>0</v>
      </c>
      <c r="AD11" s="26">
        <f t="shared" si="0"/>
        <v>0</v>
      </c>
      <c r="AE11" s="26">
        <f t="shared" si="0"/>
        <v>0</v>
      </c>
      <c r="AF11" s="26">
        <f t="shared" si="0"/>
        <v>0</v>
      </c>
      <c r="AG11" s="18">
        <f t="shared" si="0"/>
        <v>0</v>
      </c>
      <c r="AH11" s="18">
        <f t="shared" si="0"/>
        <v>0</v>
      </c>
      <c r="AI11" s="18">
        <f t="shared" si="0"/>
        <v>0</v>
      </c>
    </row>
    <row r="12" spans="1:35" s="5" customFormat="1" ht="15" x14ac:dyDescent="0.25">
      <c r="A12" s="19" t="s">
        <v>16</v>
      </c>
      <c r="B12" s="20"/>
      <c r="C12" s="20"/>
      <c r="D12" s="20"/>
      <c r="E12" s="21">
        <f t="shared" si="1"/>
        <v>0</v>
      </c>
      <c r="F12" s="22"/>
      <c r="G12" s="22"/>
      <c r="H12" s="21">
        <f t="shared" si="2"/>
        <v>0</v>
      </c>
      <c r="I12" s="21">
        <f t="shared" si="3"/>
        <v>0</v>
      </c>
      <c r="J12" s="21">
        <f t="shared" si="3"/>
        <v>0</v>
      </c>
      <c r="K12" s="21">
        <f t="shared" si="4"/>
        <v>0</v>
      </c>
      <c r="M12" s="19" t="s">
        <v>16</v>
      </c>
      <c r="N12" s="27"/>
      <c r="O12" s="27"/>
      <c r="P12" s="27"/>
      <c r="Q12" s="24">
        <f t="shared" si="5"/>
        <v>0</v>
      </c>
      <c r="R12" s="28"/>
      <c r="S12" s="28"/>
      <c r="T12" s="24">
        <f t="shared" si="6"/>
        <v>0</v>
      </c>
      <c r="U12" s="24">
        <f t="shared" si="7"/>
        <v>0</v>
      </c>
      <c r="V12" s="24">
        <f t="shared" si="7"/>
        <v>0</v>
      </c>
      <c r="W12" s="24">
        <f t="shared" si="8"/>
        <v>0</v>
      </c>
      <c r="Y12" s="25" t="s">
        <v>16</v>
      </c>
      <c r="Z12" s="26">
        <f t="shared" si="0"/>
        <v>0</v>
      </c>
      <c r="AA12" s="26">
        <f t="shared" si="0"/>
        <v>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0</v>
      </c>
      <c r="AF12" s="26">
        <f t="shared" si="0"/>
        <v>0</v>
      </c>
      <c r="AG12" s="18">
        <f t="shared" si="0"/>
        <v>0</v>
      </c>
      <c r="AH12" s="18">
        <f t="shared" si="0"/>
        <v>0</v>
      </c>
      <c r="AI12" s="18">
        <f t="shared" si="0"/>
        <v>0</v>
      </c>
    </row>
    <row r="13" spans="1:35" s="5" customFormat="1" ht="15" x14ac:dyDescent="0.25">
      <c r="A13" s="19" t="s">
        <v>17</v>
      </c>
      <c r="B13" s="20"/>
      <c r="C13" s="20"/>
      <c r="D13" s="20"/>
      <c r="E13" s="21">
        <f t="shared" si="1"/>
        <v>0</v>
      </c>
      <c r="F13" s="22"/>
      <c r="G13" s="22"/>
      <c r="H13" s="21">
        <f t="shared" si="2"/>
        <v>0</v>
      </c>
      <c r="I13" s="21">
        <f t="shared" si="3"/>
        <v>0</v>
      </c>
      <c r="J13" s="21">
        <f t="shared" si="3"/>
        <v>0</v>
      </c>
      <c r="K13" s="21">
        <f t="shared" si="4"/>
        <v>0</v>
      </c>
      <c r="M13" s="19" t="s">
        <v>17</v>
      </c>
      <c r="N13" s="27"/>
      <c r="O13" s="27"/>
      <c r="P13" s="27"/>
      <c r="Q13" s="24">
        <f t="shared" si="5"/>
        <v>0</v>
      </c>
      <c r="R13" s="28"/>
      <c r="S13" s="28"/>
      <c r="T13" s="24">
        <f t="shared" si="6"/>
        <v>0</v>
      </c>
      <c r="U13" s="24">
        <f t="shared" si="7"/>
        <v>0</v>
      </c>
      <c r="V13" s="24">
        <f t="shared" si="7"/>
        <v>0</v>
      </c>
      <c r="W13" s="24">
        <f t="shared" si="8"/>
        <v>0</v>
      </c>
      <c r="Y13" s="25" t="s">
        <v>17</v>
      </c>
      <c r="Z13" s="26">
        <f t="shared" si="0"/>
        <v>0</v>
      </c>
      <c r="AA13" s="26">
        <f t="shared" si="0"/>
        <v>0</v>
      </c>
      <c r="AB13" s="26">
        <f t="shared" si="0"/>
        <v>0</v>
      </c>
      <c r="AC13" s="26">
        <f t="shared" si="0"/>
        <v>0</v>
      </c>
      <c r="AD13" s="26">
        <f t="shared" si="0"/>
        <v>0</v>
      </c>
      <c r="AE13" s="26">
        <f t="shared" si="0"/>
        <v>0</v>
      </c>
      <c r="AF13" s="26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</row>
    <row r="14" spans="1:35" s="5" customFormat="1" ht="15" x14ac:dyDescent="0.25">
      <c r="A14" s="19" t="s">
        <v>18</v>
      </c>
      <c r="B14" s="20"/>
      <c r="C14" s="20"/>
      <c r="D14" s="20"/>
      <c r="E14" s="21">
        <f t="shared" si="1"/>
        <v>0</v>
      </c>
      <c r="F14" s="22"/>
      <c r="G14" s="22"/>
      <c r="H14" s="21">
        <f t="shared" si="2"/>
        <v>0</v>
      </c>
      <c r="I14" s="21">
        <f t="shared" si="3"/>
        <v>0</v>
      </c>
      <c r="J14" s="21">
        <f t="shared" si="3"/>
        <v>0</v>
      </c>
      <c r="K14" s="21">
        <f t="shared" si="4"/>
        <v>0</v>
      </c>
      <c r="M14" s="19" t="s">
        <v>18</v>
      </c>
      <c r="N14" s="27"/>
      <c r="O14" s="27"/>
      <c r="P14" s="27"/>
      <c r="Q14" s="24">
        <f t="shared" si="5"/>
        <v>0</v>
      </c>
      <c r="R14" s="28"/>
      <c r="S14" s="28"/>
      <c r="T14" s="24">
        <f t="shared" si="6"/>
        <v>0</v>
      </c>
      <c r="U14" s="24">
        <f t="shared" si="7"/>
        <v>0</v>
      </c>
      <c r="V14" s="24">
        <f t="shared" si="7"/>
        <v>0</v>
      </c>
      <c r="W14" s="24">
        <f t="shared" si="8"/>
        <v>0</v>
      </c>
      <c r="Y14" s="25" t="s">
        <v>18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18">
        <f t="shared" si="0"/>
        <v>0</v>
      </c>
      <c r="AH14" s="18">
        <f t="shared" si="0"/>
        <v>0</v>
      </c>
      <c r="AI14" s="18">
        <f t="shared" si="0"/>
        <v>0</v>
      </c>
    </row>
    <row r="15" spans="1:35" s="5" customFormat="1" ht="15" x14ac:dyDescent="0.25">
      <c r="A15" s="19" t="s">
        <v>19</v>
      </c>
      <c r="B15" s="20"/>
      <c r="C15" s="20"/>
      <c r="D15" s="20"/>
      <c r="E15" s="21">
        <f t="shared" si="1"/>
        <v>0</v>
      </c>
      <c r="F15" s="22"/>
      <c r="G15" s="22"/>
      <c r="H15" s="21">
        <f t="shared" si="2"/>
        <v>0</v>
      </c>
      <c r="I15" s="21">
        <f t="shared" si="3"/>
        <v>0</v>
      </c>
      <c r="J15" s="21">
        <f t="shared" si="3"/>
        <v>0</v>
      </c>
      <c r="K15" s="21">
        <f t="shared" si="4"/>
        <v>0</v>
      </c>
      <c r="M15" s="19" t="s">
        <v>19</v>
      </c>
      <c r="N15" s="27"/>
      <c r="O15" s="27"/>
      <c r="P15" s="27"/>
      <c r="Q15" s="24">
        <f t="shared" si="5"/>
        <v>0</v>
      </c>
      <c r="R15" s="28"/>
      <c r="S15" s="28"/>
      <c r="T15" s="24">
        <f t="shared" si="6"/>
        <v>0</v>
      </c>
      <c r="U15" s="24">
        <f t="shared" si="7"/>
        <v>0</v>
      </c>
      <c r="V15" s="24">
        <f t="shared" si="7"/>
        <v>0</v>
      </c>
      <c r="W15" s="24">
        <f t="shared" si="8"/>
        <v>0</v>
      </c>
      <c r="Y15" s="25" t="s">
        <v>19</v>
      </c>
      <c r="Z15" s="26">
        <f t="shared" si="0"/>
        <v>0</v>
      </c>
      <c r="AA15" s="26">
        <f t="shared" si="0"/>
        <v>0</v>
      </c>
      <c r="AB15" s="26">
        <f t="shared" si="0"/>
        <v>0</v>
      </c>
      <c r="AC15" s="26">
        <f t="shared" si="0"/>
        <v>0</v>
      </c>
      <c r="AD15" s="26">
        <f t="shared" si="0"/>
        <v>0</v>
      </c>
      <c r="AE15" s="26">
        <f t="shared" si="0"/>
        <v>0</v>
      </c>
      <c r="AF15" s="26">
        <f t="shared" si="0"/>
        <v>0</v>
      </c>
      <c r="AG15" s="18">
        <f t="shared" si="0"/>
        <v>0</v>
      </c>
      <c r="AH15" s="18">
        <f t="shared" si="0"/>
        <v>0</v>
      </c>
      <c r="AI15" s="18">
        <f t="shared" si="0"/>
        <v>0</v>
      </c>
    </row>
    <row r="16" spans="1:35" s="5" customFormat="1" ht="15" x14ac:dyDescent="0.25">
      <c r="A16" s="19" t="s">
        <v>20</v>
      </c>
      <c r="B16" s="30"/>
      <c r="C16" s="30"/>
      <c r="D16" s="30"/>
      <c r="E16" s="21">
        <f t="shared" si="1"/>
        <v>0</v>
      </c>
      <c r="F16" s="30"/>
      <c r="G16" s="30"/>
      <c r="H16" s="21">
        <f t="shared" si="2"/>
        <v>0</v>
      </c>
      <c r="I16" s="21">
        <f t="shared" si="3"/>
        <v>0</v>
      </c>
      <c r="J16" s="21">
        <f t="shared" si="3"/>
        <v>0</v>
      </c>
      <c r="K16" s="21">
        <f t="shared" si="4"/>
        <v>0</v>
      </c>
      <c r="M16" s="19" t="s">
        <v>20</v>
      </c>
      <c r="N16" s="27"/>
      <c r="O16" s="27"/>
      <c r="P16" s="27"/>
      <c r="Q16" s="24">
        <f t="shared" si="5"/>
        <v>0</v>
      </c>
      <c r="R16" s="28"/>
      <c r="S16" s="28"/>
      <c r="T16" s="24">
        <f t="shared" si="6"/>
        <v>0</v>
      </c>
      <c r="U16" s="24">
        <f t="shared" si="7"/>
        <v>0</v>
      </c>
      <c r="V16" s="24">
        <f t="shared" si="7"/>
        <v>0</v>
      </c>
      <c r="W16" s="24">
        <f t="shared" si="8"/>
        <v>0</v>
      </c>
      <c r="Y16" s="25" t="s">
        <v>20</v>
      </c>
      <c r="Z16" s="26">
        <f t="shared" si="0"/>
        <v>0</v>
      </c>
      <c r="AA16" s="26">
        <f t="shared" si="0"/>
        <v>0</v>
      </c>
      <c r="AB16" s="26">
        <f t="shared" si="0"/>
        <v>0</v>
      </c>
      <c r="AC16" s="26">
        <f t="shared" si="0"/>
        <v>0</v>
      </c>
      <c r="AD16" s="26">
        <f t="shared" si="0"/>
        <v>0</v>
      </c>
      <c r="AE16" s="26">
        <f t="shared" si="0"/>
        <v>0</v>
      </c>
      <c r="AF16" s="26">
        <f t="shared" si="0"/>
        <v>0</v>
      </c>
      <c r="AG16" s="18">
        <f t="shared" si="0"/>
        <v>0</v>
      </c>
      <c r="AH16" s="18">
        <f t="shared" si="0"/>
        <v>0</v>
      </c>
      <c r="AI16" s="18">
        <f t="shared" si="0"/>
        <v>0</v>
      </c>
    </row>
    <row r="17" spans="1:35" s="5" customFormat="1" ht="15" x14ac:dyDescent="0.25">
      <c r="A17" s="19" t="s">
        <v>21</v>
      </c>
      <c r="B17" s="20"/>
      <c r="C17" s="20"/>
      <c r="D17" s="20"/>
      <c r="E17" s="21">
        <f t="shared" si="1"/>
        <v>0</v>
      </c>
      <c r="F17" s="22"/>
      <c r="G17" s="22"/>
      <c r="H17" s="21">
        <f t="shared" si="2"/>
        <v>0</v>
      </c>
      <c r="I17" s="21">
        <f t="shared" si="3"/>
        <v>0</v>
      </c>
      <c r="J17" s="21">
        <f t="shared" si="3"/>
        <v>0</v>
      </c>
      <c r="K17" s="21">
        <f t="shared" si="4"/>
        <v>0</v>
      </c>
      <c r="M17" s="19" t="s">
        <v>21</v>
      </c>
      <c r="N17" s="27"/>
      <c r="O17" s="27"/>
      <c r="P17" s="27"/>
      <c r="Q17" s="24">
        <f t="shared" si="5"/>
        <v>0</v>
      </c>
      <c r="R17" s="28"/>
      <c r="S17" s="28"/>
      <c r="T17" s="24">
        <f t="shared" si="6"/>
        <v>0</v>
      </c>
      <c r="U17" s="24">
        <f t="shared" si="7"/>
        <v>0</v>
      </c>
      <c r="V17" s="24">
        <f t="shared" si="7"/>
        <v>0</v>
      </c>
      <c r="W17" s="24">
        <f t="shared" si="8"/>
        <v>0</v>
      </c>
      <c r="Y17" s="25" t="s">
        <v>21</v>
      </c>
      <c r="Z17" s="26">
        <f t="shared" si="0"/>
        <v>0</v>
      </c>
      <c r="AA17" s="26">
        <f t="shared" si="0"/>
        <v>0</v>
      </c>
      <c r="AB17" s="26">
        <f t="shared" si="0"/>
        <v>0</v>
      </c>
      <c r="AC17" s="26">
        <f t="shared" si="0"/>
        <v>0</v>
      </c>
      <c r="AD17" s="26">
        <f t="shared" si="0"/>
        <v>0</v>
      </c>
      <c r="AE17" s="26">
        <f t="shared" si="0"/>
        <v>0</v>
      </c>
      <c r="AF17" s="26">
        <f t="shared" si="0"/>
        <v>0</v>
      </c>
      <c r="AG17" s="18">
        <f t="shared" si="0"/>
        <v>0</v>
      </c>
      <c r="AH17" s="18">
        <f t="shared" si="0"/>
        <v>0</v>
      </c>
      <c r="AI17" s="18">
        <f t="shared" si="0"/>
        <v>0</v>
      </c>
    </row>
    <row r="18" spans="1:35" s="5" customFormat="1" x14ac:dyDescent="0.2">
      <c r="A18" s="9" t="s">
        <v>22</v>
      </c>
      <c r="B18" s="30"/>
      <c r="C18" s="30"/>
      <c r="D18" s="30"/>
      <c r="E18" s="21">
        <f t="shared" si="1"/>
        <v>0</v>
      </c>
      <c r="F18" s="30"/>
      <c r="G18" s="30"/>
      <c r="H18" s="21">
        <f t="shared" si="2"/>
        <v>0</v>
      </c>
      <c r="I18" s="21">
        <f t="shared" si="3"/>
        <v>0</v>
      </c>
      <c r="J18" s="21">
        <f t="shared" si="3"/>
        <v>0</v>
      </c>
      <c r="K18" s="21">
        <f t="shared" si="4"/>
        <v>0</v>
      </c>
      <c r="M18" s="9" t="s">
        <v>22</v>
      </c>
      <c r="N18" s="23"/>
      <c r="O18" s="23"/>
      <c r="P18" s="23"/>
      <c r="Q18" s="24">
        <f t="shared" si="5"/>
        <v>0</v>
      </c>
      <c r="R18" s="23"/>
      <c r="S18" s="23"/>
      <c r="T18" s="24">
        <f t="shared" si="6"/>
        <v>0</v>
      </c>
      <c r="U18" s="24">
        <f t="shared" si="7"/>
        <v>0</v>
      </c>
      <c r="V18" s="24">
        <f t="shared" si="7"/>
        <v>0</v>
      </c>
      <c r="W18" s="24">
        <f t="shared" si="8"/>
        <v>0</v>
      </c>
      <c r="Y18" s="11" t="s">
        <v>22</v>
      </c>
      <c r="Z18" s="26">
        <f t="shared" si="0"/>
        <v>0</v>
      </c>
      <c r="AA18" s="26">
        <f t="shared" si="0"/>
        <v>0</v>
      </c>
      <c r="AB18" s="26">
        <f t="shared" si="0"/>
        <v>0</v>
      </c>
      <c r="AC18" s="26">
        <f t="shared" si="0"/>
        <v>0</v>
      </c>
      <c r="AD18" s="26">
        <f t="shared" si="0"/>
        <v>0</v>
      </c>
      <c r="AE18" s="26">
        <f t="shared" si="0"/>
        <v>0</v>
      </c>
      <c r="AF18" s="26">
        <f t="shared" si="0"/>
        <v>0</v>
      </c>
      <c r="AG18" s="18">
        <f t="shared" si="0"/>
        <v>0</v>
      </c>
      <c r="AH18" s="18">
        <f t="shared" si="0"/>
        <v>0</v>
      </c>
      <c r="AI18" s="18">
        <f t="shared" si="0"/>
        <v>0</v>
      </c>
    </row>
    <row r="19" spans="1:35" s="5" customFormat="1" x14ac:dyDescent="0.2">
      <c r="A19" s="9" t="s">
        <v>23</v>
      </c>
      <c r="B19" s="30"/>
      <c r="C19" s="30"/>
      <c r="D19" s="30"/>
      <c r="E19" s="21">
        <f t="shared" si="1"/>
        <v>0</v>
      </c>
      <c r="F19" s="30"/>
      <c r="G19" s="30"/>
      <c r="H19" s="21">
        <f t="shared" si="2"/>
        <v>0</v>
      </c>
      <c r="I19" s="21">
        <f t="shared" si="3"/>
        <v>0</v>
      </c>
      <c r="J19" s="21">
        <f t="shared" si="3"/>
        <v>0</v>
      </c>
      <c r="K19" s="21">
        <f t="shared" si="4"/>
        <v>0</v>
      </c>
      <c r="M19" s="9" t="s">
        <v>23</v>
      </c>
      <c r="N19" s="23"/>
      <c r="O19" s="23"/>
      <c r="P19" s="23"/>
      <c r="Q19" s="24">
        <f t="shared" si="5"/>
        <v>0</v>
      </c>
      <c r="R19" s="23"/>
      <c r="S19" s="23"/>
      <c r="T19" s="24">
        <f t="shared" si="6"/>
        <v>0</v>
      </c>
      <c r="U19" s="24">
        <f t="shared" si="7"/>
        <v>0</v>
      </c>
      <c r="V19" s="24">
        <f t="shared" si="7"/>
        <v>0</v>
      </c>
      <c r="W19" s="24">
        <f t="shared" si="8"/>
        <v>0</v>
      </c>
      <c r="Y19" s="11" t="s">
        <v>23</v>
      </c>
      <c r="Z19" s="26">
        <f t="shared" si="0"/>
        <v>0</v>
      </c>
      <c r="AA19" s="26">
        <f t="shared" si="0"/>
        <v>0</v>
      </c>
      <c r="AB19" s="26">
        <f t="shared" si="0"/>
        <v>0</v>
      </c>
      <c r="AC19" s="26">
        <f t="shared" si="0"/>
        <v>0</v>
      </c>
      <c r="AD19" s="26">
        <f t="shared" si="0"/>
        <v>0</v>
      </c>
      <c r="AE19" s="26">
        <f t="shared" si="0"/>
        <v>0</v>
      </c>
      <c r="AF19" s="26">
        <f t="shared" si="0"/>
        <v>0</v>
      </c>
      <c r="AG19" s="18">
        <f t="shared" si="0"/>
        <v>0</v>
      </c>
      <c r="AH19" s="18">
        <f t="shared" si="0"/>
        <v>0</v>
      </c>
      <c r="AI19" s="18">
        <f t="shared" si="0"/>
        <v>0</v>
      </c>
    </row>
    <row r="20" spans="1:35" s="5" customFormat="1" ht="15" x14ac:dyDescent="0.25">
      <c r="A20" s="19" t="s">
        <v>24</v>
      </c>
      <c r="B20" s="20"/>
      <c r="C20" s="20"/>
      <c r="D20" s="20"/>
      <c r="E20" s="21">
        <f t="shared" si="1"/>
        <v>0</v>
      </c>
      <c r="F20" s="22"/>
      <c r="G20" s="22"/>
      <c r="H20" s="21">
        <f t="shared" si="2"/>
        <v>0</v>
      </c>
      <c r="I20" s="21">
        <f t="shared" si="3"/>
        <v>0</v>
      </c>
      <c r="J20" s="21">
        <f t="shared" si="3"/>
        <v>0</v>
      </c>
      <c r="K20" s="21">
        <f t="shared" si="4"/>
        <v>0</v>
      </c>
      <c r="M20" s="19" t="s">
        <v>24</v>
      </c>
      <c r="N20" s="27"/>
      <c r="O20" s="27"/>
      <c r="P20" s="27"/>
      <c r="Q20" s="24">
        <f t="shared" si="5"/>
        <v>0</v>
      </c>
      <c r="R20" s="28"/>
      <c r="S20" s="28"/>
      <c r="T20" s="24">
        <f t="shared" si="6"/>
        <v>0</v>
      </c>
      <c r="U20" s="24">
        <f t="shared" si="7"/>
        <v>0</v>
      </c>
      <c r="V20" s="24">
        <f t="shared" si="7"/>
        <v>0</v>
      </c>
      <c r="W20" s="24">
        <f t="shared" si="8"/>
        <v>0</v>
      </c>
      <c r="Y20" s="25" t="s">
        <v>24</v>
      </c>
      <c r="Z20" s="26">
        <f t="shared" si="0"/>
        <v>0</v>
      </c>
      <c r="AA20" s="26">
        <f t="shared" si="0"/>
        <v>0</v>
      </c>
      <c r="AB20" s="26">
        <f t="shared" si="0"/>
        <v>0</v>
      </c>
      <c r="AC20" s="26">
        <f t="shared" si="0"/>
        <v>0</v>
      </c>
      <c r="AD20" s="26">
        <f t="shared" si="0"/>
        <v>0</v>
      </c>
      <c r="AE20" s="26">
        <f t="shared" si="0"/>
        <v>0</v>
      </c>
      <c r="AF20" s="26">
        <f t="shared" si="0"/>
        <v>0</v>
      </c>
      <c r="AG20" s="18">
        <f t="shared" si="0"/>
        <v>0</v>
      </c>
      <c r="AH20" s="18">
        <f t="shared" si="0"/>
        <v>0</v>
      </c>
      <c r="AI20" s="18">
        <f t="shared" si="0"/>
        <v>0</v>
      </c>
    </row>
    <row r="21" spans="1:35" s="5" customFormat="1" ht="15" x14ac:dyDescent="0.25">
      <c r="A21" s="19" t="s">
        <v>25</v>
      </c>
      <c r="B21" s="20"/>
      <c r="C21" s="20"/>
      <c r="D21" s="20"/>
      <c r="E21" s="21">
        <f t="shared" si="1"/>
        <v>0</v>
      </c>
      <c r="F21" s="22"/>
      <c r="G21" s="22"/>
      <c r="H21" s="21">
        <f t="shared" si="2"/>
        <v>0</v>
      </c>
      <c r="I21" s="21">
        <f t="shared" si="3"/>
        <v>0</v>
      </c>
      <c r="J21" s="21">
        <f t="shared" si="3"/>
        <v>0</v>
      </c>
      <c r="K21" s="21">
        <f t="shared" si="4"/>
        <v>0</v>
      </c>
      <c r="M21" s="19" t="s">
        <v>25</v>
      </c>
      <c r="N21" s="27"/>
      <c r="O21" s="27"/>
      <c r="P21" s="27"/>
      <c r="Q21" s="24">
        <f t="shared" si="5"/>
        <v>0</v>
      </c>
      <c r="R21" s="28"/>
      <c r="S21" s="28"/>
      <c r="T21" s="24">
        <f t="shared" si="6"/>
        <v>0</v>
      </c>
      <c r="U21" s="24">
        <f t="shared" si="7"/>
        <v>0</v>
      </c>
      <c r="V21" s="24">
        <f t="shared" si="7"/>
        <v>0</v>
      </c>
      <c r="W21" s="24">
        <f t="shared" si="8"/>
        <v>0</v>
      </c>
      <c r="Y21" s="25" t="s">
        <v>25</v>
      </c>
      <c r="Z21" s="26"/>
      <c r="AA21" s="26"/>
      <c r="AB21" s="26"/>
      <c r="AC21" s="26"/>
      <c r="AD21" s="26"/>
      <c r="AE21" s="26"/>
      <c r="AF21" s="26"/>
      <c r="AG21" s="18"/>
      <c r="AH21" s="18"/>
      <c r="AI21" s="18"/>
    </row>
    <row r="22" spans="1:35" s="5" customFormat="1" x14ac:dyDescent="0.2">
      <c r="A22" s="14" t="s">
        <v>11</v>
      </c>
      <c r="B22" s="31">
        <f t="shared" ref="B22:K22" si="9">SUM(B9:B21)</f>
        <v>0</v>
      </c>
      <c r="C22" s="31">
        <f t="shared" si="9"/>
        <v>0</v>
      </c>
      <c r="D22" s="31">
        <f t="shared" si="9"/>
        <v>0</v>
      </c>
      <c r="E22" s="31">
        <f t="shared" si="9"/>
        <v>0</v>
      </c>
      <c r="F22" s="31">
        <f t="shared" si="9"/>
        <v>0</v>
      </c>
      <c r="G22" s="31">
        <f t="shared" si="9"/>
        <v>0</v>
      </c>
      <c r="H22" s="31">
        <f t="shared" si="9"/>
        <v>0</v>
      </c>
      <c r="I22" s="31">
        <f t="shared" si="9"/>
        <v>0</v>
      </c>
      <c r="J22" s="31">
        <f t="shared" si="9"/>
        <v>0</v>
      </c>
      <c r="K22" s="31">
        <f t="shared" si="9"/>
        <v>0</v>
      </c>
      <c r="M22" s="14" t="s">
        <v>11</v>
      </c>
      <c r="N22" s="14">
        <f t="shared" ref="N22:W22" si="10">SUM(N9:N21)</f>
        <v>0</v>
      </c>
      <c r="O22" s="14">
        <f t="shared" si="10"/>
        <v>0</v>
      </c>
      <c r="P22" s="14">
        <f t="shared" si="10"/>
        <v>0</v>
      </c>
      <c r="Q22" s="14">
        <f t="shared" si="10"/>
        <v>0</v>
      </c>
      <c r="R22" s="14">
        <f t="shared" si="10"/>
        <v>0</v>
      </c>
      <c r="S22" s="14">
        <f t="shared" si="10"/>
        <v>0</v>
      </c>
      <c r="T22" s="14">
        <f t="shared" si="10"/>
        <v>0</v>
      </c>
      <c r="U22" s="14">
        <f t="shared" si="10"/>
        <v>0</v>
      </c>
      <c r="V22" s="14">
        <f t="shared" si="10"/>
        <v>0</v>
      </c>
      <c r="W22" s="14">
        <f t="shared" si="10"/>
        <v>0</v>
      </c>
      <c r="Y22" s="17" t="s">
        <v>11</v>
      </c>
      <c r="Z22" s="26">
        <f t="shared" ref="Z22:AI22" si="11">B22+N22</f>
        <v>0</v>
      </c>
      <c r="AA22" s="26">
        <f t="shared" si="11"/>
        <v>0</v>
      </c>
      <c r="AB22" s="26">
        <f t="shared" si="11"/>
        <v>0</v>
      </c>
      <c r="AC22" s="26">
        <f t="shared" si="11"/>
        <v>0</v>
      </c>
      <c r="AD22" s="26">
        <f t="shared" si="11"/>
        <v>0</v>
      </c>
      <c r="AE22" s="26">
        <f t="shared" si="11"/>
        <v>0</v>
      </c>
      <c r="AF22" s="26">
        <f t="shared" si="11"/>
        <v>0</v>
      </c>
      <c r="AG22" s="18">
        <f t="shared" si="11"/>
        <v>0</v>
      </c>
      <c r="AH22" s="18">
        <f t="shared" si="11"/>
        <v>0</v>
      </c>
      <c r="AI22" s="18">
        <f t="shared" si="11"/>
        <v>0</v>
      </c>
    </row>
    <row r="23" spans="1:35" s="5" customFormat="1" x14ac:dyDescent="0.2">
      <c r="A23" s="13" t="s">
        <v>26</v>
      </c>
      <c r="B23" s="31"/>
      <c r="C23" s="31"/>
      <c r="D23" s="31"/>
      <c r="E23" s="31"/>
      <c r="F23" s="31"/>
      <c r="G23" s="31"/>
      <c r="H23" s="31"/>
      <c r="I23" s="19"/>
      <c r="J23" s="19"/>
      <c r="K23" s="19"/>
      <c r="M23" s="13" t="s">
        <v>26</v>
      </c>
      <c r="N23" s="14"/>
      <c r="O23" s="14"/>
      <c r="P23" s="14"/>
      <c r="Q23" s="14"/>
      <c r="R23" s="14"/>
      <c r="S23" s="14"/>
      <c r="T23" s="14"/>
      <c r="U23" s="15"/>
      <c r="V23" s="15"/>
      <c r="W23" s="15"/>
      <c r="Y23" s="16" t="s">
        <v>26</v>
      </c>
      <c r="Z23" s="17"/>
      <c r="AA23" s="17"/>
      <c r="AB23" s="17"/>
      <c r="AC23" s="17"/>
      <c r="AD23" s="17"/>
      <c r="AE23" s="17"/>
      <c r="AF23" s="17"/>
      <c r="AG23" s="18"/>
      <c r="AH23" s="18"/>
      <c r="AI23" s="18"/>
    </row>
    <row r="24" spans="1:35" s="5" customFormat="1" x14ac:dyDescent="0.2">
      <c r="A24" s="32" t="s">
        <v>27</v>
      </c>
      <c r="B24" s="31"/>
      <c r="C24" s="31"/>
      <c r="D24" s="31"/>
      <c r="E24" s="31"/>
      <c r="F24" s="31"/>
      <c r="G24" s="31"/>
      <c r="H24" s="31"/>
      <c r="I24" s="19"/>
      <c r="J24" s="19"/>
      <c r="K24" s="19"/>
      <c r="M24" s="32" t="s">
        <v>27</v>
      </c>
      <c r="N24" s="14"/>
      <c r="O24" s="14"/>
      <c r="P24" s="14"/>
      <c r="Q24" s="14"/>
      <c r="R24" s="14"/>
      <c r="S24" s="14"/>
      <c r="T24" s="14"/>
      <c r="U24" s="15"/>
      <c r="V24" s="15"/>
      <c r="W24" s="15"/>
      <c r="Y24" s="16" t="s">
        <v>27</v>
      </c>
      <c r="Z24" s="17"/>
      <c r="AA24" s="17"/>
      <c r="AB24" s="17"/>
      <c r="AC24" s="17"/>
      <c r="AD24" s="17"/>
      <c r="AE24" s="17"/>
      <c r="AF24" s="17"/>
      <c r="AG24" s="18"/>
      <c r="AH24" s="18"/>
      <c r="AI24" s="18"/>
    </row>
    <row r="25" spans="1:35" s="5" customFormat="1" ht="24" x14ac:dyDescent="0.25">
      <c r="A25" s="19" t="s">
        <v>28</v>
      </c>
      <c r="B25" s="20"/>
      <c r="C25" s="20"/>
      <c r="D25" s="20"/>
      <c r="E25" s="21">
        <f t="shared" ref="E25:E32" si="12">C25+D25</f>
        <v>0</v>
      </c>
      <c r="F25" s="22"/>
      <c r="G25" s="22"/>
      <c r="H25" s="21">
        <f t="shared" ref="H25:H32" si="13">F25+G25</f>
        <v>0</v>
      </c>
      <c r="I25" s="21">
        <f t="shared" ref="I25:J32" si="14">C25+F25</f>
        <v>0</v>
      </c>
      <c r="J25" s="21">
        <f t="shared" si="14"/>
        <v>0</v>
      </c>
      <c r="K25" s="21">
        <f t="shared" ref="K25:K32" si="15">SUM(I25:J25)</f>
        <v>0</v>
      </c>
      <c r="M25" s="19" t="s">
        <v>28</v>
      </c>
      <c r="N25" s="27"/>
      <c r="O25" s="27"/>
      <c r="P25" s="27"/>
      <c r="Q25" s="24">
        <f t="shared" ref="Q25:Q32" si="16">O25+P25</f>
        <v>0</v>
      </c>
      <c r="R25" s="28"/>
      <c r="S25" s="28"/>
      <c r="T25" s="24">
        <f t="shared" ref="T25:T32" si="17">R25+S25</f>
        <v>0</v>
      </c>
      <c r="U25" s="24">
        <f t="shared" ref="U25:V32" si="18">O25+R25</f>
        <v>0</v>
      </c>
      <c r="V25" s="24">
        <f t="shared" si="18"/>
        <v>0</v>
      </c>
      <c r="W25" s="24">
        <f t="shared" ref="W25:W32" si="19">SUM(U25:V25)</f>
        <v>0</v>
      </c>
      <c r="Y25" s="25" t="s">
        <v>28</v>
      </c>
      <c r="Z25" s="26">
        <f t="shared" ref="Z25:AI33" si="20">B25+N25</f>
        <v>0</v>
      </c>
      <c r="AA25" s="26">
        <f t="shared" si="20"/>
        <v>0</v>
      </c>
      <c r="AB25" s="26">
        <f t="shared" si="20"/>
        <v>0</v>
      </c>
      <c r="AC25" s="26">
        <f t="shared" si="20"/>
        <v>0</v>
      </c>
      <c r="AD25" s="26">
        <f t="shared" si="20"/>
        <v>0</v>
      </c>
      <c r="AE25" s="26">
        <f t="shared" si="20"/>
        <v>0</v>
      </c>
      <c r="AF25" s="26">
        <f t="shared" si="20"/>
        <v>0</v>
      </c>
      <c r="AG25" s="18">
        <f t="shared" si="20"/>
        <v>0</v>
      </c>
      <c r="AH25" s="18">
        <f t="shared" si="20"/>
        <v>0</v>
      </c>
      <c r="AI25" s="18">
        <f t="shared" si="20"/>
        <v>0</v>
      </c>
    </row>
    <row r="26" spans="1:35" s="5" customFormat="1" ht="15" x14ac:dyDescent="0.25">
      <c r="A26" s="19" t="s">
        <v>29</v>
      </c>
      <c r="B26" s="20"/>
      <c r="C26" s="20"/>
      <c r="D26" s="20"/>
      <c r="E26" s="21">
        <f t="shared" si="12"/>
        <v>0</v>
      </c>
      <c r="F26" s="22"/>
      <c r="G26" s="22"/>
      <c r="H26" s="21">
        <f t="shared" si="13"/>
        <v>0</v>
      </c>
      <c r="I26" s="21">
        <f t="shared" si="14"/>
        <v>0</v>
      </c>
      <c r="J26" s="21">
        <f t="shared" si="14"/>
        <v>0</v>
      </c>
      <c r="K26" s="21">
        <f t="shared" si="15"/>
        <v>0</v>
      </c>
      <c r="M26" s="19" t="s">
        <v>29</v>
      </c>
      <c r="N26" s="28"/>
      <c r="O26" s="27"/>
      <c r="P26" s="27"/>
      <c r="Q26" s="24">
        <f t="shared" si="16"/>
        <v>0</v>
      </c>
      <c r="R26" s="28"/>
      <c r="S26" s="28"/>
      <c r="T26" s="24">
        <f t="shared" si="17"/>
        <v>0</v>
      </c>
      <c r="U26" s="24">
        <f t="shared" si="18"/>
        <v>0</v>
      </c>
      <c r="V26" s="24">
        <f t="shared" si="18"/>
        <v>0</v>
      </c>
      <c r="W26" s="24">
        <f t="shared" si="19"/>
        <v>0</v>
      </c>
      <c r="Y26" s="25" t="s">
        <v>29</v>
      </c>
      <c r="Z26" s="26">
        <f t="shared" si="20"/>
        <v>0</v>
      </c>
      <c r="AA26" s="26">
        <f t="shared" si="20"/>
        <v>0</v>
      </c>
      <c r="AB26" s="26">
        <f t="shared" si="20"/>
        <v>0</v>
      </c>
      <c r="AC26" s="26">
        <f t="shared" si="20"/>
        <v>0</v>
      </c>
      <c r="AD26" s="26">
        <f t="shared" si="20"/>
        <v>0</v>
      </c>
      <c r="AE26" s="26">
        <f t="shared" si="20"/>
        <v>0</v>
      </c>
      <c r="AF26" s="26">
        <f t="shared" si="20"/>
        <v>0</v>
      </c>
      <c r="AG26" s="18">
        <f t="shared" si="20"/>
        <v>0</v>
      </c>
      <c r="AH26" s="18">
        <f t="shared" si="20"/>
        <v>0</v>
      </c>
      <c r="AI26" s="18">
        <f t="shared" si="20"/>
        <v>0</v>
      </c>
    </row>
    <row r="27" spans="1:35" s="5" customFormat="1" ht="15" x14ac:dyDescent="0.25">
      <c r="A27" s="19" t="s">
        <v>30</v>
      </c>
      <c r="B27" s="20"/>
      <c r="C27" s="20"/>
      <c r="D27" s="20"/>
      <c r="E27" s="21">
        <f t="shared" si="12"/>
        <v>0</v>
      </c>
      <c r="F27" s="22"/>
      <c r="G27" s="22"/>
      <c r="H27" s="21">
        <f t="shared" si="13"/>
        <v>0</v>
      </c>
      <c r="I27" s="21">
        <f t="shared" si="14"/>
        <v>0</v>
      </c>
      <c r="J27" s="21">
        <f t="shared" si="14"/>
        <v>0</v>
      </c>
      <c r="K27" s="21">
        <f t="shared" si="15"/>
        <v>0</v>
      </c>
      <c r="M27" s="19" t="s">
        <v>30</v>
      </c>
      <c r="N27" s="27"/>
      <c r="O27" s="27"/>
      <c r="P27" s="27"/>
      <c r="Q27" s="24">
        <f t="shared" si="16"/>
        <v>0</v>
      </c>
      <c r="R27" s="28"/>
      <c r="S27" s="28"/>
      <c r="T27" s="24">
        <f t="shared" si="17"/>
        <v>0</v>
      </c>
      <c r="U27" s="24">
        <f t="shared" si="18"/>
        <v>0</v>
      </c>
      <c r="V27" s="24">
        <f t="shared" si="18"/>
        <v>0</v>
      </c>
      <c r="W27" s="24">
        <f t="shared" si="19"/>
        <v>0</v>
      </c>
      <c r="Y27" s="25" t="s">
        <v>30</v>
      </c>
      <c r="Z27" s="26">
        <f t="shared" si="20"/>
        <v>0</v>
      </c>
      <c r="AA27" s="26">
        <f t="shared" si="20"/>
        <v>0</v>
      </c>
      <c r="AB27" s="26">
        <f t="shared" si="20"/>
        <v>0</v>
      </c>
      <c r="AC27" s="26">
        <f t="shared" si="20"/>
        <v>0</v>
      </c>
      <c r="AD27" s="26">
        <f t="shared" si="20"/>
        <v>0</v>
      </c>
      <c r="AE27" s="26">
        <f t="shared" si="20"/>
        <v>0</v>
      </c>
      <c r="AF27" s="26">
        <f t="shared" si="20"/>
        <v>0</v>
      </c>
      <c r="AG27" s="18">
        <f t="shared" si="20"/>
        <v>0</v>
      </c>
      <c r="AH27" s="18">
        <f t="shared" si="20"/>
        <v>0</v>
      </c>
      <c r="AI27" s="18">
        <f t="shared" si="20"/>
        <v>0</v>
      </c>
    </row>
    <row r="28" spans="1:35" s="5" customFormat="1" ht="15" x14ac:dyDescent="0.25">
      <c r="A28" s="19" t="s">
        <v>31</v>
      </c>
      <c r="B28" s="20"/>
      <c r="C28" s="20"/>
      <c r="D28" s="20"/>
      <c r="E28" s="21">
        <f t="shared" si="12"/>
        <v>0</v>
      </c>
      <c r="F28" s="22"/>
      <c r="G28" s="22"/>
      <c r="H28" s="21">
        <f t="shared" si="13"/>
        <v>0</v>
      </c>
      <c r="I28" s="21">
        <f t="shared" si="14"/>
        <v>0</v>
      </c>
      <c r="J28" s="21">
        <f t="shared" si="14"/>
        <v>0</v>
      </c>
      <c r="K28" s="21">
        <f t="shared" si="15"/>
        <v>0</v>
      </c>
      <c r="M28" s="19" t="s">
        <v>31</v>
      </c>
      <c r="N28" s="27"/>
      <c r="O28" s="27"/>
      <c r="P28" s="27"/>
      <c r="Q28" s="24">
        <f t="shared" si="16"/>
        <v>0</v>
      </c>
      <c r="R28" s="28"/>
      <c r="S28" s="28"/>
      <c r="T28" s="24">
        <f t="shared" si="17"/>
        <v>0</v>
      </c>
      <c r="U28" s="24">
        <f t="shared" si="18"/>
        <v>0</v>
      </c>
      <c r="V28" s="24">
        <f t="shared" si="18"/>
        <v>0</v>
      </c>
      <c r="W28" s="24">
        <f t="shared" si="19"/>
        <v>0</v>
      </c>
      <c r="Y28" s="25" t="s">
        <v>31</v>
      </c>
      <c r="Z28" s="26">
        <f t="shared" si="20"/>
        <v>0</v>
      </c>
      <c r="AA28" s="26">
        <f t="shared" si="20"/>
        <v>0</v>
      </c>
      <c r="AB28" s="26">
        <f t="shared" si="20"/>
        <v>0</v>
      </c>
      <c r="AC28" s="26">
        <f t="shared" si="20"/>
        <v>0</v>
      </c>
      <c r="AD28" s="26">
        <f t="shared" si="20"/>
        <v>0</v>
      </c>
      <c r="AE28" s="26">
        <f t="shared" si="20"/>
        <v>0</v>
      </c>
      <c r="AF28" s="26">
        <f t="shared" si="20"/>
        <v>0</v>
      </c>
      <c r="AG28" s="18">
        <f t="shared" si="20"/>
        <v>0</v>
      </c>
      <c r="AH28" s="18">
        <f t="shared" si="20"/>
        <v>0</v>
      </c>
      <c r="AI28" s="18">
        <f t="shared" si="20"/>
        <v>0</v>
      </c>
    </row>
    <row r="29" spans="1:35" s="5" customFormat="1" ht="15" x14ac:dyDescent="0.25">
      <c r="A29" s="19" t="s">
        <v>32</v>
      </c>
      <c r="B29" s="20"/>
      <c r="C29" s="20"/>
      <c r="D29" s="20"/>
      <c r="E29" s="21">
        <f t="shared" si="12"/>
        <v>0</v>
      </c>
      <c r="F29" s="22"/>
      <c r="G29" s="22"/>
      <c r="H29" s="21">
        <f t="shared" si="13"/>
        <v>0</v>
      </c>
      <c r="I29" s="21">
        <f t="shared" si="14"/>
        <v>0</v>
      </c>
      <c r="J29" s="21">
        <f t="shared" si="14"/>
        <v>0</v>
      </c>
      <c r="K29" s="21">
        <f t="shared" si="15"/>
        <v>0</v>
      </c>
      <c r="M29" s="19" t="s">
        <v>32</v>
      </c>
      <c r="N29" s="27"/>
      <c r="O29" s="27"/>
      <c r="P29" s="27"/>
      <c r="Q29" s="24">
        <f t="shared" si="16"/>
        <v>0</v>
      </c>
      <c r="R29" s="28"/>
      <c r="S29" s="28"/>
      <c r="T29" s="24">
        <f t="shared" si="17"/>
        <v>0</v>
      </c>
      <c r="U29" s="24">
        <f t="shared" si="18"/>
        <v>0</v>
      </c>
      <c r="V29" s="24">
        <f t="shared" si="18"/>
        <v>0</v>
      </c>
      <c r="W29" s="24">
        <f t="shared" si="19"/>
        <v>0</v>
      </c>
      <c r="Y29" s="25" t="s">
        <v>32</v>
      </c>
      <c r="Z29" s="26">
        <f t="shared" si="20"/>
        <v>0</v>
      </c>
      <c r="AA29" s="26">
        <f t="shared" si="20"/>
        <v>0</v>
      </c>
      <c r="AB29" s="26">
        <f t="shared" si="20"/>
        <v>0</v>
      </c>
      <c r="AC29" s="26">
        <f t="shared" si="20"/>
        <v>0</v>
      </c>
      <c r="AD29" s="26">
        <f t="shared" si="20"/>
        <v>0</v>
      </c>
      <c r="AE29" s="26">
        <f t="shared" si="20"/>
        <v>0</v>
      </c>
      <c r="AF29" s="26">
        <f t="shared" si="20"/>
        <v>0</v>
      </c>
      <c r="AG29" s="18">
        <f t="shared" si="20"/>
        <v>0</v>
      </c>
      <c r="AH29" s="18">
        <f t="shared" si="20"/>
        <v>0</v>
      </c>
      <c r="AI29" s="18">
        <f t="shared" si="20"/>
        <v>0</v>
      </c>
    </row>
    <row r="30" spans="1:35" s="5" customFormat="1" x14ac:dyDescent="0.2">
      <c r="A30" s="19" t="s">
        <v>33</v>
      </c>
      <c r="B30" s="30"/>
      <c r="C30" s="30"/>
      <c r="D30" s="30"/>
      <c r="E30" s="21">
        <f t="shared" si="12"/>
        <v>0</v>
      </c>
      <c r="F30" s="30"/>
      <c r="G30" s="30"/>
      <c r="H30" s="21">
        <f t="shared" si="13"/>
        <v>0</v>
      </c>
      <c r="I30" s="21">
        <f t="shared" si="14"/>
        <v>0</v>
      </c>
      <c r="J30" s="21">
        <f t="shared" si="14"/>
        <v>0</v>
      </c>
      <c r="K30" s="21">
        <f t="shared" si="15"/>
        <v>0</v>
      </c>
      <c r="M30" s="19" t="s">
        <v>33</v>
      </c>
      <c r="N30" s="23"/>
      <c r="O30" s="23"/>
      <c r="P30" s="23"/>
      <c r="Q30" s="24">
        <f t="shared" si="16"/>
        <v>0</v>
      </c>
      <c r="R30" s="23"/>
      <c r="S30" s="23"/>
      <c r="T30" s="24">
        <f t="shared" si="17"/>
        <v>0</v>
      </c>
      <c r="U30" s="24">
        <f t="shared" si="18"/>
        <v>0</v>
      </c>
      <c r="V30" s="24">
        <f t="shared" si="18"/>
        <v>0</v>
      </c>
      <c r="W30" s="24">
        <f t="shared" si="19"/>
        <v>0</v>
      </c>
      <c r="Y30" s="25" t="s">
        <v>33</v>
      </c>
      <c r="Z30" s="26">
        <f t="shared" si="20"/>
        <v>0</v>
      </c>
      <c r="AA30" s="26">
        <f t="shared" si="20"/>
        <v>0</v>
      </c>
      <c r="AB30" s="26">
        <f t="shared" si="20"/>
        <v>0</v>
      </c>
      <c r="AC30" s="26">
        <f t="shared" si="20"/>
        <v>0</v>
      </c>
      <c r="AD30" s="26">
        <f t="shared" si="20"/>
        <v>0</v>
      </c>
      <c r="AE30" s="26">
        <f t="shared" si="20"/>
        <v>0</v>
      </c>
      <c r="AF30" s="26">
        <f t="shared" si="20"/>
        <v>0</v>
      </c>
      <c r="AG30" s="18">
        <f t="shared" si="20"/>
        <v>0</v>
      </c>
      <c r="AH30" s="18">
        <f t="shared" si="20"/>
        <v>0</v>
      </c>
      <c r="AI30" s="18">
        <f t="shared" si="20"/>
        <v>0</v>
      </c>
    </row>
    <row r="31" spans="1:35" s="5" customFormat="1" ht="15" x14ac:dyDescent="0.25">
      <c r="A31" s="19" t="s">
        <v>34</v>
      </c>
      <c r="B31" s="20"/>
      <c r="C31" s="20"/>
      <c r="D31" s="20"/>
      <c r="E31" s="21">
        <f t="shared" si="12"/>
        <v>0</v>
      </c>
      <c r="F31" s="22"/>
      <c r="G31" s="22"/>
      <c r="H31" s="21">
        <f t="shared" si="13"/>
        <v>0</v>
      </c>
      <c r="I31" s="21">
        <f t="shared" si="14"/>
        <v>0</v>
      </c>
      <c r="J31" s="21">
        <f t="shared" si="14"/>
        <v>0</v>
      </c>
      <c r="K31" s="21">
        <f t="shared" si="15"/>
        <v>0</v>
      </c>
      <c r="M31" s="19" t="s">
        <v>34</v>
      </c>
      <c r="N31" s="27"/>
      <c r="O31" s="27"/>
      <c r="P31" s="27"/>
      <c r="Q31" s="24">
        <f t="shared" si="16"/>
        <v>0</v>
      </c>
      <c r="R31" s="28"/>
      <c r="S31" s="28"/>
      <c r="T31" s="24">
        <f t="shared" si="17"/>
        <v>0</v>
      </c>
      <c r="U31" s="24">
        <f t="shared" si="18"/>
        <v>0</v>
      </c>
      <c r="V31" s="24">
        <f t="shared" si="18"/>
        <v>0</v>
      </c>
      <c r="W31" s="24">
        <f t="shared" si="19"/>
        <v>0</v>
      </c>
      <c r="Y31" s="33" t="s">
        <v>34</v>
      </c>
      <c r="Z31" s="26">
        <f t="shared" si="20"/>
        <v>0</v>
      </c>
      <c r="AA31" s="26">
        <f t="shared" si="20"/>
        <v>0</v>
      </c>
      <c r="AB31" s="26">
        <f t="shared" si="20"/>
        <v>0</v>
      </c>
      <c r="AC31" s="26">
        <f t="shared" si="20"/>
        <v>0</v>
      </c>
      <c r="AD31" s="26">
        <f t="shared" si="20"/>
        <v>0</v>
      </c>
      <c r="AE31" s="26">
        <f t="shared" si="20"/>
        <v>0</v>
      </c>
      <c r="AF31" s="26">
        <f t="shared" si="20"/>
        <v>0</v>
      </c>
      <c r="AG31" s="18">
        <f t="shared" si="20"/>
        <v>0</v>
      </c>
      <c r="AH31" s="18">
        <f t="shared" si="20"/>
        <v>0</v>
      </c>
      <c r="AI31" s="18">
        <f t="shared" si="20"/>
        <v>0</v>
      </c>
    </row>
    <row r="32" spans="1:35" s="5" customFormat="1" ht="15" x14ac:dyDescent="0.25">
      <c r="A32" s="19" t="s">
        <v>25</v>
      </c>
      <c r="B32" s="20"/>
      <c r="C32" s="20"/>
      <c r="D32" s="20"/>
      <c r="E32" s="21">
        <f t="shared" si="12"/>
        <v>0</v>
      </c>
      <c r="F32" s="22"/>
      <c r="G32" s="22"/>
      <c r="H32" s="21">
        <f t="shared" si="13"/>
        <v>0</v>
      </c>
      <c r="I32" s="21">
        <f t="shared" si="14"/>
        <v>0</v>
      </c>
      <c r="J32" s="21">
        <f t="shared" si="14"/>
        <v>0</v>
      </c>
      <c r="K32" s="21">
        <f t="shared" si="15"/>
        <v>0</v>
      </c>
      <c r="M32" s="19" t="s">
        <v>25</v>
      </c>
      <c r="N32" s="27"/>
      <c r="O32" s="27"/>
      <c r="P32" s="27"/>
      <c r="Q32" s="24">
        <f t="shared" si="16"/>
        <v>0</v>
      </c>
      <c r="R32" s="28"/>
      <c r="S32" s="28"/>
      <c r="T32" s="24">
        <f t="shared" si="17"/>
        <v>0</v>
      </c>
      <c r="U32" s="24">
        <f t="shared" si="18"/>
        <v>0</v>
      </c>
      <c r="V32" s="24">
        <f t="shared" si="18"/>
        <v>0</v>
      </c>
      <c r="W32" s="24">
        <f t="shared" si="19"/>
        <v>0</v>
      </c>
      <c r="Y32" s="33" t="s">
        <v>25</v>
      </c>
      <c r="Z32" s="26"/>
      <c r="AA32" s="26"/>
      <c r="AB32" s="26"/>
      <c r="AC32" s="26"/>
      <c r="AD32" s="26"/>
      <c r="AE32" s="26"/>
      <c r="AF32" s="26"/>
      <c r="AG32" s="18"/>
      <c r="AH32" s="18"/>
      <c r="AI32" s="18"/>
    </row>
    <row r="33" spans="1:35" s="5" customFormat="1" x14ac:dyDescent="0.2">
      <c r="A33" s="14" t="s">
        <v>35</v>
      </c>
      <c r="B33" s="31">
        <f t="shared" ref="B33:K33" si="21">SUM(B25:B32)</f>
        <v>0</v>
      </c>
      <c r="C33" s="31">
        <f t="shared" si="21"/>
        <v>0</v>
      </c>
      <c r="D33" s="31">
        <f t="shared" si="21"/>
        <v>0</v>
      </c>
      <c r="E33" s="31">
        <f t="shared" si="21"/>
        <v>0</v>
      </c>
      <c r="F33" s="31">
        <f t="shared" si="21"/>
        <v>0</v>
      </c>
      <c r="G33" s="31">
        <f t="shared" si="21"/>
        <v>0</v>
      </c>
      <c r="H33" s="31">
        <f t="shared" si="21"/>
        <v>0</v>
      </c>
      <c r="I33" s="31">
        <f t="shared" si="21"/>
        <v>0</v>
      </c>
      <c r="J33" s="31">
        <f t="shared" si="21"/>
        <v>0</v>
      </c>
      <c r="K33" s="31">
        <f t="shared" si="21"/>
        <v>0</v>
      </c>
      <c r="M33" s="14" t="s">
        <v>35</v>
      </c>
      <c r="N33" s="14">
        <f t="shared" ref="N33:W33" si="22">SUM(N25:N32)</f>
        <v>0</v>
      </c>
      <c r="O33" s="14">
        <f t="shared" si="22"/>
        <v>0</v>
      </c>
      <c r="P33" s="14">
        <f t="shared" si="22"/>
        <v>0</v>
      </c>
      <c r="Q33" s="14">
        <f t="shared" si="22"/>
        <v>0</v>
      </c>
      <c r="R33" s="14">
        <f t="shared" si="22"/>
        <v>0</v>
      </c>
      <c r="S33" s="14">
        <f t="shared" si="22"/>
        <v>0</v>
      </c>
      <c r="T33" s="14">
        <f t="shared" si="22"/>
        <v>0</v>
      </c>
      <c r="U33" s="14">
        <f t="shared" si="22"/>
        <v>0</v>
      </c>
      <c r="V33" s="14">
        <f t="shared" si="22"/>
        <v>0</v>
      </c>
      <c r="W33" s="14">
        <f t="shared" si="22"/>
        <v>0</v>
      </c>
      <c r="Y33" s="17" t="s">
        <v>35</v>
      </c>
      <c r="Z33" s="26">
        <f t="shared" si="20"/>
        <v>0</v>
      </c>
      <c r="AA33" s="26">
        <f t="shared" si="20"/>
        <v>0</v>
      </c>
      <c r="AB33" s="26">
        <f t="shared" si="20"/>
        <v>0</v>
      </c>
      <c r="AC33" s="26">
        <f t="shared" si="20"/>
        <v>0</v>
      </c>
      <c r="AD33" s="26">
        <f t="shared" si="20"/>
        <v>0</v>
      </c>
      <c r="AE33" s="26">
        <f t="shared" si="20"/>
        <v>0</v>
      </c>
      <c r="AF33" s="26">
        <f t="shared" si="20"/>
        <v>0</v>
      </c>
      <c r="AG33" s="18">
        <f t="shared" si="20"/>
        <v>0</v>
      </c>
      <c r="AH33" s="18">
        <f t="shared" si="20"/>
        <v>0</v>
      </c>
      <c r="AI33" s="18">
        <f t="shared" si="20"/>
        <v>0</v>
      </c>
    </row>
    <row r="34" spans="1:35" s="5" customFormat="1" x14ac:dyDescent="0.2">
      <c r="A34" s="32" t="s">
        <v>36</v>
      </c>
      <c r="B34" s="31"/>
      <c r="C34" s="31"/>
      <c r="D34" s="31"/>
      <c r="E34" s="31"/>
      <c r="F34" s="31"/>
      <c r="G34" s="31"/>
      <c r="H34" s="31"/>
      <c r="I34" s="19"/>
      <c r="J34" s="19"/>
      <c r="K34" s="19"/>
      <c r="M34" s="32" t="s">
        <v>36</v>
      </c>
      <c r="N34" s="14"/>
      <c r="O34" s="14"/>
      <c r="P34" s="14"/>
      <c r="Q34" s="14"/>
      <c r="R34" s="14"/>
      <c r="S34" s="14"/>
      <c r="T34" s="14"/>
      <c r="U34" s="15"/>
      <c r="V34" s="15"/>
      <c r="W34" s="15"/>
      <c r="Y34" s="16" t="s">
        <v>36</v>
      </c>
      <c r="Z34" s="17"/>
      <c r="AA34" s="17"/>
      <c r="AB34" s="17"/>
      <c r="AC34" s="17"/>
      <c r="AD34" s="17"/>
      <c r="AE34" s="17"/>
      <c r="AF34" s="17"/>
      <c r="AG34" s="18"/>
      <c r="AH34" s="18"/>
      <c r="AI34" s="18"/>
    </row>
    <row r="35" spans="1:35" s="5" customFormat="1" ht="15" x14ac:dyDescent="0.25">
      <c r="A35" s="19" t="s">
        <v>37</v>
      </c>
      <c r="B35" s="20"/>
      <c r="C35" s="20"/>
      <c r="D35" s="20"/>
      <c r="E35" s="21">
        <f t="shared" ref="E35:E43" si="23">C35+D35</f>
        <v>0</v>
      </c>
      <c r="F35" s="22"/>
      <c r="G35" s="22"/>
      <c r="H35" s="21">
        <f t="shared" ref="H35:H43" si="24">F35+G35</f>
        <v>0</v>
      </c>
      <c r="I35" s="21">
        <f t="shared" ref="I35:J43" si="25">C35+F35</f>
        <v>0</v>
      </c>
      <c r="J35" s="21">
        <f t="shared" si="25"/>
        <v>0</v>
      </c>
      <c r="K35" s="21">
        <f t="shared" ref="K35:K43" si="26">SUM(I35:J35)</f>
        <v>0</v>
      </c>
      <c r="M35" s="19" t="s">
        <v>37</v>
      </c>
      <c r="N35" s="27"/>
      <c r="O35" s="27"/>
      <c r="P35" s="27"/>
      <c r="Q35" s="24">
        <f t="shared" ref="Q35:Q43" si="27">O35+P35</f>
        <v>0</v>
      </c>
      <c r="R35" s="28"/>
      <c r="S35" s="28"/>
      <c r="T35" s="24">
        <f t="shared" ref="T35:T43" si="28">R35+S35</f>
        <v>0</v>
      </c>
      <c r="U35" s="24">
        <f t="shared" ref="U35:V43" si="29">O35+R35</f>
        <v>0</v>
      </c>
      <c r="V35" s="24">
        <f t="shared" si="29"/>
        <v>0</v>
      </c>
      <c r="W35" s="24">
        <f t="shared" ref="W35:W43" si="30">SUM(U35:V35)</f>
        <v>0</v>
      </c>
      <c r="Y35" s="25" t="s">
        <v>37</v>
      </c>
      <c r="Z35" s="26">
        <f t="shared" ref="Z35:AI44" si="31">B35+N35</f>
        <v>0</v>
      </c>
      <c r="AA35" s="26">
        <f t="shared" si="31"/>
        <v>0</v>
      </c>
      <c r="AB35" s="26">
        <f t="shared" si="31"/>
        <v>0</v>
      </c>
      <c r="AC35" s="26">
        <f t="shared" si="31"/>
        <v>0</v>
      </c>
      <c r="AD35" s="26">
        <f t="shared" si="31"/>
        <v>0</v>
      </c>
      <c r="AE35" s="26">
        <f t="shared" si="31"/>
        <v>0</v>
      </c>
      <c r="AF35" s="26">
        <f t="shared" si="31"/>
        <v>0</v>
      </c>
      <c r="AG35" s="18">
        <f t="shared" si="31"/>
        <v>0</v>
      </c>
      <c r="AH35" s="18">
        <f t="shared" si="31"/>
        <v>0</v>
      </c>
      <c r="AI35" s="18">
        <f t="shared" si="31"/>
        <v>0</v>
      </c>
    </row>
    <row r="36" spans="1:35" s="5" customFormat="1" ht="15" x14ac:dyDescent="0.25">
      <c r="A36" s="19" t="s">
        <v>38</v>
      </c>
      <c r="B36" s="20"/>
      <c r="C36" s="20"/>
      <c r="D36" s="20"/>
      <c r="E36" s="21">
        <f t="shared" si="23"/>
        <v>0</v>
      </c>
      <c r="F36" s="22"/>
      <c r="G36" s="22"/>
      <c r="H36" s="21">
        <f t="shared" si="24"/>
        <v>0</v>
      </c>
      <c r="I36" s="21">
        <f t="shared" si="25"/>
        <v>0</v>
      </c>
      <c r="J36" s="21">
        <f t="shared" si="25"/>
        <v>0</v>
      </c>
      <c r="K36" s="21">
        <f t="shared" si="26"/>
        <v>0</v>
      </c>
      <c r="M36" s="19" t="s">
        <v>38</v>
      </c>
      <c r="N36" s="27"/>
      <c r="O36" s="27"/>
      <c r="P36" s="27"/>
      <c r="Q36" s="24">
        <f t="shared" si="27"/>
        <v>0</v>
      </c>
      <c r="R36" s="28"/>
      <c r="S36" s="28"/>
      <c r="T36" s="24">
        <f t="shared" si="28"/>
        <v>0</v>
      </c>
      <c r="U36" s="24">
        <f t="shared" si="29"/>
        <v>0</v>
      </c>
      <c r="V36" s="24">
        <f t="shared" si="29"/>
        <v>0</v>
      </c>
      <c r="W36" s="24">
        <f t="shared" si="30"/>
        <v>0</v>
      </c>
      <c r="Y36" s="25" t="s">
        <v>38</v>
      </c>
      <c r="Z36" s="26">
        <f t="shared" si="31"/>
        <v>0</v>
      </c>
      <c r="AA36" s="26">
        <f t="shared" si="31"/>
        <v>0</v>
      </c>
      <c r="AB36" s="26">
        <f t="shared" si="31"/>
        <v>0</v>
      </c>
      <c r="AC36" s="26">
        <f t="shared" si="31"/>
        <v>0</v>
      </c>
      <c r="AD36" s="26">
        <f t="shared" si="31"/>
        <v>0</v>
      </c>
      <c r="AE36" s="26">
        <f t="shared" si="31"/>
        <v>0</v>
      </c>
      <c r="AF36" s="26">
        <f t="shared" si="31"/>
        <v>0</v>
      </c>
      <c r="AG36" s="18">
        <f t="shared" si="31"/>
        <v>0</v>
      </c>
      <c r="AH36" s="18">
        <f t="shared" si="31"/>
        <v>0</v>
      </c>
      <c r="AI36" s="18">
        <f t="shared" si="31"/>
        <v>0</v>
      </c>
    </row>
    <row r="37" spans="1:35" s="5" customFormat="1" ht="15" x14ac:dyDescent="0.25">
      <c r="A37" s="19" t="s">
        <v>39</v>
      </c>
      <c r="B37" s="20"/>
      <c r="C37" s="20"/>
      <c r="D37" s="20"/>
      <c r="E37" s="21">
        <f t="shared" si="23"/>
        <v>0</v>
      </c>
      <c r="F37" s="22"/>
      <c r="G37" s="22"/>
      <c r="H37" s="21">
        <f t="shared" si="24"/>
        <v>0</v>
      </c>
      <c r="I37" s="21">
        <f t="shared" si="25"/>
        <v>0</v>
      </c>
      <c r="J37" s="21">
        <f t="shared" si="25"/>
        <v>0</v>
      </c>
      <c r="K37" s="21">
        <f t="shared" si="26"/>
        <v>0</v>
      </c>
      <c r="M37" s="19" t="s">
        <v>39</v>
      </c>
      <c r="N37" s="27"/>
      <c r="O37" s="27"/>
      <c r="P37" s="27"/>
      <c r="Q37" s="24">
        <f t="shared" si="27"/>
        <v>0</v>
      </c>
      <c r="R37" s="28"/>
      <c r="S37" s="28"/>
      <c r="T37" s="24">
        <f t="shared" si="28"/>
        <v>0</v>
      </c>
      <c r="U37" s="24">
        <f t="shared" si="29"/>
        <v>0</v>
      </c>
      <c r="V37" s="24">
        <f t="shared" si="29"/>
        <v>0</v>
      </c>
      <c r="W37" s="24">
        <f t="shared" si="30"/>
        <v>0</v>
      </c>
      <c r="Y37" s="25" t="s">
        <v>39</v>
      </c>
      <c r="Z37" s="26">
        <f t="shared" si="31"/>
        <v>0</v>
      </c>
      <c r="AA37" s="26">
        <f t="shared" si="31"/>
        <v>0</v>
      </c>
      <c r="AB37" s="26">
        <f t="shared" si="31"/>
        <v>0</v>
      </c>
      <c r="AC37" s="26">
        <f t="shared" si="31"/>
        <v>0</v>
      </c>
      <c r="AD37" s="26">
        <f t="shared" si="31"/>
        <v>0</v>
      </c>
      <c r="AE37" s="26">
        <f t="shared" si="31"/>
        <v>0</v>
      </c>
      <c r="AF37" s="26">
        <f t="shared" si="31"/>
        <v>0</v>
      </c>
      <c r="AG37" s="18">
        <f t="shared" si="31"/>
        <v>0</v>
      </c>
      <c r="AH37" s="18">
        <f t="shared" si="31"/>
        <v>0</v>
      </c>
      <c r="AI37" s="18">
        <f t="shared" si="31"/>
        <v>0</v>
      </c>
    </row>
    <row r="38" spans="1:35" s="5" customFormat="1" ht="15" x14ac:dyDescent="0.25">
      <c r="A38" s="19" t="s">
        <v>40</v>
      </c>
      <c r="B38" s="20"/>
      <c r="C38" s="20"/>
      <c r="D38" s="20"/>
      <c r="E38" s="21">
        <f t="shared" si="23"/>
        <v>0</v>
      </c>
      <c r="F38" s="22"/>
      <c r="G38" s="22"/>
      <c r="H38" s="21">
        <f t="shared" si="24"/>
        <v>0</v>
      </c>
      <c r="I38" s="21">
        <f t="shared" si="25"/>
        <v>0</v>
      </c>
      <c r="J38" s="21">
        <f t="shared" si="25"/>
        <v>0</v>
      </c>
      <c r="K38" s="21">
        <f t="shared" si="26"/>
        <v>0</v>
      </c>
      <c r="M38" s="19" t="s">
        <v>40</v>
      </c>
      <c r="N38" s="27"/>
      <c r="O38" s="27"/>
      <c r="P38" s="27"/>
      <c r="Q38" s="24">
        <f t="shared" si="27"/>
        <v>0</v>
      </c>
      <c r="R38" s="28"/>
      <c r="S38" s="28"/>
      <c r="T38" s="24">
        <f t="shared" si="28"/>
        <v>0</v>
      </c>
      <c r="U38" s="24">
        <f t="shared" si="29"/>
        <v>0</v>
      </c>
      <c r="V38" s="24">
        <f t="shared" si="29"/>
        <v>0</v>
      </c>
      <c r="W38" s="24">
        <f t="shared" si="30"/>
        <v>0</v>
      </c>
      <c r="Y38" s="25" t="s">
        <v>40</v>
      </c>
      <c r="Z38" s="26">
        <f t="shared" si="31"/>
        <v>0</v>
      </c>
      <c r="AA38" s="26">
        <f t="shared" si="31"/>
        <v>0</v>
      </c>
      <c r="AB38" s="26">
        <f t="shared" si="31"/>
        <v>0</v>
      </c>
      <c r="AC38" s="26">
        <f t="shared" si="31"/>
        <v>0</v>
      </c>
      <c r="AD38" s="26">
        <f t="shared" si="31"/>
        <v>0</v>
      </c>
      <c r="AE38" s="26">
        <f t="shared" si="31"/>
        <v>0</v>
      </c>
      <c r="AF38" s="26">
        <f t="shared" si="31"/>
        <v>0</v>
      </c>
      <c r="AG38" s="18">
        <f t="shared" si="31"/>
        <v>0</v>
      </c>
      <c r="AH38" s="18">
        <f t="shared" si="31"/>
        <v>0</v>
      </c>
      <c r="AI38" s="18">
        <f t="shared" si="31"/>
        <v>0</v>
      </c>
    </row>
    <row r="39" spans="1:35" s="5" customFormat="1" ht="15" x14ac:dyDescent="0.25">
      <c r="A39" s="19" t="s">
        <v>41</v>
      </c>
      <c r="B39" s="20"/>
      <c r="C39" s="20"/>
      <c r="D39" s="20"/>
      <c r="E39" s="21">
        <f t="shared" si="23"/>
        <v>0</v>
      </c>
      <c r="F39" s="30"/>
      <c r="G39" s="30"/>
      <c r="H39" s="21">
        <f t="shared" si="24"/>
        <v>0</v>
      </c>
      <c r="I39" s="21">
        <f t="shared" si="25"/>
        <v>0</v>
      </c>
      <c r="J39" s="21">
        <f t="shared" si="25"/>
        <v>0</v>
      </c>
      <c r="K39" s="21">
        <f t="shared" si="26"/>
        <v>0</v>
      </c>
      <c r="M39" s="19" t="s">
        <v>41</v>
      </c>
      <c r="N39" s="27"/>
      <c r="O39" s="27"/>
      <c r="P39" s="27"/>
      <c r="Q39" s="24">
        <f t="shared" si="27"/>
        <v>0</v>
      </c>
      <c r="R39" s="28"/>
      <c r="S39" s="28"/>
      <c r="T39" s="24">
        <f t="shared" si="28"/>
        <v>0</v>
      </c>
      <c r="U39" s="24">
        <f t="shared" si="29"/>
        <v>0</v>
      </c>
      <c r="V39" s="24">
        <f t="shared" si="29"/>
        <v>0</v>
      </c>
      <c r="W39" s="24">
        <f t="shared" si="30"/>
        <v>0</v>
      </c>
      <c r="Y39" s="25" t="s">
        <v>41</v>
      </c>
      <c r="Z39" s="26">
        <f t="shared" si="31"/>
        <v>0</v>
      </c>
      <c r="AA39" s="26">
        <f t="shared" si="31"/>
        <v>0</v>
      </c>
      <c r="AB39" s="26">
        <f t="shared" si="31"/>
        <v>0</v>
      </c>
      <c r="AC39" s="26">
        <f t="shared" si="31"/>
        <v>0</v>
      </c>
      <c r="AD39" s="26">
        <f t="shared" si="31"/>
        <v>0</v>
      </c>
      <c r="AE39" s="26">
        <f t="shared" si="31"/>
        <v>0</v>
      </c>
      <c r="AF39" s="26">
        <f t="shared" si="31"/>
        <v>0</v>
      </c>
      <c r="AG39" s="18">
        <f t="shared" si="31"/>
        <v>0</v>
      </c>
      <c r="AH39" s="18">
        <f t="shared" si="31"/>
        <v>0</v>
      </c>
      <c r="AI39" s="18">
        <f t="shared" si="31"/>
        <v>0</v>
      </c>
    </row>
    <row r="40" spans="1:35" s="5" customFormat="1" ht="15" x14ac:dyDescent="0.25">
      <c r="A40" s="19" t="s">
        <v>42</v>
      </c>
      <c r="B40" s="20"/>
      <c r="C40" s="20"/>
      <c r="D40" s="20"/>
      <c r="E40" s="21">
        <f t="shared" si="23"/>
        <v>0</v>
      </c>
      <c r="F40" s="22"/>
      <c r="G40" s="22"/>
      <c r="H40" s="21">
        <f t="shared" si="24"/>
        <v>0</v>
      </c>
      <c r="I40" s="21">
        <f t="shared" si="25"/>
        <v>0</v>
      </c>
      <c r="J40" s="21">
        <f t="shared" si="25"/>
        <v>0</v>
      </c>
      <c r="K40" s="21">
        <f t="shared" si="26"/>
        <v>0</v>
      </c>
      <c r="M40" s="19" t="s">
        <v>42</v>
      </c>
      <c r="N40" s="27"/>
      <c r="O40" s="27"/>
      <c r="P40" s="27"/>
      <c r="Q40" s="24">
        <f t="shared" si="27"/>
        <v>0</v>
      </c>
      <c r="R40" s="28"/>
      <c r="S40" s="28"/>
      <c r="T40" s="24">
        <f t="shared" si="28"/>
        <v>0</v>
      </c>
      <c r="U40" s="24">
        <f t="shared" si="29"/>
        <v>0</v>
      </c>
      <c r="V40" s="24">
        <f t="shared" si="29"/>
        <v>0</v>
      </c>
      <c r="W40" s="24">
        <f t="shared" si="30"/>
        <v>0</v>
      </c>
      <c r="Y40" s="25" t="s">
        <v>42</v>
      </c>
      <c r="Z40" s="26">
        <f t="shared" si="31"/>
        <v>0</v>
      </c>
      <c r="AA40" s="26">
        <f t="shared" si="31"/>
        <v>0</v>
      </c>
      <c r="AB40" s="26">
        <f t="shared" si="31"/>
        <v>0</v>
      </c>
      <c r="AC40" s="26">
        <f t="shared" si="31"/>
        <v>0</v>
      </c>
      <c r="AD40" s="26">
        <f t="shared" si="31"/>
        <v>0</v>
      </c>
      <c r="AE40" s="26">
        <f t="shared" si="31"/>
        <v>0</v>
      </c>
      <c r="AF40" s="26">
        <f t="shared" si="31"/>
        <v>0</v>
      </c>
      <c r="AG40" s="18">
        <f t="shared" si="31"/>
        <v>0</v>
      </c>
      <c r="AH40" s="18">
        <f t="shared" si="31"/>
        <v>0</v>
      </c>
      <c r="AI40" s="18">
        <f t="shared" si="31"/>
        <v>0</v>
      </c>
    </row>
    <row r="41" spans="1:35" s="5" customFormat="1" ht="15" x14ac:dyDescent="0.25">
      <c r="A41" s="19" t="s">
        <v>43</v>
      </c>
      <c r="B41" s="20"/>
      <c r="C41" s="20"/>
      <c r="D41" s="20"/>
      <c r="E41" s="21">
        <f t="shared" si="23"/>
        <v>0</v>
      </c>
      <c r="F41" s="22"/>
      <c r="G41" s="22"/>
      <c r="H41" s="21">
        <f t="shared" si="24"/>
        <v>0</v>
      </c>
      <c r="I41" s="21">
        <f t="shared" si="25"/>
        <v>0</v>
      </c>
      <c r="J41" s="21">
        <f t="shared" si="25"/>
        <v>0</v>
      </c>
      <c r="K41" s="21">
        <f t="shared" si="26"/>
        <v>0</v>
      </c>
      <c r="M41" s="19" t="s">
        <v>43</v>
      </c>
      <c r="N41" s="27"/>
      <c r="O41" s="27"/>
      <c r="P41" s="27"/>
      <c r="Q41" s="24">
        <f t="shared" si="27"/>
        <v>0</v>
      </c>
      <c r="R41" s="28"/>
      <c r="S41" s="28"/>
      <c r="T41" s="24">
        <f t="shared" si="28"/>
        <v>0</v>
      </c>
      <c r="U41" s="24">
        <f t="shared" si="29"/>
        <v>0</v>
      </c>
      <c r="V41" s="24">
        <f t="shared" si="29"/>
        <v>0</v>
      </c>
      <c r="W41" s="24">
        <f t="shared" si="30"/>
        <v>0</v>
      </c>
      <c r="Y41" s="25" t="s">
        <v>43</v>
      </c>
      <c r="Z41" s="26">
        <f t="shared" si="31"/>
        <v>0</v>
      </c>
      <c r="AA41" s="26">
        <f t="shared" si="31"/>
        <v>0</v>
      </c>
      <c r="AB41" s="26">
        <f t="shared" si="31"/>
        <v>0</v>
      </c>
      <c r="AC41" s="26">
        <f t="shared" si="31"/>
        <v>0</v>
      </c>
      <c r="AD41" s="26">
        <f t="shared" si="31"/>
        <v>0</v>
      </c>
      <c r="AE41" s="26">
        <f t="shared" si="31"/>
        <v>0</v>
      </c>
      <c r="AF41" s="26">
        <f t="shared" si="31"/>
        <v>0</v>
      </c>
      <c r="AG41" s="18">
        <f t="shared" si="31"/>
        <v>0</v>
      </c>
      <c r="AH41" s="18">
        <f t="shared" si="31"/>
        <v>0</v>
      </c>
      <c r="AI41" s="18">
        <f t="shared" si="31"/>
        <v>0</v>
      </c>
    </row>
    <row r="42" spans="1:35" s="5" customFormat="1" ht="15" x14ac:dyDescent="0.25">
      <c r="A42" s="19" t="s">
        <v>44</v>
      </c>
      <c r="B42" s="20"/>
      <c r="C42" s="20"/>
      <c r="D42" s="20"/>
      <c r="E42" s="21">
        <f t="shared" si="23"/>
        <v>0</v>
      </c>
      <c r="F42" s="22"/>
      <c r="G42" s="22"/>
      <c r="H42" s="21">
        <f t="shared" si="24"/>
        <v>0</v>
      </c>
      <c r="I42" s="21">
        <f t="shared" si="25"/>
        <v>0</v>
      </c>
      <c r="J42" s="21">
        <f t="shared" si="25"/>
        <v>0</v>
      </c>
      <c r="K42" s="21">
        <f t="shared" si="26"/>
        <v>0</v>
      </c>
      <c r="M42" s="19" t="s">
        <v>44</v>
      </c>
      <c r="N42" s="27"/>
      <c r="O42" s="27"/>
      <c r="P42" s="27"/>
      <c r="Q42" s="24">
        <f t="shared" si="27"/>
        <v>0</v>
      </c>
      <c r="R42" s="28"/>
      <c r="S42" s="28"/>
      <c r="T42" s="24">
        <f t="shared" si="28"/>
        <v>0</v>
      </c>
      <c r="U42" s="24">
        <f t="shared" si="29"/>
        <v>0</v>
      </c>
      <c r="V42" s="24">
        <f t="shared" si="29"/>
        <v>0</v>
      </c>
      <c r="W42" s="24">
        <f t="shared" si="30"/>
        <v>0</v>
      </c>
      <c r="Y42" s="25" t="s">
        <v>44</v>
      </c>
      <c r="Z42" s="26">
        <f t="shared" si="31"/>
        <v>0</v>
      </c>
      <c r="AA42" s="26">
        <f t="shared" si="31"/>
        <v>0</v>
      </c>
      <c r="AB42" s="26">
        <f t="shared" si="31"/>
        <v>0</v>
      </c>
      <c r="AC42" s="26">
        <f t="shared" si="31"/>
        <v>0</v>
      </c>
      <c r="AD42" s="26">
        <f t="shared" si="31"/>
        <v>0</v>
      </c>
      <c r="AE42" s="26">
        <f t="shared" si="31"/>
        <v>0</v>
      </c>
      <c r="AF42" s="26">
        <f t="shared" si="31"/>
        <v>0</v>
      </c>
      <c r="AG42" s="18">
        <f t="shared" si="31"/>
        <v>0</v>
      </c>
      <c r="AH42" s="18">
        <f t="shared" si="31"/>
        <v>0</v>
      </c>
      <c r="AI42" s="18">
        <f t="shared" si="31"/>
        <v>0</v>
      </c>
    </row>
    <row r="43" spans="1:35" s="5" customFormat="1" ht="15" x14ac:dyDescent="0.25">
      <c r="A43" s="19" t="s">
        <v>25</v>
      </c>
      <c r="B43" s="20"/>
      <c r="C43" s="20"/>
      <c r="D43" s="20"/>
      <c r="E43" s="21">
        <f t="shared" si="23"/>
        <v>0</v>
      </c>
      <c r="F43" s="22"/>
      <c r="G43" s="22"/>
      <c r="H43" s="21">
        <f t="shared" si="24"/>
        <v>0</v>
      </c>
      <c r="I43" s="21">
        <f t="shared" si="25"/>
        <v>0</v>
      </c>
      <c r="J43" s="21">
        <f t="shared" si="25"/>
        <v>0</v>
      </c>
      <c r="K43" s="21">
        <f t="shared" si="26"/>
        <v>0</v>
      </c>
      <c r="M43" s="19" t="s">
        <v>25</v>
      </c>
      <c r="N43" s="23"/>
      <c r="O43" s="23"/>
      <c r="P43" s="23"/>
      <c r="Q43" s="24">
        <f t="shared" si="27"/>
        <v>0</v>
      </c>
      <c r="R43" s="23"/>
      <c r="S43" s="23"/>
      <c r="T43" s="24">
        <f t="shared" si="28"/>
        <v>0</v>
      </c>
      <c r="U43" s="24">
        <f t="shared" si="29"/>
        <v>0</v>
      </c>
      <c r="V43" s="24">
        <f t="shared" si="29"/>
        <v>0</v>
      </c>
      <c r="W43" s="24">
        <f t="shared" si="30"/>
        <v>0</v>
      </c>
      <c r="Y43" s="25" t="s">
        <v>25</v>
      </c>
      <c r="Z43" s="26">
        <f t="shared" si="31"/>
        <v>0</v>
      </c>
      <c r="AA43" s="26">
        <f t="shared" si="31"/>
        <v>0</v>
      </c>
      <c r="AB43" s="26">
        <f t="shared" si="31"/>
        <v>0</v>
      </c>
      <c r="AC43" s="26"/>
      <c r="AD43" s="26"/>
      <c r="AE43" s="26"/>
      <c r="AF43" s="26"/>
      <c r="AG43" s="18"/>
      <c r="AH43" s="18"/>
      <c r="AI43" s="18"/>
    </row>
    <row r="44" spans="1:35" s="5" customFormat="1" x14ac:dyDescent="0.2">
      <c r="A44" s="14" t="s">
        <v>45</v>
      </c>
      <c r="B44" s="31">
        <f t="shared" ref="B44:K44" si="32">SUM(B35:B43)</f>
        <v>0</v>
      </c>
      <c r="C44" s="31">
        <f t="shared" si="32"/>
        <v>0</v>
      </c>
      <c r="D44" s="31">
        <f t="shared" si="32"/>
        <v>0</v>
      </c>
      <c r="E44" s="31">
        <f t="shared" si="32"/>
        <v>0</v>
      </c>
      <c r="F44" s="31">
        <f t="shared" si="32"/>
        <v>0</v>
      </c>
      <c r="G44" s="31">
        <f t="shared" si="32"/>
        <v>0</v>
      </c>
      <c r="H44" s="31">
        <f t="shared" si="32"/>
        <v>0</v>
      </c>
      <c r="I44" s="31">
        <f t="shared" si="32"/>
        <v>0</v>
      </c>
      <c r="J44" s="31">
        <f t="shared" si="32"/>
        <v>0</v>
      </c>
      <c r="K44" s="31">
        <f t="shared" si="32"/>
        <v>0</v>
      </c>
      <c r="M44" s="14" t="s">
        <v>45</v>
      </c>
      <c r="N44" s="14">
        <f t="shared" ref="N44:W44" si="33">SUM(N35:N43)</f>
        <v>0</v>
      </c>
      <c r="O44" s="14">
        <f t="shared" si="33"/>
        <v>0</v>
      </c>
      <c r="P44" s="14">
        <f t="shared" si="33"/>
        <v>0</v>
      </c>
      <c r="Q44" s="14">
        <f t="shared" si="33"/>
        <v>0</v>
      </c>
      <c r="R44" s="14">
        <f t="shared" si="33"/>
        <v>0</v>
      </c>
      <c r="S44" s="14">
        <f t="shared" si="33"/>
        <v>0</v>
      </c>
      <c r="T44" s="14">
        <f t="shared" si="33"/>
        <v>0</v>
      </c>
      <c r="U44" s="14">
        <f t="shared" si="33"/>
        <v>0</v>
      </c>
      <c r="V44" s="14">
        <f t="shared" si="33"/>
        <v>0</v>
      </c>
      <c r="W44" s="14">
        <f t="shared" si="33"/>
        <v>0</v>
      </c>
      <c r="Y44" s="17" t="s">
        <v>45</v>
      </c>
      <c r="Z44" s="26">
        <f t="shared" si="31"/>
        <v>0</v>
      </c>
      <c r="AA44" s="26">
        <f t="shared" si="31"/>
        <v>0</v>
      </c>
      <c r="AB44" s="26">
        <f t="shared" si="31"/>
        <v>0</v>
      </c>
      <c r="AC44" s="26">
        <f t="shared" si="31"/>
        <v>0</v>
      </c>
      <c r="AD44" s="26">
        <f t="shared" si="31"/>
        <v>0</v>
      </c>
      <c r="AE44" s="26">
        <f t="shared" si="31"/>
        <v>0</v>
      </c>
      <c r="AF44" s="26">
        <f t="shared" si="31"/>
        <v>0</v>
      </c>
      <c r="AG44" s="18">
        <f t="shared" si="31"/>
        <v>0</v>
      </c>
      <c r="AH44" s="18">
        <f t="shared" si="31"/>
        <v>0</v>
      </c>
      <c r="AI44" s="18">
        <f t="shared" si="31"/>
        <v>0</v>
      </c>
    </row>
    <row r="45" spans="1:35" s="5" customFormat="1" x14ac:dyDescent="0.2">
      <c r="A45" s="32" t="s">
        <v>46</v>
      </c>
      <c r="B45" s="31"/>
      <c r="C45" s="31"/>
      <c r="D45" s="31"/>
      <c r="E45" s="31"/>
      <c r="F45" s="31"/>
      <c r="G45" s="31"/>
      <c r="H45" s="31"/>
      <c r="I45" s="19"/>
      <c r="J45" s="19"/>
      <c r="K45" s="19"/>
      <c r="M45" s="32" t="s">
        <v>46</v>
      </c>
      <c r="N45" s="14"/>
      <c r="O45" s="14"/>
      <c r="P45" s="14"/>
      <c r="Q45" s="14"/>
      <c r="R45" s="14"/>
      <c r="S45" s="14"/>
      <c r="T45" s="14"/>
      <c r="U45" s="15"/>
      <c r="V45" s="15"/>
      <c r="W45" s="15"/>
      <c r="Y45" s="16" t="s">
        <v>46</v>
      </c>
      <c r="Z45" s="17"/>
      <c r="AA45" s="17"/>
      <c r="AB45" s="17"/>
      <c r="AC45" s="17"/>
      <c r="AD45" s="17"/>
      <c r="AE45" s="17"/>
      <c r="AF45" s="17"/>
      <c r="AG45" s="18"/>
      <c r="AH45" s="18"/>
      <c r="AI45" s="18"/>
    </row>
    <row r="46" spans="1:35" s="5" customFormat="1" ht="15" x14ac:dyDescent="0.25">
      <c r="A46" s="19" t="s">
        <v>47</v>
      </c>
      <c r="B46" s="30"/>
      <c r="C46" s="30"/>
      <c r="D46" s="30"/>
      <c r="E46" s="21">
        <v>0</v>
      </c>
      <c r="F46" s="30"/>
      <c r="G46" s="30"/>
      <c r="H46" s="21">
        <f>F46+G46</f>
        <v>0</v>
      </c>
      <c r="I46" s="21">
        <f t="shared" ref="I46:J50" si="34">C46+F46</f>
        <v>0</v>
      </c>
      <c r="J46" s="21">
        <f t="shared" si="34"/>
        <v>0</v>
      </c>
      <c r="K46" s="21">
        <f>SUM(I46:J46)</f>
        <v>0</v>
      </c>
      <c r="M46" s="19" t="s">
        <v>47</v>
      </c>
      <c r="N46" s="27"/>
      <c r="O46" s="27"/>
      <c r="P46" s="27"/>
      <c r="Q46" s="24">
        <v>0</v>
      </c>
      <c r="R46" s="28"/>
      <c r="S46" s="28"/>
      <c r="T46" s="24">
        <f>R46+S46</f>
        <v>0</v>
      </c>
      <c r="U46" s="24">
        <f t="shared" ref="U46:V50" si="35">O46+R46</f>
        <v>0</v>
      </c>
      <c r="V46" s="24">
        <f t="shared" si="35"/>
        <v>0</v>
      </c>
      <c r="W46" s="24">
        <f>SUM(U46:V46)</f>
        <v>0</v>
      </c>
      <c r="Y46" s="25" t="s">
        <v>47</v>
      </c>
      <c r="Z46" s="26">
        <f t="shared" ref="Z46:AI56" si="36">B46+N46</f>
        <v>0</v>
      </c>
      <c r="AA46" s="26">
        <f t="shared" si="36"/>
        <v>0</v>
      </c>
      <c r="AB46" s="26">
        <f t="shared" si="36"/>
        <v>0</v>
      </c>
      <c r="AC46" s="26">
        <f t="shared" si="36"/>
        <v>0</v>
      </c>
      <c r="AD46" s="26">
        <f t="shared" si="36"/>
        <v>0</v>
      </c>
      <c r="AE46" s="26">
        <f t="shared" si="36"/>
        <v>0</v>
      </c>
      <c r="AF46" s="26">
        <f t="shared" si="36"/>
        <v>0</v>
      </c>
      <c r="AG46" s="18">
        <f t="shared" si="36"/>
        <v>0</v>
      </c>
      <c r="AH46" s="18">
        <f t="shared" si="36"/>
        <v>0</v>
      </c>
      <c r="AI46" s="18">
        <f t="shared" si="36"/>
        <v>0</v>
      </c>
    </row>
    <row r="47" spans="1:35" s="5" customFormat="1" x14ac:dyDescent="0.2">
      <c r="A47" s="19" t="s">
        <v>48</v>
      </c>
      <c r="B47" s="30"/>
      <c r="C47" s="30"/>
      <c r="D47" s="30"/>
      <c r="E47" s="21">
        <f>C47+D47</f>
        <v>0</v>
      </c>
      <c r="F47" s="30"/>
      <c r="G47" s="30"/>
      <c r="H47" s="21">
        <f>F47+G47</f>
        <v>0</v>
      </c>
      <c r="I47" s="21">
        <f t="shared" si="34"/>
        <v>0</v>
      </c>
      <c r="J47" s="21">
        <f t="shared" si="34"/>
        <v>0</v>
      </c>
      <c r="K47" s="21">
        <f>SUM(I47:J47)</f>
        <v>0</v>
      </c>
      <c r="M47" s="19" t="s">
        <v>48</v>
      </c>
      <c r="N47" s="23"/>
      <c r="O47" s="23"/>
      <c r="P47" s="23"/>
      <c r="Q47" s="24">
        <f>O47+P47</f>
        <v>0</v>
      </c>
      <c r="R47" s="23"/>
      <c r="S47" s="23"/>
      <c r="T47" s="24">
        <f>R47+S47</f>
        <v>0</v>
      </c>
      <c r="U47" s="24">
        <f t="shared" si="35"/>
        <v>0</v>
      </c>
      <c r="V47" s="24">
        <f t="shared" si="35"/>
        <v>0</v>
      </c>
      <c r="W47" s="24">
        <f>SUM(U47:V47)</f>
        <v>0</v>
      </c>
      <c r="Y47" s="25" t="s">
        <v>48</v>
      </c>
      <c r="Z47" s="26">
        <f t="shared" si="36"/>
        <v>0</v>
      </c>
      <c r="AA47" s="26">
        <f t="shared" si="36"/>
        <v>0</v>
      </c>
      <c r="AB47" s="26">
        <f t="shared" si="36"/>
        <v>0</v>
      </c>
      <c r="AC47" s="26">
        <f t="shared" si="36"/>
        <v>0</v>
      </c>
      <c r="AD47" s="26">
        <f t="shared" si="36"/>
        <v>0</v>
      </c>
      <c r="AE47" s="26">
        <f t="shared" si="36"/>
        <v>0</v>
      </c>
      <c r="AF47" s="26">
        <f t="shared" si="36"/>
        <v>0</v>
      </c>
      <c r="AG47" s="18">
        <f t="shared" si="36"/>
        <v>0</v>
      </c>
      <c r="AH47" s="18">
        <f t="shared" si="36"/>
        <v>0</v>
      </c>
      <c r="AI47" s="18">
        <f t="shared" si="36"/>
        <v>0</v>
      </c>
    </row>
    <row r="48" spans="1:35" s="5" customFormat="1" ht="15" x14ac:dyDescent="0.25">
      <c r="A48" s="19" t="s">
        <v>49</v>
      </c>
      <c r="B48" s="20"/>
      <c r="C48" s="20"/>
      <c r="D48" s="20"/>
      <c r="E48" s="21">
        <f>C48+D48</f>
        <v>0</v>
      </c>
      <c r="F48" s="22"/>
      <c r="G48" s="22"/>
      <c r="H48" s="21">
        <f>F48+G48</f>
        <v>0</v>
      </c>
      <c r="I48" s="21">
        <f t="shared" si="34"/>
        <v>0</v>
      </c>
      <c r="J48" s="21">
        <f t="shared" si="34"/>
        <v>0</v>
      </c>
      <c r="K48" s="21">
        <f>SUM(I48:J48)</f>
        <v>0</v>
      </c>
      <c r="M48" s="19" t="s">
        <v>49</v>
      </c>
      <c r="N48" s="27"/>
      <c r="O48" s="27"/>
      <c r="P48" s="27"/>
      <c r="Q48" s="24">
        <f>O48+P48</f>
        <v>0</v>
      </c>
      <c r="R48" s="28"/>
      <c r="S48" s="28"/>
      <c r="T48" s="24">
        <f>R48+S48</f>
        <v>0</v>
      </c>
      <c r="U48" s="24">
        <f t="shared" si="35"/>
        <v>0</v>
      </c>
      <c r="V48" s="24">
        <f t="shared" si="35"/>
        <v>0</v>
      </c>
      <c r="W48" s="24">
        <f>SUM(U48:V48)</f>
        <v>0</v>
      </c>
      <c r="Y48" s="25" t="s">
        <v>49</v>
      </c>
      <c r="Z48" s="26">
        <f t="shared" si="36"/>
        <v>0</v>
      </c>
      <c r="AA48" s="26">
        <f t="shared" si="36"/>
        <v>0</v>
      </c>
      <c r="AB48" s="26">
        <f t="shared" si="36"/>
        <v>0</v>
      </c>
      <c r="AC48" s="26">
        <f t="shared" si="36"/>
        <v>0</v>
      </c>
      <c r="AD48" s="26">
        <f t="shared" si="36"/>
        <v>0</v>
      </c>
      <c r="AE48" s="26">
        <f t="shared" si="36"/>
        <v>0</v>
      </c>
      <c r="AF48" s="26">
        <f t="shared" si="36"/>
        <v>0</v>
      </c>
      <c r="AG48" s="18">
        <f t="shared" si="36"/>
        <v>0</v>
      </c>
      <c r="AH48" s="18">
        <f t="shared" si="36"/>
        <v>0</v>
      </c>
      <c r="AI48" s="18">
        <f t="shared" si="36"/>
        <v>0</v>
      </c>
    </row>
    <row r="49" spans="1:35" s="5" customFormat="1" ht="24" x14ac:dyDescent="0.25">
      <c r="A49" s="19" t="s">
        <v>50</v>
      </c>
      <c r="B49" s="20"/>
      <c r="C49" s="20"/>
      <c r="D49" s="20"/>
      <c r="E49" s="21">
        <f>C49+D49</f>
        <v>0</v>
      </c>
      <c r="F49" s="22"/>
      <c r="G49" s="22"/>
      <c r="H49" s="21">
        <f>F49+G49</f>
        <v>0</v>
      </c>
      <c r="I49" s="21">
        <f t="shared" si="34"/>
        <v>0</v>
      </c>
      <c r="J49" s="21">
        <f t="shared" si="34"/>
        <v>0</v>
      </c>
      <c r="K49" s="21">
        <f>SUM(I49:J49)</f>
        <v>0</v>
      </c>
      <c r="M49" s="19" t="s">
        <v>50</v>
      </c>
      <c r="N49" s="27"/>
      <c r="O49" s="27"/>
      <c r="P49" s="27"/>
      <c r="Q49" s="24">
        <f>O49+P49</f>
        <v>0</v>
      </c>
      <c r="R49" s="28"/>
      <c r="S49" s="28"/>
      <c r="T49" s="24">
        <f>R49+S49</f>
        <v>0</v>
      </c>
      <c r="U49" s="24">
        <f t="shared" si="35"/>
        <v>0</v>
      </c>
      <c r="V49" s="24">
        <f t="shared" si="35"/>
        <v>0</v>
      </c>
      <c r="W49" s="24">
        <f>SUM(U49:V49)</f>
        <v>0</v>
      </c>
      <c r="Y49" s="25" t="s">
        <v>50</v>
      </c>
      <c r="Z49" s="26">
        <f t="shared" si="36"/>
        <v>0</v>
      </c>
      <c r="AA49" s="26">
        <f t="shared" si="36"/>
        <v>0</v>
      </c>
      <c r="AB49" s="26">
        <f t="shared" si="36"/>
        <v>0</v>
      </c>
      <c r="AC49" s="26">
        <f t="shared" si="36"/>
        <v>0</v>
      </c>
      <c r="AD49" s="26">
        <f t="shared" si="36"/>
        <v>0</v>
      </c>
      <c r="AE49" s="26">
        <f t="shared" si="36"/>
        <v>0</v>
      </c>
      <c r="AF49" s="26">
        <f t="shared" si="36"/>
        <v>0</v>
      </c>
      <c r="AG49" s="18">
        <f t="shared" si="36"/>
        <v>0</v>
      </c>
      <c r="AH49" s="18">
        <f t="shared" si="36"/>
        <v>0</v>
      </c>
      <c r="AI49" s="18">
        <f t="shared" si="36"/>
        <v>0</v>
      </c>
    </row>
    <row r="50" spans="1:35" s="5" customFormat="1" ht="15" x14ac:dyDescent="0.25">
      <c r="A50" s="19" t="s">
        <v>25</v>
      </c>
      <c r="B50" s="20"/>
      <c r="C50" s="20"/>
      <c r="D50" s="20"/>
      <c r="E50" s="21">
        <f>C50+D50</f>
        <v>0</v>
      </c>
      <c r="F50" s="22"/>
      <c r="G50" s="22"/>
      <c r="H50" s="21">
        <f>F50+G50</f>
        <v>0</v>
      </c>
      <c r="I50" s="21">
        <f t="shared" si="34"/>
        <v>0</v>
      </c>
      <c r="J50" s="21">
        <f t="shared" si="34"/>
        <v>0</v>
      </c>
      <c r="K50" s="21">
        <f>SUM(I50:J50)</f>
        <v>0</v>
      </c>
      <c r="M50" s="19" t="s">
        <v>25</v>
      </c>
      <c r="N50" s="27"/>
      <c r="O50" s="27"/>
      <c r="P50" s="27"/>
      <c r="Q50" s="24">
        <f>O50+P50</f>
        <v>0</v>
      </c>
      <c r="R50" s="28"/>
      <c r="S50" s="28"/>
      <c r="T50" s="24">
        <f>R50+S50</f>
        <v>0</v>
      </c>
      <c r="U50" s="24">
        <f t="shared" si="35"/>
        <v>0</v>
      </c>
      <c r="V50" s="24">
        <f t="shared" si="35"/>
        <v>0</v>
      </c>
      <c r="W50" s="24">
        <f>SUM(U50:V50)</f>
        <v>0</v>
      </c>
      <c r="Y50" s="25" t="s">
        <v>25</v>
      </c>
      <c r="Z50" s="26"/>
      <c r="AA50" s="26"/>
      <c r="AB50" s="26"/>
      <c r="AC50" s="26"/>
      <c r="AD50" s="26"/>
      <c r="AE50" s="26"/>
      <c r="AF50" s="26"/>
      <c r="AG50" s="18"/>
      <c r="AH50" s="18"/>
      <c r="AI50" s="18"/>
    </row>
    <row r="51" spans="1:35" s="5" customFormat="1" x14ac:dyDescent="0.2">
      <c r="A51" s="14" t="s">
        <v>51</v>
      </c>
      <c r="B51" s="31">
        <f t="shared" ref="B51:K51" si="37">SUM(B46:B50)</f>
        <v>0</v>
      </c>
      <c r="C51" s="31">
        <f t="shared" si="37"/>
        <v>0</v>
      </c>
      <c r="D51" s="31">
        <f t="shared" si="37"/>
        <v>0</v>
      </c>
      <c r="E51" s="31">
        <f t="shared" si="37"/>
        <v>0</v>
      </c>
      <c r="F51" s="31">
        <f t="shared" si="37"/>
        <v>0</v>
      </c>
      <c r="G51" s="31">
        <f t="shared" si="37"/>
        <v>0</v>
      </c>
      <c r="H51" s="31">
        <f t="shared" si="37"/>
        <v>0</v>
      </c>
      <c r="I51" s="31">
        <f t="shared" si="37"/>
        <v>0</v>
      </c>
      <c r="J51" s="31">
        <f t="shared" si="37"/>
        <v>0</v>
      </c>
      <c r="K51" s="31">
        <f t="shared" si="37"/>
        <v>0</v>
      </c>
      <c r="M51" s="14" t="s">
        <v>51</v>
      </c>
      <c r="N51" s="14">
        <f t="shared" ref="N51:W51" si="38">SUM(N46:N50)</f>
        <v>0</v>
      </c>
      <c r="O51" s="14">
        <f t="shared" si="38"/>
        <v>0</v>
      </c>
      <c r="P51" s="14">
        <f t="shared" si="38"/>
        <v>0</v>
      </c>
      <c r="Q51" s="14">
        <f t="shared" si="38"/>
        <v>0</v>
      </c>
      <c r="R51" s="14">
        <f t="shared" si="38"/>
        <v>0</v>
      </c>
      <c r="S51" s="14">
        <f t="shared" si="38"/>
        <v>0</v>
      </c>
      <c r="T51" s="14">
        <f t="shared" si="38"/>
        <v>0</v>
      </c>
      <c r="U51" s="14">
        <f t="shared" si="38"/>
        <v>0</v>
      </c>
      <c r="V51" s="14">
        <f t="shared" si="38"/>
        <v>0</v>
      </c>
      <c r="W51" s="14">
        <f t="shared" si="38"/>
        <v>0</v>
      </c>
      <c r="Y51" s="17" t="s">
        <v>51</v>
      </c>
      <c r="Z51" s="26">
        <f t="shared" si="36"/>
        <v>0</v>
      </c>
      <c r="AA51" s="26">
        <f t="shared" si="36"/>
        <v>0</v>
      </c>
      <c r="AB51" s="26">
        <f t="shared" si="36"/>
        <v>0</v>
      </c>
      <c r="AC51" s="26">
        <f t="shared" si="36"/>
        <v>0</v>
      </c>
      <c r="AD51" s="26">
        <f t="shared" si="36"/>
        <v>0</v>
      </c>
      <c r="AE51" s="26">
        <f t="shared" si="36"/>
        <v>0</v>
      </c>
      <c r="AF51" s="26">
        <f t="shared" si="36"/>
        <v>0</v>
      </c>
      <c r="AG51" s="18">
        <f t="shared" si="36"/>
        <v>0</v>
      </c>
      <c r="AH51" s="18">
        <f t="shared" si="36"/>
        <v>0</v>
      </c>
      <c r="AI51" s="18">
        <f t="shared" si="36"/>
        <v>0</v>
      </c>
    </row>
    <row r="52" spans="1:35" s="5" customFormat="1" x14ac:dyDescent="0.2">
      <c r="A52" s="32" t="s">
        <v>52</v>
      </c>
      <c r="B52" s="31"/>
      <c r="C52" s="31"/>
      <c r="D52" s="31"/>
      <c r="E52" s="31"/>
      <c r="F52" s="31"/>
      <c r="G52" s="31"/>
      <c r="H52" s="31"/>
      <c r="I52" s="19"/>
      <c r="J52" s="19"/>
      <c r="K52" s="19"/>
      <c r="M52" s="32" t="s">
        <v>52</v>
      </c>
      <c r="N52" s="14"/>
      <c r="O52" s="14"/>
      <c r="P52" s="14"/>
      <c r="Q52" s="14"/>
      <c r="R52" s="14"/>
      <c r="S52" s="14"/>
      <c r="T52" s="14"/>
      <c r="U52" s="15"/>
      <c r="V52" s="15"/>
      <c r="W52" s="15"/>
      <c r="Y52" s="16" t="s">
        <v>52</v>
      </c>
      <c r="Z52" s="26"/>
      <c r="AA52" s="26"/>
      <c r="AB52" s="26"/>
      <c r="AC52" s="26"/>
      <c r="AD52" s="26"/>
      <c r="AE52" s="26"/>
      <c r="AF52" s="26"/>
      <c r="AG52" s="18"/>
      <c r="AH52" s="18"/>
      <c r="AI52" s="18"/>
    </row>
    <row r="53" spans="1:35" s="5" customFormat="1" ht="15" x14ac:dyDescent="0.25">
      <c r="A53" s="19" t="s">
        <v>53</v>
      </c>
      <c r="B53" s="20"/>
      <c r="C53" s="20"/>
      <c r="D53" s="20"/>
      <c r="E53" s="21">
        <f>C53+D53</f>
        <v>0</v>
      </c>
      <c r="F53" s="30"/>
      <c r="G53" s="30"/>
      <c r="H53" s="21">
        <f>F53+G53</f>
        <v>0</v>
      </c>
      <c r="I53" s="21">
        <f t="shared" ref="I53:J55" si="39">C53+F53</f>
        <v>0</v>
      </c>
      <c r="J53" s="21">
        <f t="shared" si="39"/>
        <v>0</v>
      </c>
      <c r="K53" s="21">
        <f>SUM(I53:J53)</f>
        <v>0</v>
      </c>
      <c r="M53" s="19" t="s">
        <v>53</v>
      </c>
      <c r="N53" s="27"/>
      <c r="O53" s="27"/>
      <c r="P53" s="27"/>
      <c r="Q53" s="24">
        <f>O53+P53</f>
        <v>0</v>
      </c>
      <c r="R53" s="28"/>
      <c r="S53" s="28"/>
      <c r="T53" s="24">
        <f>R53+S53</f>
        <v>0</v>
      </c>
      <c r="U53" s="24">
        <f t="shared" ref="U53:V55" si="40">O53+R53</f>
        <v>0</v>
      </c>
      <c r="V53" s="24">
        <f t="shared" si="40"/>
        <v>0</v>
      </c>
      <c r="W53" s="24">
        <f>SUM(U53:V53)</f>
        <v>0</v>
      </c>
      <c r="Y53" s="25" t="s">
        <v>53</v>
      </c>
      <c r="Z53" s="26">
        <f t="shared" si="36"/>
        <v>0</v>
      </c>
      <c r="AA53" s="26">
        <f t="shared" si="36"/>
        <v>0</v>
      </c>
      <c r="AB53" s="26">
        <f t="shared" si="36"/>
        <v>0</v>
      </c>
      <c r="AC53" s="26">
        <f t="shared" si="36"/>
        <v>0</v>
      </c>
      <c r="AD53" s="26">
        <f t="shared" si="36"/>
        <v>0</v>
      </c>
      <c r="AE53" s="26">
        <f t="shared" si="36"/>
        <v>0</v>
      </c>
      <c r="AF53" s="26">
        <f t="shared" si="36"/>
        <v>0</v>
      </c>
      <c r="AG53" s="18">
        <f t="shared" si="36"/>
        <v>0</v>
      </c>
      <c r="AH53" s="18">
        <f t="shared" si="36"/>
        <v>0</v>
      </c>
      <c r="AI53" s="18">
        <f t="shared" si="36"/>
        <v>0</v>
      </c>
    </row>
    <row r="54" spans="1:35" s="5" customFormat="1" x14ac:dyDescent="0.2">
      <c r="A54" s="19" t="s">
        <v>54</v>
      </c>
      <c r="B54" s="30"/>
      <c r="C54" s="30"/>
      <c r="D54" s="30"/>
      <c r="E54" s="21">
        <f>C54+D54</f>
        <v>0</v>
      </c>
      <c r="F54" s="30"/>
      <c r="G54" s="30"/>
      <c r="H54" s="21">
        <f>F54+G54</f>
        <v>0</v>
      </c>
      <c r="I54" s="21">
        <f t="shared" si="39"/>
        <v>0</v>
      </c>
      <c r="J54" s="21">
        <f t="shared" si="39"/>
        <v>0</v>
      </c>
      <c r="K54" s="21">
        <f>SUM(I54:J54)</f>
        <v>0</v>
      </c>
      <c r="M54" s="19" t="s">
        <v>54</v>
      </c>
      <c r="N54" s="23"/>
      <c r="O54" s="23"/>
      <c r="P54" s="23"/>
      <c r="Q54" s="24">
        <f>O54+P54</f>
        <v>0</v>
      </c>
      <c r="R54" s="23"/>
      <c r="S54" s="23"/>
      <c r="T54" s="24">
        <f>R54+S54</f>
        <v>0</v>
      </c>
      <c r="U54" s="24">
        <f t="shared" si="40"/>
        <v>0</v>
      </c>
      <c r="V54" s="24">
        <f t="shared" si="40"/>
        <v>0</v>
      </c>
      <c r="W54" s="24">
        <f>SUM(U54:V54)</f>
        <v>0</v>
      </c>
      <c r="Y54" s="25" t="s">
        <v>54</v>
      </c>
      <c r="Z54" s="26">
        <f t="shared" si="36"/>
        <v>0</v>
      </c>
      <c r="AA54" s="26">
        <f t="shared" si="36"/>
        <v>0</v>
      </c>
      <c r="AB54" s="26">
        <f t="shared" si="36"/>
        <v>0</v>
      </c>
      <c r="AC54" s="26">
        <f t="shared" si="36"/>
        <v>0</v>
      </c>
      <c r="AD54" s="26">
        <f t="shared" si="36"/>
        <v>0</v>
      </c>
      <c r="AE54" s="26">
        <f t="shared" si="36"/>
        <v>0</v>
      </c>
      <c r="AF54" s="26">
        <f t="shared" si="36"/>
        <v>0</v>
      </c>
      <c r="AG54" s="18">
        <f t="shared" si="36"/>
        <v>0</v>
      </c>
      <c r="AH54" s="18">
        <f t="shared" si="36"/>
        <v>0</v>
      </c>
      <c r="AI54" s="18">
        <f t="shared" si="36"/>
        <v>0</v>
      </c>
    </row>
    <row r="55" spans="1:35" s="5" customFormat="1" x14ac:dyDescent="0.2">
      <c r="A55" s="19" t="s">
        <v>25</v>
      </c>
      <c r="B55" s="30"/>
      <c r="C55" s="30"/>
      <c r="D55" s="30"/>
      <c r="E55" s="21">
        <f>C55+D55</f>
        <v>0</v>
      </c>
      <c r="F55" s="21"/>
      <c r="G55" s="21"/>
      <c r="H55" s="21">
        <f>F55+G55</f>
        <v>0</v>
      </c>
      <c r="I55" s="21">
        <f t="shared" si="39"/>
        <v>0</v>
      </c>
      <c r="J55" s="21">
        <f t="shared" si="39"/>
        <v>0</v>
      </c>
      <c r="K55" s="21">
        <f>SUM(I55:J55)</f>
        <v>0</v>
      </c>
      <c r="M55" s="19" t="s">
        <v>25</v>
      </c>
      <c r="N55" s="23"/>
      <c r="O55" s="23"/>
      <c r="P55" s="23"/>
      <c r="Q55" s="24">
        <f>O55+P55</f>
        <v>0</v>
      </c>
      <c r="R55" s="24"/>
      <c r="S55" s="24"/>
      <c r="T55" s="24">
        <f>R55+S55</f>
        <v>0</v>
      </c>
      <c r="U55" s="24">
        <f t="shared" si="40"/>
        <v>0</v>
      </c>
      <c r="V55" s="24">
        <f t="shared" si="40"/>
        <v>0</v>
      </c>
      <c r="W55" s="24">
        <f>SUM(U55:V55)</f>
        <v>0</v>
      </c>
      <c r="Y55" s="25" t="s">
        <v>25</v>
      </c>
      <c r="Z55" s="26"/>
      <c r="AA55" s="26"/>
      <c r="AB55" s="26"/>
      <c r="AC55" s="26"/>
      <c r="AD55" s="26"/>
      <c r="AE55" s="26"/>
      <c r="AF55" s="26"/>
      <c r="AG55" s="18"/>
      <c r="AH55" s="18"/>
      <c r="AI55" s="18"/>
    </row>
    <row r="56" spans="1:35" s="5" customFormat="1" x14ac:dyDescent="0.2">
      <c r="A56" s="14" t="s">
        <v>55</v>
      </c>
      <c r="B56" s="31">
        <f t="shared" ref="B56:K56" si="41">SUM(B53:B55)</f>
        <v>0</v>
      </c>
      <c r="C56" s="31">
        <f t="shared" si="41"/>
        <v>0</v>
      </c>
      <c r="D56" s="31">
        <f t="shared" si="41"/>
        <v>0</v>
      </c>
      <c r="E56" s="31">
        <f t="shared" si="41"/>
        <v>0</v>
      </c>
      <c r="F56" s="31">
        <f t="shared" si="41"/>
        <v>0</v>
      </c>
      <c r="G56" s="31">
        <f t="shared" si="41"/>
        <v>0</v>
      </c>
      <c r="H56" s="31">
        <f t="shared" si="41"/>
        <v>0</v>
      </c>
      <c r="I56" s="31">
        <f t="shared" si="41"/>
        <v>0</v>
      </c>
      <c r="J56" s="31">
        <f t="shared" si="41"/>
        <v>0</v>
      </c>
      <c r="K56" s="31">
        <f t="shared" si="41"/>
        <v>0</v>
      </c>
      <c r="M56" s="14" t="s">
        <v>55</v>
      </c>
      <c r="N56" s="14">
        <f t="shared" ref="N56:W56" si="42">SUM(N53:N55)</f>
        <v>0</v>
      </c>
      <c r="O56" s="14">
        <f t="shared" si="42"/>
        <v>0</v>
      </c>
      <c r="P56" s="14">
        <f t="shared" si="42"/>
        <v>0</v>
      </c>
      <c r="Q56" s="14">
        <f t="shared" si="42"/>
        <v>0</v>
      </c>
      <c r="R56" s="14">
        <f t="shared" si="42"/>
        <v>0</v>
      </c>
      <c r="S56" s="14">
        <f t="shared" si="42"/>
        <v>0</v>
      </c>
      <c r="T56" s="14">
        <f t="shared" si="42"/>
        <v>0</v>
      </c>
      <c r="U56" s="14">
        <f t="shared" si="42"/>
        <v>0</v>
      </c>
      <c r="V56" s="14">
        <f t="shared" si="42"/>
        <v>0</v>
      </c>
      <c r="W56" s="14">
        <f t="shared" si="42"/>
        <v>0</v>
      </c>
      <c r="Y56" s="17" t="s">
        <v>55</v>
      </c>
      <c r="Z56" s="26">
        <f t="shared" si="36"/>
        <v>0</v>
      </c>
      <c r="AA56" s="26">
        <f t="shared" si="36"/>
        <v>0</v>
      </c>
      <c r="AB56" s="26">
        <f t="shared" si="36"/>
        <v>0</v>
      </c>
      <c r="AC56" s="26">
        <f t="shared" si="36"/>
        <v>0</v>
      </c>
      <c r="AD56" s="26">
        <f t="shared" si="36"/>
        <v>0</v>
      </c>
      <c r="AE56" s="26">
        <f t="shared" si="36"/>
        <v>0</v>
      </c>
      <c r="AF56" s="26">
        <f t="shared" si="36"/>
        <v>0</v>
      </c>
      <c r="AG56" s="18">
        <f t="shared" si="36"/>
        <v>0</v>
      </c>
      <c r="AH56" s="18">
        <f t="shared" si="36"/>
        <v>0</v>
      </c>
      <c r="AI56" s="18">
        <f t="shared" si="36"/>
        <v>0</v>
      </c>
    </row>
    <row r="57" spans="1:35" s="5" customFormat="1" x14ac:dyDescent="0.2">
      <c r="A57" s="32" t="s">
        <v>56</v>
      </c>
      <c r="B57" s="31"/>
      <c r="C57" s="31"/>
      <c r="D57" s="31"/>
      <c r="E57" s="31"/>
      <c r="F57" s="31"/>
      <c r="G57" s="31"/>
      <c r="H57" s="31"/>
      <c r="I57" s="19"/>
      <c r="J57" s="19"/>
      <c r="K57" s="19"/>
      <c r="M57" s="32" t="s">
        <v>56</v>
      </c>
      <c r="N57" s="14"/>
      <c r="O57" s="14"/>
      <c r="P57" s="14"/>
      <c r="Q57" s="14"/>
      <c r="R57" s="14"/>
      <c r="S57" s="14"/>
      <c r="T57" s="14"/>
      <c r="U57" s="15"/>
      <c r="V57" s="15"/>
      <c r="W57" s="15"/>
      <c r="Y57" s="16" t="s">
        <v>56</v>
      </c>
      <c r="Z57" s="17"/>
      <c r="AA57" s="17"/>
      <c r="AB57" s="17"/>
      <c r="AC57" s="17"/>
      <c r="AD57" s="17"/>
      <c r="AE57" s="17"/>
      <c r="AF57" s="17"/>
      <c r="AG57" s="18"/>
      <c r="AH57" s="18"/>
      <c r="AI57" s="18"/>
    </row>
    <row r="58" spans="1:35" s="5" customFormat="1" ht="15" x14ac:dyDescent="0.25">
      <c r="A58" s="19" t="s">
        <v>53</v>
      </c>
      <c r="B58" s="20"/>
      <c r="C58" s="20"/>
      <c r="D58" s="20"/>
      <c r="E58" s="21">
        <f>C58+D58</f>
        <v>0</v>
      </c>
      <c r="F58" s="22"/>
      <c r="G58" s="22"/>
      <c r="H58" s="21">
        <f>F58+G58</f>
        <v>0</v>
      </c>
      <c r="I58" s="21">
        <f t="shared" ref="I58:J60" si="43">C58+F58</f>
        <v>0</v>
      </c>
      <c r="J58" s="21">
        <f t="shared" si="43"/>
        <v>0</v>
      </c>
      <c r="K58" s="21">
        <f>SUM(I58:J58)</f>
        <v>0</v>
      </c>
      <c r="M58" s="19" t="s">
        <v>53</v>
      </c>
      <c r="N58" s="23"/>
      <c r="O58" s="23"/>
      <c r="P58" s="23">
        <v>0</v>
      </c>
      <c r="Q58" s="24">
        <f>O58+P58</f>
        <v>0</v>
      </c>
      <c r="R58" s="23"/>
      <c r="S58" s="23"/>
      <c r="T58" s="24">
        <f>R58+S58</f>
        <v>0</v>
      </c>
      <c r="U58" s="24">
        <f t="shared" ref="U58:V60" si="44">O58+R58</f>
        <v>0</v>
      </c>
      <c r="V58" s="24">
        <f t="shared" si="44"/>
        <v>0</v>
      </c>
      <c r="W58" s="24">
        <f>SUM(U58:V58)</f>
        <v>0</v>
      </c>
      <c r="Y58" s="25" t="s">
        <v>53</v>
      </c>
      <c r="Z58" s="26">
        <f t="shared" ref="Z58:AI61" si="45">B58+N58</f>
        <v>0</v>
      </c>
      <c r="AA58" s="26">
        <f t="shared" si="45"/>
        <v>0</v>
      </c>
      <c r="AB58" s="26">
        <f t="shared" si="45"/>
        <v>0</v>
      </c>
      <c r="AC58" s="26">
        <f t="shared" si="45"/>
        <v>0</v>
      </c>
      <c r="AD58" s="26">
        <f t="shared" si="45"/>
        <v>0</v>
      </c>
      <c r="AE58" s="26">
        <f t="shared" si="45"/>
        <v>0</v>
      </c>
      <c r="AF58" s="26">
        <f t="shared" si="45"/>
        <v>0</v>
      </c>
      <c r="AG58" s="18">
        <f t="shared" si="45"/>
        <v>0</v>
      </c>
      <c r="AH58" s="18">
        <f t="shared" si="45"/>
        <v>0</v>
      </c>
      <c r="AI58" s="18">
        <f t="shared" si="45"/>
        <v>0</v>
      </c>
    </row>
    <row r="59" spans="1:35" s="5" customFormat="1" x14ac:dyDescent="0.2">
      <c r="A59" s="19" t="s">
        <v>54</v>
      </c>
      <c r="B59" s="30"/>
      <c r="C59" s="30"/>
      <c r="D59" s="30"/>
      <c r="E59" s="21">
        <f>C59+D59</f>
        <v>0</v>
      </c>
      <c r="F59" s="30"/>
      <c r="G59" s="30"/>
      <c r="H59" s="21">
        <f>F59+G59</f>
        <v>0</v>
      </c>
      <c r="I59" s="21">
        <f t="shared" si="43"/>
        <v>0</v>
      </c>
      <c r="J59" s="21">
        <f t="shared" si="43"/>
        <v>0</v>
      </c>
      <c r="K59" s="21">
        <f>SUM(I59:J59)</f>
        <v>0</v>
      </c>
      <c r="M59" s="19" t="s">
        <v>54</v>
      </c>
      <c r="N59" s="23"/>
      <c r="O59" s="23"/>
      <c r="P59" s="23"/>
      <c r="Q59" s="24">
        <f>O59+P59</f>
        <v>0</v>
      </c>
      <c r="R59" s="23"/>
      <c r="S59" s="23"/>
      <c r="T59" s="24">
        <f>R59+S59</f>
        <v>0</v>
      </c>
      <c r="U59" s="24">
        <f t="shared" si="44"/>
        <v>0</v>
      </c>
      <c r="V59" s="24">
        <f t="shared" si="44"/>
        <v>0</v>
      </c>
      <c r="W59" s="24">
        <f>SUM(U59:V59)</f>
        <v>0</v>
      </c>
      <c r="Y59" s="25" t="s">
        <v>54</v>
      </c>
      <c r="Z59" s="26">
        <f t="shared" si="45"/>
        <v>0</v>
      </c>
      <c r="AA59" s="26">
        <f t="shared" si="45"/>
        <v>0</v>
      </c>
      <c r="AB59" s="26">
        <f t="shared" si="45"/>
        <v>0</v>
      </c>
      <c r="AC59" s="26">
        <f t="shared" si="45"/>
        <v>0</v>
      </c>
      <c r="AD59" s="26">
        <f t="shared" si="45"/>
        <v>0</v>
      </c>
      <c r="AE59" s="26">
        <f t="shared" si="45"/>
        <v>0</v>
      </c>
      <c r="AF59" s="26">
        <f t="shared" si="45"/>
        <v>0</v>
      </c>
      <c r="AG59" s="18">
        <f t="shared" si="45"/>
        <v>0</v>
      </c>
      <c r="AH59" s="18">
        <f t="shared" si="45"/>
        <v>0</v>
      </c>
      <c r="AI59" s="18">
        <f t="shared" si="45"/>
        <v>0</v>
      </c>
    </row>
    <row r="60" spans="1:35" s="5" customFormat="1" x14ac:dyDescent="0.2">
      <c r="A60" s="19" t="s">
        <v>25</v>
      </c>
      <c r="B60" s="21"/>
      <c r="C60" s="21"/>
      <c r="D60" s="21"/>
      <c r="E60" s="21">
        <f>C60+D60</f>
        <v>0</v>
      </c>
      <c r="F60" s="21"/>
      <c r="G60" s="21"/>
      <c r="H60" s="21">
        <f>F60+G60</f>
        <v>0</v>
      </c>
      <c r="I60" s="21">
        <f t="shared" si="43"/>
        <v>0</v>
      </c>
      <c r="J60" s="21">
        <f t="shared" si="43"/>
        <v>0</v>
      </c>
      <c r="K60" s="21">
        <f>SUM(I60:J60)</f>
        <v>0</v>
      </c>
      <c r="M60" s="19" t="s">
        <v>25</v>
      </c>
      <c r="N60" s="24"/>
      <c r="O60" s="24"/>
      <c r="P60" s="24"/>
      <c r="Q60" s="24">
        <f>O60+P60</f>
        <v>0</v>
      </c>
      <c r="R60" s="24"/>
      <c r="S60" s="24"/>
      <c r="T60" s="24">
        <f>R60+S60</f>
        <v>0</v>
      </c>
      <c r="U60" s="24">
        <f t="shared" si="44"/>
        <v>0</v>
      </c>
      <c r="V60" s="24">
        <f t="shared" si="44"/>
        <v>0</v>
      </c>
      <c r="W60" s="24">
        <f>SUM(U60:V60)</f>
        <v>0</v>
      </c>
      <c r="Y60" s="25" t="s">
        <v>25</v>
      </c>
      <c r="Z60" s="26">
        <f t="shared" si="45"/>
        <v>0</v>
      </c>
      <c r="AA60" s="26">
        <f t="shared" si="45"/>
        <v>0</v>
      </c>
      <c r="AB60" s="26">
        <f t="shared" si="45"/>
        <v>0</v>
      </c>
      <c r="AC60" s="26">
        <f t="shared" si="45"/>
        <v>0</v>
      </c>
      <c r="AD60" s="26">
        <f t="shared" si="45"/>
        <v>0</v>
      </c>
      <c r="AE60" s="26">
        <f t="shared" si="45"/>
        <v>0</v>
      </c>
      <c r="AF60" s="26">
        <f t="shared" si="45"/>
        <v>0</v>
      </c>
      <c r="AG60" s="18">
        <f t="shared" si="45"/>
        <v>0</v>
      </c>
      <c r="AH60" s="18">
        <f t="shared" si="45"/>
        <v>0</v>
      </c>
      <c r="AI60" s="18">
        <f t="shared" si="45"/>
        <v>0</v>
      </c>
    </row>
    <row r="61" spans="1:35" s="5" customFormat="1" x14ac:dyDescent="0.2">
      <c r="A61" s="14" t="s">
        <v>57</v>
      </c>
      <c r="B61" s="31">
        <f t="shared" ref="B61:K61" si="46">SUM(B58:B60)</f>
        <v>0</v>
      </c>
      <c r="C61" s="31">
        <f t="shared" si="46"/>
        <v>0</v>
      </c>
      <c r="D61" s="31">
        <f t="shared" si="46"/>
        <v>0</v>
      </c>
      <c r="E61" s="31">
        <f t="shared" si="46"/>
        <v>0</v>
      </c>
      <c r="F61" s="31">
        <f t="shared" si="46"/>
        <v>0</v>
      </c>
      <c r="G61" s="31">
        <f t="shared" si="46"/>
        <v>0</v>
      </c>
      <c r="H61" s="31">
        <f t="shared" si="46"/>
        <v>0</v>
      </c>
      <c r="I61" s="31">
        <f t="shared" si="46"/>
        <v>0</v>
      </c>
      <c r="J61" s="31">
        <f t="shared" si="46"/>
        <v>0</v>
      </c>
      <c r="K61" s="31">
        <f t="shared" si="46"/>
        <v>0</v>
      </c>
      <c r="M61" s="14" t="s">
        <v>57</v>
      </c>
      <c r="N61" s="14">
        <f t="shared" ref="N61:W61" si="47">SUM(N58:N60)</f>
        <v>0</v>
      </c>
      <c r="O61" s="14">
        <f t="shared" si="47"/>
        <v>0</v>
      </c>
      <c r="P61" s="14">
        <f t="shared" si="47"/>
        <v>0</v>
      </c>
      <c r="Q61" s="14">
        <f t="shared" si="47"/>
        <v>0</v>
      </c>
      <c r="R61" s="14">
        <f t="shared" si="47"/>
        <v>0</v>
      </c>
      <c r="S61" s="14">
        <f t="shared" si="47"/>
        <v>0</v>
      </c>
      <c r="T61" s="14">
        <f t="shared" si="47"/>
        <v>0</v>
      </c>
      <c r="U61" s="14">
        <f t="shared" si="47"/>
        <v>0</v>
      </c>
      <c r="V61" s="14">
        <f t="shared" si="47"/>
        <v>0</v>
      </c>
      <c r="W61" s="14">
        <f t="shared" si="47"/>
        <v>0</v>
      </c>
      <c r="Y61" s="17" t="s">
        <v>57</v>
      </c>
      <c r="Z61" s="26">
        <f t="shared" si="45"/>
        <v>0</v>
      </c>
      <c r="AA61" s="26">
        <f t="shared" si="45"/>
        <v>0</v>
      </c>
      <c r="AB61" s="26">
        <f t="shared" si="45"/>
        <v>0</v>
      </c>
      <c r="AC61" s="26">
        <f t="shared" si="45"/>
        <v>0</v>
      </c>
      <c r="AD61" s="26">
        <f t="shared" si="45"/>
        <v>0</v>
      </c>
      <c r="AE61" s="26">
        <f t="shared" si="45"/>
        <v>0</v>
      </c>
      <c r="AF61" s="26">
        <f t="shared" si="45"/>
        <v>0</v>
      </c>
      <c r="AG61" s="18">
        <f t="shared" si="45"/>
        <v>0</v>
      </c>
      <c r="AH61" s="18">
        <f t="shared" si="45"/>
        <v>0</v>
      </c>
      <c r="AI61" s="18">
        <f t="shared" si="45"/>
        <v>0</v>
      </c>
    </row>
    <row r="62" spans="1:35" s="5" customFormat="1" x14ac:dyDescent="0.2">
      <c r="A62" s="32" t="s">
        <v>58</v>
      </c>
      <c r="B62" s="31"/>
      <c r="C62" s="31"/>
      <c r="D62" s="31"/>
      <c r="E62" s="31"/>
      <c r="F62" s="31"/>
      <c r="G62" s="31"/>
      <c r="H62" s="31"/>
      <c r="I62" s="19"/>
      <c r="J62" s="19"/>
      <c r="K62" s="19"/>
      <c r="M62" s="32" t="s">
        <v>58</v>
      </c>
      <c r="N62" s="14"/>
      <c r="O62" s="14"/>
      <c r="P62" s="14"/>
      <c r="Q62" s="14"/>
      <c r="R62" s="14"/>
      <c r="S62" s="14"/>
      <c r="T62" s="14"/>
      <c r="U62" s="15"/>
      <c r="V62" s="15"/>
      <c r="W62" s="15"/>
      <c r="Y62" s="16" t="s">
        <v>58</v>
      </c>
      <c r="Z62" s="17"/>
      <c r="AA62" s="17"/>
      <c r="AB62" s="17"/>
      <c r="AC62" s="17"/>
      <c r="AD62" s="17"/>
      <c r="AE62" s="17"/>
      <c r="AF62" s="17"/>
      <c r="AG62" s="18"/>
      <c r="AH62" s="18"/>
      <c r="AI62" s="18"/>
    </row>
    <row r="63" spans="1:35" s="5" customFormat="1" ht="15" x14ac:dyDescent="0.25">
      <c r="A63" s="19" t="s">
        <v>53</v>
      </c>
      <c r="B63" s="20"/>
      <c r="C63" s="20"/>
      <c r="D63" s="20"/>
      <c r="E63" s="21">
        <f>C63+D63</f>
        <v>0</v>
      </c>
      <c r="F63" s="22"/>
      <c r="G63" s="22"/>
      <c r="H63" s="21">
        <f>F63+G63</f>
        <v>0</v>
      </c>
      <c r="I63" s="21">
        <f t="shared" ref="I63:J65" si="48">C63+F63</f>
        <v>0</v>
      </c>
      <c r="J63" s="21">
        <f t="shared" si="48"/>
        <v>0</v>
      </c>
      <c r="K63" s="21">
        <f>SUM(I63:J63)</f>
        <v>0</v>
      </c>
      <c r="M63" s="19" t="s">
        <v>53</v>
      </c>
      <c r="N63" s="27"/>
      <c r="O63" s="27"/>
      <c r="P63" s="27"/>
      <c r="Q63" s="24">
        <f>O63+P63</f>
        <v>0</v>
      </c>
      <c r="R63" s="28"/>
      <c r="S63" s="28"/>
      <c r="T63" s="24">
        <f>R63+S63</f>
        <v>0</v>
      </c>
      <c r="U63" s="24">
        <f t="shared" ref="U63:V65" si="49">O63+R63</f>
        <v>0</v>
      </c>
      <c r="V63" s="24">
        <f t="shared" si="49"/>
        <v>0</v>
      </c>
      <c r="W63" s="24">
        <f>SUM(U63:V63)</f>
        <v>0</v>
      </c>
      <c r="Y63" s="25" t="s">
        <v>53</v>
      </c>
      <c r="Z63" s="26">
        <f t="shared" ref="Z63:AI66" si="50">B63+N63</f>
        <v>0</v>
      </c>
      <c r="AA63" s="26">
        <f t="shared" si="50"/>
        <v>0</v>
      </c>
      <c r="AB63" s="26">
        <f t="shared" si="50"/>
        <v>0</v>
      </c>
      <c r="AC63" s="26">
        <f t="shared" si="50"/>
        <v>0</v>
      </c>
      <c r="AD63" s="26">
        <f t="shared" si="50"/>
        <v>0</v>
      </c>
      <c r="AE63" s="26">
        <f t="shared" si="50"/>
        <v>0</v>
      </c>
      <c r="AF63" s="26">
        <f t="shared" si="50"/>
        <v>0</v>
      </c>
      <c r="AG63" s="18">
        <f t="shared" si="50"/>
        <v>0</v>
      </c>
      <c r="AH63" s="18">
        <f t="shared" si="50"/>
        <v>0</v>
      </c>
      <c r="AI63" s="18">
        <f t="shared" si="50"/>
        <v>0</v>
      </c>
    </row>
    <row r="64" spans="1:35" s="5" customFormat="1" x14ac:dyDescent="0.2">
      <c r="A64" s="19" t="s">
        <v>54</v>
      </c>
      <c r="B64" s="30"/>
      <c r="C64" s="30"/>
      <c r="D64" s="30"/>
      <c r="E64" s="21">
        <f>C64+D64</f>
        <v>0</v>
      </c>
      <c r="F64" s="30"/>
      <c r="G64" s="30"/>
      <c r="H64" s="21">
        <f>F64+G64</f>
        <v>0</v>
      </c>
      <c r="I64" s="21">
        <f t="shared" si="48"/>
        <v>0</v>
      </c>
      <c r="J64" s="21">
        <f t="shared" si="48"/>
        <v>0</v>
      </c>
      <c r="K64" s="21">
        <f>SUM(I64:J64)</f>
        <v>0</v>
      </c>
      <c r="M64" s="19" t="s">
        <v>54</v>
      </c>
      <c r="N64" s="23"/>
      <c r="O64" s="23"/>
      <c r="P64" s="23"/>
      <c r="Q64" s="24">
        <f>O64+P64</f>
        <v>0</v>
      </c>
      <c r="R64" s="23"/>
      <c r="S64" s="23"/>
      <c r="T64" s="24">
        <f>R64+S64</f>
        <v>0</v>
      </c>
      <c r="U64" s="24">
        <f t="shared" si="49"/>
        <v>0</v>
      </c>
      <c r="V64" s="24">
        <f t="shared" si="49"/>
        <v>0</v>
      </c>
      <c r="W64" s="24">
        <f>SUM(U64:V64)</f>
        <v>0</v>
      </c>
      <c r="Y64" s="25" t="s">
        <v>54</v>
      </c>
      <c r="Z64" s="26">
        <f t="shared" si="50"/>
        <v>0</v>
      </c>
      <c r="AA64" s="26">
        <f t="shared" si="50"/>
        <v>0</v>
      </c>
      <c r="AB64" s="26">
        <f t="shared" si="50"/>
        <v>0</v>
      </c>
      <c r="AC64" s="26">
        <f t="shared" si="50"/>
        <v>0</v>
      </c>
      <c r="AD64" s="26">
        <f t="shared" si="50"/>
        <v>0</v>
      </c>
      <c r="AE64" s="26">
        <f t="shared" si="50"/>
        <v>0</v>
      </c>
      <c r="AF64" s="26">
        <f t="shared" si="50"/>
        <v>0</v>
      </c>
      <c r="AG64" s="18">
        <f t="shared" si="50"/>
        <v>0</v>
      </c>
      <c r="AH64" s="18">
        <f t="shared" si="50"/>
        <v>0</v>
      </c>
      <c r="AI64" s="18">
        <f t="shared" si="50"/>
        <v>0</v>
      </c>
    </row>
    <row r="65" spans="1:35" s="5" customFormat="1" ht="15" x14ac:dyDescent="0.25">
      <c r="A65" s="19" t="s">
        <v>25</v>
      </c>
      <c r="B65" s="30"/>
      <c r="C65" s="30"/>
      <c r="D65" s="30"/>
      <c r="E65" s="21">
        <f>C65+D65</f>
        <v>0</v>
      </c>
      <c r="F65" s="30"/>
      <c r="G65" s="30"/>
      <c r="H65" s="21">
        <f>F65+G65</f>
        <v>0</v>
      </c>
      <c r="I65" s="21">
        <f t="shared" si="48"/>
        <v>0</v>
      </c>
      <c r="J65" s="21">
        <f t="shared" si="48"/>
        <v>0</v>
      </c>
      <c r="K65" s="21">
        <f>SUM(I65:J65)</f>
        <v>0</v>
      </c>
      <c r="M65" s="19" t="s">
        <v>25</v>
      </c>
      <c r="N65" s="27"/>
      <c r="O65" s="27"/>
      <c r="P65" s="27"/>
      <c r="Q65" s="24">
        <f>O65+P65</f>
        <v>0</v>
      </c>
      <c r="R65" s="28"/>
      <c r="S65" s="28"/>
      <c r="T65" s="24">
        <f>R65+S65</f>
        <v>0</v>
      </c>
      <c r="U65" s="24">
        <f t="shared" si="49"/>
        <v>0</v>
      </c>
      <c r="V65" s="24">
        <f t="shared" si="49"/>
        <v>0</v>
      </c>
      <c r="W65" s="24">
        <f>SUM(U65:V65)</f>
        <v>0</v>
      </c>
      <c r="Y65" s="25" t="s">
        <v>25</v>
      </c>
      <c r="Z65" s="26">
        <f t="shared" si="50"/>
        <v>0</v>
      </c>
      <c r="AA65" s="26">
        <f t="shared" si="50"/>
        <v>0</v>
      </c>
      <c r="AB65" s="26">
        <f t="shared" si="50"/>
        <v>0</v>
      </c>
      <c r="AC65" s="26">
        <f t="shared" si="50"/>
        <v>0</v>
      </c>
      <c r="AD65" s="26">
        <f t="shared" si="50"/>
        <v>0</v>
      </c>
      <c r="AE65" s="26">
        <f t="shared" si="50"/>
        <v>0</v>
      </c>
      <c r="AF65" s="26">
        <f t="shared" si="50"/>
        <v>0</v>
      </c>
      <c r="AG65" s="18">
        <f t="shared" si="50"/>
        <v>0</v>
      </c>
      <c r="AH65" s="18">
        <f t="shared" si="50"/>
        <v>0</v>
      </c>
      <c r="AI65" s="18">
        <f t="shared" si="50"/>
        <v>0</v>
      </c>
    </row>
    <row r="66" spans="1:35" s="5" customFormat="1" x14ac:dyDescent="0.2">
      <c r="A66" s="14" t="s">
        <v>59</v>
      </c>
      <c r="B66" s="31">
        <f t="shared" ref="B66:K66" si="51">SUM(B63:B65)</f>
        <v>0</v>
      </c>
      <c r="C66" s="31">
        <f t="shared" si="51"/>
        <v>0</v>
      </c>
      <c r="D66" s="31">
        <f t="shared" si="51"/>
        <v>0</v>
      </c>
      <c r="E66" s="31">
        <f t="shared" si="51"/>
        <v>0</v>
      </c>
      <c r="F66" s="31">
        <f t="shared" si="51"/>
        <v>0</v>
      </c>
      <c r="G66" s="31">
        <f t="shared" si="51"/>
        <v>0</v>
      </c>
      <c r="H66" s="31">
        <f t="shared" si="51"/>
        <v>0</v>
      </c>
      <c r="I66" s="31">
        <f t="shared" si="51"/>
        <v>0</v>
      </c>
      <c r="J66" s="31">
        <f t="shared" si="51"/>
        <v>0</v>
      </c>
      <c r="K66" s="31">
        <f t="shared" si="51"/>
        <v>0</v>
      </c>
      <c r="M66" s="14" t="s">
        <v>59</v>
      </c>
      <c r="N66" s="14">
        <f t="shared" ref="N66:W66" si="52">SUM(N63:N65)</f>
        <v>0</v>
      </c>
      <c r="O66" s="14">
        <f t="shared" si="52"/>
        <v>0</v>
      </c>
      <c r="P66" s="14">
        <f t="shared" si="52"/>
        <v>0</v>
      </c>
      <c r="Q66" s="14">
        <f t="shared" si="52"/>
        <v>0</v>
      </c>
      <c r="R66" s="14">
        <f t="shared" si="52"/>
        <v>0</v>
      </c>
      <c r="S66" s="14">
        <f t="shared" si="52"/>
        <v>0</v>
      </c>
      <c r="T66" s="14">
        <f t="shared" si="52"/>
        <v>0</v>
      </c>
      <c r="U66" s="14">
        <f t="shared" si="52"/>
        <v>0</v>
      </c>
      <c r="V66" s="14">
        <f t="shared" si="52"/>
        <v>0</v>
      </c>
      <c r="W66" s="14">
        <f t="shared" si="52"/>
        <v>0</v>
      </c>
      <c r="Y66" s="17" t="s">
        <v>59</v>
      </c>
      <c r="Z66" s="26">
        <f t="shared" si="50"/>
        <v>0</v>
      </c>
      <c r="AA66" s="26">
        <f t="shared" si="50"/>
        <v>0</v>
      </c>
      <c r="AB66" s="26">
        <f t="shared" si="50"/>
        <v>0</v>
      </c>
      <c r="AC66" s="26">
        <f t="shared" si="50"/>
        <v>0</v>
      </c>
      <c r="AD66" s="26">
        <f t="shared" si="50"/>
        <v>0</v>
      </c>
      <c r="AE66" s="26">
        <f t="shared" si="50"/>
        <v>0</v>
      </c>
      <c r="AF66" s="26">
        <f t="shared" si="50"/>
        <v>0</v>
      </c>
      <c r="AG66" s="18">
        <f t="shared" si="50"/>
        <v>0</v>
      </c>
      <c r="AH66" s="18">
        <f t="shared" si="50"/>
        <v>0</v>
      </c>
      <c r="AI66" s="18">
        <f t="shared" si="50"/>
        <v>0</v>
      </c>
    </row>
    <row r="67" spans="1:35" s="5" customFormat="1" x14ac:dyDescent="0.2">
      <c r="A67" s="32" t="s">
        <v>60</v>
      </c>
      <c r="B67" s="31"/>
      <c r="C67" s="31"/>
      <c r="D67" s="31"/>
      <c r="E67" s="31"/>
      <c r="F67" s="31"/>
      <c r="G67" s="31"/>
      <c r="H67" s="31"/>
      <c r="I67" s="19"/>
      <c r="J67" s="19"/>
      <c r="K67" s="19"/>
      <c r="M67" s="32" t="s">
        <v>60</v>
      </c>
      <c r="N67" s="14"/>
      <c r="O67" s="14"/>
      <c r="P67" s="14"/>
      <c r="Q67" s="14"/>
      <c r="R67" s="14"/>
      <c r="S67" s="14"/>
      <c r="T67" s="14"/>
      <c r="U67" s="15"/>
      <c r="V67" s="15"/>
      <c r="W67" s="15"/>
      <c r="Y67" s="16" t="s">
        <v>60</v>
      </c>
      <c r="Z67" s="17"/>
      <c r="AA67" s="17"/>
      <c r="AB67" s="17"/>
      <c r="AC67" s="17"/>
      <c r="AD67" s="17"/>
      <c r="AE67" s="17"/>
      <c r="AF67" s="17"/>
      <c r="AG67" s="18"/>
      <c r="AH67" s="18"/>
      <c r="AI67" s="18"/>
    </row>
    <row r="68" spans="1:35" s="5" customFormat="1" ht="15" x14ac:dyDescent="0.25">
      <c r="A68" s="19" t="s">
        <v>61</v>
      </c>
      <c r="B68" s="20"/>
      <c r="C68" s="20"/>
      <c r="D68" s="20"/>
      <c r="E68" s="21">
        <f>C68+D68</f>
        <v>0</v>
      </c>
      <c r="F68" s="22"/>
      <c r="G68" s="22"/>
      <c r="H68" s="21">
        <f>F68+G68</f>
        <v>0</v>
      </c>
      <c r="I68" s="21">
        <f t="shared" ref="I68:J71" si="53">C68+F68</f>
        <v>0</v>
      </c>
      <c r="J68" s="21">
        <f t="shared" si="53"/>
        <v>0</v>
      </c>
      <c r="K68" s="21">
        <f>SUM(I68:J68)</f>
        <v>0</v>
      </c>
      <c r="M68" s="19" t="s">
        <v>61</v>
      </c>
      <c r="N68" s="23"/>
      <c r="O68" s="23"/>
      <c r="P68" s="23"/>
      <c r="Q68" s="24">
        <f>O68+P68</f>
        <v>0</v>
      </c>
      <c r="R68" s="23"/>
      <c r="S68" s="23"/>
      <c r="T68" s="24">
        <f>R68+S68</f>
        <v>0</v>
      </c>
      <c r="U68" s="24">
        <f t="shared" ref="U68:V71" si="54">O68+R68</f>
        <v>0</v>
      </c>
      <c r="V68" s="24">
        <f t="shared" si="54"/>
        <v>0</v>
      </c>
      <c r="W68" s="24">
        <f>SUM(U68:V68)</f>
        <v>0</v>
      </c>
      <c r="Y68" s="25" t="s">
        <v>61</v>
      </c>
      <c r="Z68" s="26">
        <f t="shared" ref="Z68:AI73" si="55">B68+N68</f>
        <v>0</v>
      </c>
      <c r="AA68" s="26">
        <f t="shared" si="55"/>
        <v>0</v>
      </c>
      <c r="AB68" s="26">
        <f t="shared" si="55"/>
        <v>0</v>
      </c>
      <c r="AC68" s="26">
        <f t="shared" si="55"/>
        <v>0</v>
      </c>
      <c r="AD68" s="26">
        <f t="shared" si="55"/>
        <v>0</v>
      </c>
      <c r="AE68" s="26">
        <f t="shared" si="55"/>
        <v>0</v>
      </c>
      <c r="AF68" s="26">
        <f t="shared" si="55"/>
        <v>0</v>
      </c>
      <c r="AG68" s="18">
        <f t="shared" si="55"/>
        <v>0</v>
      </c>
      <c r="AH68" s="18">
        <f t="shared" si="55"/>
        <v>0</v>
      </c>
      <c r="AI68" s="18">
        <f t="shared" si="55"/>
        <v>0</v>
      </c>
    </row>
    <row r="69" spans="1:35" s="5" customFormat="1" ht="15" x14ac:dyDescent="0.25">
      <c r="A69" s="19" t="s">
        <v>62</v>
      </c>
      <c r="B69" s="20"/>
      <c r="C69" s="20"/>
      <c r="D69" s="20"/>
      <c r="E69" s="21">
        <f>C69+D69</f>
        <v>0</v>
      </c>
      <c r="F69" s="22"/>
      <c r="G69" s="22"/>
      <c r="H69" s="21">
        <f>F69+G69</f>
        <v>0</v>
      </c>
      <c r="I69" s="21">
        <f t="shared" si="53"/>
        <v>0</v>
      </c>
      <c r="J69" s="21">
        <f t="shared" si="53"/>
        <v>0</v>
      </c>
      <c r="K69" s="21">
        <f>SUM(I69:J69)</f>
        <v>0</v>
      </c>
      <c r="M69" s="19" t="s">
        <v>62</v>
      </c>
      <c r="N69" s="23"/>
      <c r="O69" s="23"/>
      <c r="P69" s="23"/>
      <c r="Q69" s="24">
        <f>O69+P69</f>
        <v>0</v>
      </c>
      <c r="R69" s="23"/>
      <c r="S69" s="23"/>
      <c r="T69" s="24">
        <f>R69+S69</f>
        <v>0</v>
      </c>
      <c r="U69" s="24">
        <f t="shared" si="54"/>
        <v>0</v>
      </c>
      <c r="V69" s="24">
        <f t="shared" si="54"/>
        <v>0</v>
      </c>
      <c r="W69" s="24">
        <f>SUM(U69:V69)</f>
        <v>0</v>
      </c>
      <c r="Y69" s="25" t="s">
        <v>62</v>
      </c>
      <c r="Z69" s="26">
        <f t="shared" si="55"/>
        <v>0</v>
      </c>
      <c r="AA69" s="26">
        <f t="shared" si="55"/>
        <v>0</v>
      </c>
      <c r="AB69" s="26">
        <f t="shared" si="55"/>
        <v>0</v>
      </c>
      <c r="AC69" s="26">
        <f t="shared" si="55"/>
        <v>0</v>
      </c>
      <c r="AD69" s="26">
        <f t="shared" si="55"/>
        <v>0</v>
      </c>
      <c r="AE69" s="26">
        <f t="shared" si="55"/>
        <v>0</v>
      </c>
      <c r="AF69" s="26">
        <f t="shared" si="55"/>
        <v>0</v>
      </c>
      <c r="AG69" s="18">
        <f t="shared" si="55"/>
        <v>0</v>
      </c>
      <c r="AH69" s="18">
        <f t="shared" si="55"/>
        <v>0</v>
      </c>
      <c r="AI69" s="18">
        <f t="shared" si="55"/>
        <v>0</v>
      </c>
    </row>
    <row r="70" spans="1:35" s="5" customFormat="1" ht="15" x14ac:dyDescent="0.25">
      <c r="A70" s="19" t="s">
        <v>63</v>
      </c>
      <c r="B70" s="20"/>
      <c r="C70" s="20"/>
      <c r="D70" s="20"/>
      <c r="E70" s="21">
        <f>C70+D70</f>
        <v>0</v>
      </c>
      <c r="F70" s="22"/>
      <c r="G70" s="22"/>
      <c r="H70" s="21">
        <f>F70+G70</f>
        <v>0</v>
      </c>
      <c r="I70" s="21">
        <f t="shared" si="53"/>
        <v>0</v>
      </c>
      <c r="J70" s="21">
        <f t="shared" si="53"/>
        <v>0</v>
      </c>
      <c r="K70" s="21">
        <f>SUM(I70:J70)</f>
        <v>0</v>
      </c>
      <c r="M70" s="19" t="s">
        <v>63</v>
      </c>
      <c r="N70" s="23"/>
      <c r="O70" s="23"/>
      <c r="P70" s="23"/>
      <c r="Q70" s="24">
        <f>O70+P70</f>
        <v>0</v>
      </c>
      <c r="R70" s="23"/>
      <c r="S70" s="23"/>
      <c r="T70" s="24">
        <f>R70+S70</f>
        <v>0</v>
      </c>
      <c r="U70" s="24">
        <f t="shared" si="54"/>
        <v>0</v>
      </c>
      <c r="V70" s="24">
        <f t="shared" si="54"/>
        <v>0</v>
      </c>
      <c r="W70" s="24">
        <f>SUM(U70:V70)</f>
        <v>0</v>
      </c>
      <c r="Y70" s="25" t="s">
        <v>63</v>
      </c>
      <c r="Z70" s="26">
        <f t="shared" si="55"/>
        <v>0</v>
      </c>
      <c r="AA70" s="26">
        <f t="shared" si="55"/>
        <v>0</v>
      </c>
      <c r="AB70" s="26">
        <f t="shared" si="55"/>
        <v>0</v>
      </c>
      <c r="AC70" s="26">
        <f t="shared" si="55"/>
        <v>0</v>
      </c>
      <c r="AD70" s="26">
        <f t="shared" si="55"/>
        <v>0</v>
      </c>
      <c r="AE70" s="26">
        <f t="shared" si="55"/>
        <v>0</v>
      </c>
      <c r="AF70" s="26">
        <f t="shared" si="55"/>
        <v>0</v>
      </c>
      <c r="AG70" s="18">
        <f t="shared" si="55"/>
        <v>0</v>
      </c>
      <c r="AH70" s="18">
        <f t="shared" si="55"/>
        <v>0</v>
      </c>
      <c r="AI70" s="18">
        <f t="shared" si="55"/>
        <v>0</v>
      </c>
    </row>
    <row r="71" spans="1:35" s="5" customFormat="1" x14ac:dyDescent="0.2">
      <c r="A71" s="19" t="s">
        <v>25</v>
      </c>
      <c r="B71" s="30"/>
      <c r="C71" s="30"/>
      <c r="D71" s="30"/>
      <c r="E71" s="21">
        <f>C71+D71</f>
        <v>0</v>
      </c>
      <c r="F71" s="30"/>
      <c r="G71" s="30"/>
      <c r="H71" s="21">
        <f>F71+G71</f>
        <v>0</v>
      </c>
      <c r="I71" s="21">
        <f t="shared" si="53"/>
        <v>0</v>
      </c>
      <c r="J71" s="21">
        <f t="shared" si="53"/>
        <v>0</v>
      </c>
      <c r="K71" s="21">
        <f>SUM(I71:J71)</f>
        <v>0</v>
      </c>
      <c r="M71" s="19" t="s">
        <v>25</v>
      </c>
      <c r="N71" s="23"/>
      <c r="O71" s="23"/>
      <c r="P71" s="23"/>
      <c r="Q71" s="24">
        <f>O71+P71</f>
        <v>0</v>
      </c>
      <c r="R71" s="23"/>
      <c r="S71" s="23"/>
      <c r="T71" s="24">
        <f>R71+S71</f>
        <v>0</v>
      </c>
      <c r="U71" s="24">
        <f t="shared" si="54"/>
        <v>0</v>
      </c>
      <c r="V71" s="24">
        <f t="shared" si="54"/>
        <v>0</v>
      </c>
      <c r="W71" s="24">
        <f>SUM(U71:V71)</f>
        <v>0</v>
      </c>
      <c r="Y71" s="25" t="s">
        <v>25</v>
      </c>
      <c r="Z71" s="26">
        <f t="shared" si="55"/>
        <v>0</v>
      </c>
      <c r="AA71" s="26">
        <f t="shared" si="55"/>
        <v>0</v>
      </c>
      <c r="AB71" s="26">
        <f t="shared" si="55"/>
        <v>0</v>
      </c>
      <c r="AC71" s="26">
        <f t="shared" si="55"/>
        <v>0</v>
      </c>
      <c r="AD71" s="26">
        <f t="shared" si="55"/>
        <v>0</v>
      </c>
      <c r="AE71" s="26">
        <f t="shared" si="55"/>
        <v>0</v>
      </c>
      <c r="AF71" s="26">
        <f t="shared" si="55"/>
        <v>0</v>
      </c>
      <c r="AG71" s="18">
        <f t="shared" si="55"/>
        <v>0</v>
      </c>
      <c r="AH71" s="18">
        <f t="shared" si="55"/>
        <v>0</v>
      </c>
      <c r="AI71" s="18">
        <f t="shared" si="55"/>
        <v>0</v>
      </c>
    </row>
    <row r="72" spans="1:35" s="5" customFormat="1" x14ac:dyDescent="0.2">
      <c r="A72" s="14" t="s">
        <v>64</v>
      </c>
      <c r="B72" s="31">
        <f t="shared" ref="B72:K72" si="56">SUM(B68:B71)</f>
        <v>0</v>
      </c>
      <c r="C72" s="31">
        <f t="shared" si="56"/>
        <v>0</v>
      </c>
      <c r="D72" s="31">
        <f t="shared" si="56"/>
        <v>0</v>
      </c>
      <c r="E72" s="31">
        <f t="shared" si="56"/>
        <v>0</v>
      </c>
      <c r="F72" s="31">
        <f t="shared" si="56"/>
        <v>0</v>
      </c>
      <c r="G72" s="31">
        <f t="shared" si="56"/>
        <v>0</v>
      </c>
      <c r="H72" s="31">
        <f t="shared" si="56"/>
        <v>0</v>
      </c>
      <c r="I72" s="31">
        <f t="shared" si="56"/>
        <v>0</v>
      </c>
      <c r="J72" s="31">
        <f t="shared" si="56"/>
        <v>0</v>
      </c>
      <c r="K72" s="31">
        <f t="shared" si="56"/>
        <v>0</v>
      </c>
      <c r="M72" s="14" t="s">
        <v>64</v>
      </c>
      <c r="N72" s="14">
        <f t="shared" ref="N72:W72" si="57">SUM(N68:N71)</f>
        <v>0</v>
      </c>
      <c r="O72" s="14">
        <f t="shared" si="57"/>
        <v>0</v>
      </c>
      <c r="P72" s="14">
        <f t="shared" si="57"/>
        <v>0</v>
      </c>
      <c r="Q72" s="14">
        <f t="shared" si="57"/>
        <v>0</v>
      </c>
      <c r="R72" s="14">
        <f t="shared" si="57"/>
        <v>0</v>
      </c>
      <c r="S72" s="14">
        <f t="shared" si="57"/>
        <v>0</v>
      </c>
      <c r="T72" s="14">
        <f t="shared" si="57"/>
        <v>0</v>
      </c>
      <c r="U72" s="14">
        <f t="shared" si="57"/>
        <v>0</v>
      </c>
      <c r="V72" s="14">
        <f t="shared" si="57"/>
        <v>0</v>
      </c>
      <c r="W72" s="14">
        <f t="shared" si="57"/>
        <v>0</v>
      </c>
      <c r="Y72" s="17" t="s">
        <v>64</v>
      </c>
      <c r="Z72" s="26">
        <f t="shared" si="55"/>
        <v>0</v>
      </c>
      <c r="AA72" s="26">
        <f t="shared" si="55"/>
        <v>0</v>
      </c>
      <c r="AB72" s="26">
        <f t="shared" si="55"/>
        <v>0</v>
      </c>
      <c r="AC72" s="26">
        <f t="shared" si="55"/>
        <v>0</v>
      </c>
      <c r="AD72" s="26">
        <f t="shared" si="55"/>
        <v>0</v>
      </c>
      <c r="AE72" s="26">
        <f t="shared" si="55"/>
        <v>0</v>
      </c>
      <c r="AF72" s="26">
        <f t="shared" si="55"/>
        <v>0</v>
      </c>
      <c r="AG72" s="18">
        <f t="shared" si="55"/>
        <v>0</v>
      </c>
      <c r="AH72" s="18">
        <f t="shared" si="55"/>
        <v>0</v>
      </c>
      <c r="AI72" s="18">
        <f t="shared" si="55"/>
        <v>0</v>
      </c>
    </row>
    <row r="73" spans="1:35" s="5" customFormat="1" x14ac:dyDescent="0.2">
      <c r="A73" s="14" t="s">
        <v>65</v>
      </c>
      <c r="B73" s="31">
        <f t="shared" ref="B73:K73" si="58">B33+B44+B51+B56+B61+B66+B72</f>
        <v>0</v>
      </c>
      <c r="C73" s="31">
        <f t="shared" si="58"/>
        <v>0</v>
      </c>
      <c r="D73" s="31">
        <f t="shared" si="58"/>
        <v>0</v>
      </c>
      <c r="E73" s="31">
        <f t="shared" si="58"/>
        <v>0</v>
      </c>
      <c r="F73" s="31">
        <f t="shared" si="58"/>
        <v>0</v>
      </c>
      <c r="G73" s="31">
        <f t="shared" si="58"/>
        <v>0</v>
      </c>
      <c r="H73" s="31">
        <f t="shared" si="58"/>
        <v>0</v>
      </c>
      <c r="I73" s="31">
        <f t="shared" si="58"/>
        <v>0</v>
      </c>
      <c r="J73" s="31">
        <f t="shared" si="58"/>
        <v>0</v>
      </c>
      <c r="K73" s="31">
        <f t="shared" si="58"/>
        <v>0</v>
      </c>
      <c r="M73" s="14" t="s">
        <v>65</v>
      </c>
      <c r="N73" s="14">
        <f t="shared" ref="N73:W73" si="59">N33+N44+N51+N56+N61+N66+N72</f>
        <v>0</v>
      </c>
      <c r="O73" s="14">
        <f t="shared" si="59"/>
        <v>0</v>
      </c>
      <c r="P73" s="14">
        <f t="shared" si="59"/>
        <v>0</v>
      </c>
      <c r="Q73" s="14">
        <f t="shared" si="59"/>
        <v>0</v>
      </c>
      <c r="R73" s="14">
        <f t="shared" si="59"/>
        <v>0</v>
      </c>
      <c r="S73" s="14">
        <f t="shared" si="59"/>
        <v>0</v>
      </c>
      <c r="T73" s="14">
        <f t="shared" si="59"/>
        <v>0</v>
      </c>
      <c r="U73" s="14">
        <f t="shared" si="59"/>
        <v>0</v>
      </c>
      <c r="V73" s="14">
        <f t="shared" si="59"/>
        <v>0</v>
      </c>
      <c r="W73" s="14">
        <f t="shared" si="59"/>
        <v>0</v>
      </c>
      <c r="Y73" s="17" t="s">
        <v>65</v>
      </c>
      <c r="Z73" s="26">
        <f t="shared" si="55"/>
        <v>0</v>
      </c>
      <c r="AA73" s="26">
        <f t="shared" si="55"/>
        <v>0</v>
      </c>
      <c r="AB73" s="26">
        <f t="shared" si="55"/>
        <v>0</v>
      </c>
      <c r="AC73" s="26">
        <f t="shared" si="55"/>
        <v>0</v>
      </c>
      <c r="AD73" s="26">
        <f t="shared" si="55"/>
        <v>0</v>
      </c>
      <c r="AE73" s="26">
        <f t="shared" si="55"/>
        <v>0</v>
      </c>
      <c r="AF73" s="26">
        <f t="shared" si="55"/>
        <v>0</v>
      </c>
      <c r="AG73" s="18">
        <f t="shared" si="55"/>
        <v>0</v>
      </c>
      <c r="AH73" s="18">
        <f t="shared" si="55"/>
        <v>0</v>
      </c>
      <c r="AI73" s="18">
        <f t="shared" si="55"/>
        <v>0</v>
      </c>
    </row>
    <row r="74" spans="1:35" s="5" customFormat="1" x14ac:dyDescent="0.2">
      <c r="A74" s="13" t="s">
        <v>66</v>
      </c>
      <c r="B74" s="31"/>
      <c r="C74" s="31"/>
      <c r="D74" s="31"/>
      <c r="E74" s="31"/>
      <c r="F74" s="31"/>
      <c r="G74" s="31"/>
      <c r="H74" s="31"/>
      <c r="I74" s="19"/>
      <c r="J74" s="19"/>
      <c r="K74" s="19"/>
      <c r="M74" s="13" t="s">
        <v>66</v>
      </c>
      <c r="N74" s="14"/>
      <c r="O74" s="14"/>
      <c r="P74" s="14"/>
      <c r="Q74" s="14"/>
      <c r="R74" s="14"/>
      <c r="S74" s="14"/>
      <c r="T74" s="14"/>
      <c r="U74" s="15"/>
      <c r="V74" s="15"/>
      <c r="W74" s="15"/>
      <c r="Y74" s="16" t="s">
        <v>66</v>
      </c>
      <c r="Z74" s="17"/>
      <c r="AA74" s="17"/>
      <c r="AB74" s="17"/>
      <c r="AC74" s="17"/>
      <c r="AD74" s="17"/>
      <c r="AE74" s="17"/>
      <c r="AF74" s="17"/>
      <c r="AG74" s="18"/>
      <c r="AH74" s="18"/>
      <c r="AI74" s="18"/>
    </row>
    <row r="75" spans="1:35" s="5" customFormat="1" ht="15" x14ac:dyDescent="0.25">
      <c r="A75" s="19" t="s">
        <v>67</v>
      </c>
      <c r="B75" s="20"/>
      <c r="C75" s="20"/>
      <c r="D75" s="20"/>
      <c r="E75" s="21">
        <f t="shared" ref="E75:E84" si="60">C75+D75</f>
        <v>0</v>
      </c>
      <c r="F75" s="22"/>
      <c r="G75" s="22"/>
      <c r="H75" s="21">
        <f t="shared" ref="H75:H84" si="61">F75+G75</f>
        <v>0</v>
      </c>
      <c r="I75" s="21">
        <f t="shared" ref="I75:J84" si="62">C75+F75</f>
        <v>0</v>
      </c>
      <c r="J75" s="21">
        <f t="shared" si="62"/>
        <v>0</v>
      </c>
      <c r="K75" s="21">
        <f t="shared" ref="K75:K84" si="63">SUM(I75:J75)</f>
        <v>0</v>
      </c>
      <c r="M75" s="19" t="s">
        <v>67</v>
      </c>
      <c r="N75" s="27"/>
      <c r="O75" s="27"/>
      <c r="P75" s="27"/>
      <c r="Q75" s="24">
        <f t="shared" ref="Q75:Q84" si="64">O75+P75</f>
        <v>0</v>
      </c>
      <c r="R75" s="28"/>
      <c r="S75" s="28"/>
      <c r="T75" s="24">
        <f t="shared" ref="T75:T84" si="65">R75+S75</f>
        <v>0</v>
      </c>
      <c r="U75" s="24">
        <f t="shared" ref="U75:V84" si="66">O75+R75</f>
        <v>0</v>
      </c>
      <c r="V75" s="24">
        <f t="shared" si="66"/>
        <v>0</v>
      </c>
      <c r="W75" s="24">
        <f t="shared" ref="W75:W84" si="67">SUM(U75:V75)</f>
        <v>0</v>
      </c>
      <c r="Y75" s="25" t="s">
        <v>67</v>
      </c>
      <c r="Z75" s="26">
        <f t="shared" ref="Z75:AI85" si="68">B75+N75</f>
        <v>0</v>
      </c>
      <c r="AA75" s="26">
        <f t="shared" si="68"/>
        <v>0</v>
      </c>
      <c r="AB75" s="26">
        <f t="shared" si="68"/>
        <v>0</v>
      </c>
      <c r="AC75" s="26">
        <f t="shared" si="68"/>
        <v>0</v>
      </c>
      <c r="AD75" s="26">
        <f t="shared" si="68"/>
        <v>0</v>
      </c>
      <c r="AE75" s="26">
        <f t="shared" si="68"/>
        <v>0</v>
      </c>
      <c r="AF75" s="26">
        <f t="shared" si="68"/>
        <v>0</v>
      </c>
      <c r="AG75" s="18">
        <f t="shared" si="68"/>
        <v>0</v>
      </c>
      <c r="AH75" s="18">
        <f t="shared" si="68"/>
        <v>0</v>
      </c>
      <c r="AI75" s="18">
        <f t="shared" si="68"/>
        <v>0</v>
      </c>
    </row>
    <row r="76" spans="1:35" s="5" customFormat="1" ht="15" x14ac:dyDescent="0.25">
      <c r="A76" s="19" t="s">
        <v>68</v>
      </c>
      <c r="B76" s="30"/>
      <c r="C76" s="30"/>
      <c r="D76" s="30"/>
      <c r="E76" s="21">
        <f t="shared" si="60"/>
        <v>0</v>
      </c>
      <c r="F76" s="30"/>
      <c r="G76" s="30"/>
      <c r="H76" s="21">
        <f t="shared" si="61"/>
        <v>0</v>
      </c>
      <c r="I76" s="21">
        <f t="shared" si="62"/>
        <v>0</v>
      </c>
      <c r="J76" s="21">
        <f t="shared" si="62"/>
        <v>0</v>
      </c>
      <c r="K76" s="21">
        <f t="shared" si="63"/>
        <v>0</v>
      </c>
      <c r="M76" s="19" t="s">
        <v>68</v>
      </c>
      <c r="N76" s="27"/>
      <c r="O76" s="27"/>
      <c r="P76" s="27"/>
      <c r="Q76" s="24">
        <f t="shared" si="64"/>
        <v>0</v>
      </c>
      <c r="R76" s="28"/>
      <c r="S76" s="28"/>
      <c r="T76" s="24">
        <f t="shared" si="65"/>
        <v>0</v>
      </c>
      <c r="U76" s="24">
        <f t="shared" si="66"/>
        <v>0</v>
      </c>
      <c r="V76" s="24">
        <f t="shared" si="66"/>
        <v>0</v>
      </c>
      <c r="W76" s="24">
        <f t="shared" si="67"/>
        <v>0</v>
      </c>
      <c r="Y76" s="25" t="s">
        <v>68</v>
      </c>
      <c r="Z76" s="26">
        <f t="shared" si="68"/>
        <v>0</v>
      </c>
      <c r="AA76" s="26">
        <f t="shared" si="68"/>
        <v>0</v>
      </c>
      <c r="AB76" s="26">
        <f t="shared" si="68"/>
        <v>0</v>
      </c>
      <c r="AC76" s="26">
        <f t="shared" si="68"/>
        <v>0</v>
      </c>
      <c r="AD76" s="26">
        <f t="shared" si="68"/>
        <v>0</v>
      </c>
      <c r="AE76" s="26">
        <f t="shared" si="68"/>
        <v>0</v>
      </c>
      <c r="AF76" s="26">
        <f t="shared" si="68"/>
        <v>0</v>
      </c>
      <c r="AG76" s="18">
        <f t="shared" si="68"/>
        <v>0</v>
      </c>
      <c r="AH76" s="18">
        <f t="shared" si="68"/>
        <v>0</v>
      </c>
      <c r="AI76" s="18">
        <f t="shared" si="68"/>
        <v>0</v>
      </c>
    </row>
    <row r="77" spans="1:35" s="5" customFormat="1" ht="15" x14ac:dyDescent="0.25">
      <c r="A77" s="9" t="s">
        <v>69</v>
      </c>
      <c r="B77" s="20"/>
      <c r="C77" s="20"/>
      <c r="D77" s="20"/>
      <c r="E77" s="21">
        <f t="shared" si="60"/>
        <v>0</v>
      </c>
      <c r="F77" s="22"/>
      <c r="G77" s="22"/>
      <c r="H77" s="21">
        <f t="shared" si="61"/>
        <v>0</v>
      </c>
      <c r="I77" s="21">
        <f t="shared" si="62"/>
        <v>0</v>
      </c>
      <c r="J77" s="21">
        <f t="shared" si="62"/>
        <v>0</v>
      </c>
      <c r="K77" s="21">
        <f t="shared" si="63"/>
        <v>0</v>
      </c>
      <c r="M77" s="9" t="s">
        <v>69</v>
      </c>
      <c r="N77" s="27"/>
      <c r="O77" s="27"/>
      <c r="P77" s="27"/>
      <c r="Q77" s="24">
        <f t="shared" si="64"/>
        <v>0</v>
      </c>
      <c r="R77" s="28"/>
      <c r="S77" s="28"/>
      <c r="T77" s="24">
        <f t="shared" si="65"/>
        <v>0</v>
      </c>
      <c r="U77" s="24">
        <f t="shared" si="66"/>
        <v>0</v>
      </c>
      <c r="V77" s="24">
        <f t="shared" si="66"/>
        <v>0</v>
      </c>
      <c r="W77" s="24">
        <f t="shared" si="67"/>
        <v>0</v>
      </c>
      <c r="Y77" s="6" t="s">
        <v>69</v>
      </c>
      <c r="Z77" s="26">
        <f t="shared" si="68"/>
        <v>0</v>
      </c>
      <c r="AA77" s="26">
        <f t="shared" si="68"/>
        <v>0</v>
      </c>
      <c r="AB77" s="26">
        <f t="shared" si="68"/>
        <v>0</v>
      </c>
      <c r="AC77" s="26">
        <f t="shared" si="68"/>
        <v>0</v>
      </c>
      <c r="AD77" s="26">
        <f t="shared" si="68"/>
        <v>0</v>
      </c>
      <c r="AE77" s="26">
        <f t="shared" si="68"/>
        <v>0</v>
      </c>
      <c r="AF77" s="26">
        <f t="shared" si="68"/>
        <v>0</v>
      </c>
      <c r="AG77" s="18">
        <f t="shared" si="68"/>
        <v>0</v>
      </c>
      <c r="AH77" s="18">
        <f t="shared" si="68"/>
        <v>0</v>
      </c>
      <c r="AI77" s="18">
        <f t="shared" si="68"/>
        <v>0</v>
      </c>
    </row>
    <row r="78" spans="1:35" s="5" customFormat="1" ht="15" x14ac:dyDescent="0.25">
      <c r="A78" s="19" t="s">
        <v>70</v>
      </c>
      <c r="B78" s="20"/>
      <c r="C78" s="20"/>
      <c r="D78" s="20"/>
      <c r="E78" s="21">
        <f t="shared" si="60"/>
        <v>0</v>
      </c>
      <c r="F78" s="22"/>
      <c r="G78" s="22"/>
      <c r="H78" s="21">
        <f t="shared" si="61"/>
        <v>0</v>
      </c>
      <c r="I78" s="21">
        <f t="shared" si="62"/>
        <v>0</v>
      </c>
      <c r="J78" s="21">
        <f t="shared" si="62"/>
        <v>0</v>
      </c>
      <c r="K78" s="21">
        <f t="shared" si="63"/>
        <v>0</v>
      </c>
      <c r="M78" s="19" t="s">
        <v>70</v>
      </c>
      <c r="N78" s="27"/>
      <c r="O78" s="27"/>
      <c r="P78" s="27"/>
      <c r="Q78" s="24">
        <f t="shared" si="64"/>
        <v>0</v>
      </c>
      <c r="R78" s="28"/>
      <c r="S78" s="28"/>
      <c r="T78" s="24">
        <f t="shared" si="65"/>
        <v>0</v>
      </c>
      <c r="U78" s="24">
        <f t="shared" si="66"/>
        <v>0</v>
      </c>
      <c r="V78" s="24">
        <f t="shared" si="66"/>
        <v>0</v>
      </c>
      <c r="W78" s="24">
        <f t="shared" si="67"/>
        <v>0</v>
      </c>
      <c r="Y78" s="25" t="s">
        <v>70</v>
      </c>
      <c r="Z78" s="26">
        <f t="shared" si="68"/>
        <v>0</v>
      </c>
      <c r="AA78" s="26">
        <f t="shared" si="68"/>
        <v>0</v>
      </c>
      <c r="AB78" s="26">
        <f t="shared" si="68"/>
        <v>0</v>
      </c>
      <c r="AC78" s="26">
        <f t="shared" si="68"/>
        <v>0</v>
      </c>
      <c r="AD78" s="26">
        <f t="shared" si="68"/>
        <v>0</v>
      </c>
      <c r="AE78" s="26">
        <f t="shared" si="68"/>
        <v>0</v>
      </c>
      <c r="AF78" s="26">
        <f t="shared" si="68"/>
        <v>0</v>
      </c>
      <c r="AG78" s="18">
        <f t="shared" si="68"/>
        <v>0</v>
      </c>
      <c r="AH78" s="18">
        <f t="shared" si="68"/>
        <v>0</v>
      </c>
      <c r="AI78" s="18">
        <f t="shared" si="68"/>
        <v>0</v>
      </c>
    </row>
    <row r="79" spans="1:35" s="5" customFormat="1" ht="15" x14ac:dyDescent="0.25">
      <c r="A79" s="19" t="s">
        <v>71</v>
      </c>
      <c r="B79" s="20"/>
      <c r="C79" s="20"/>
      <c r="D79" s="20"/>
      <c r="E79" s="21">
        <f t="shared" si="60"/>
        <v>0</v>
      </c>
      <c r="F79" s="22"/>
      <c r="G79" s="22"/>
      <c r="H79" s="21">
        <f t="shared" si="61"/>
        <v>0</v>
      </c>
      <c r="I79" s="21">
        <f t="shared" si="62"/>
        <v>0</v>
      </c>
      <c r="J79" s="21">
        <f t="shared" si="62"/>
        <v>0</v>
      </c>
      <c r="K79" s="21">
        <f t="shared" si="63"/>
        <v>0</v>
      </c>
      <c r="M79" s="19" t="s">
        <v>71</v>
      </c>
      <c r="N79" s="27"/>
      <c r="O79" s="27"/>
      <c r="P79" s="27"/>
      <c r="Q79" s="24">
        <f t="shared" si="64"/>
        <v>0</v>
      </c>
      <c r="R79" s="28"/>
      <c r="S79" s="28"/>
      <c r="T79" s="24">
        <f t="shared" si="65"/>
        <v>0</v>
      </c>
      <c r="U79" s="24">
        <f t="shared" si="66"/>
        <v>0</v>
      </c>
      <c r="V79" s="24">
        <f t="shared" si="66"/>
        <v>0</v>
      </c>
      <c r="W79" s="24">
        <f t="shared" si="67"/>
        <v>0</v>
      </c>
      <c r="Y79" s="25" t="s">
        <v>71</v>
      </c>
      <c r="Z79" s="26">
        <f t="shared" si="68"/>
        <v>0</v>
      </c>
      <c r="AA79" s="26">
        <f t="shared" si="68"/>
        <v>0</v>
      </c>
      <c r="AB79" s="26">
        <f t="shared" si="68"/>
        <v>0</v>
      </c>
      <c r="AC79" s="26">
        <f t="shared" si="68"/>
        <v>0</v>
      </c>
      <c r="AD79" s="26">
        <f t="shared" si="68"/>
        <v>0</v>
      </c>
      <c r="AE79" s="26">
        <f t="shared" si="68"/>
        <v>0</v>
      </c>
      <c r="AF79" s="26">
        <f t="shared" si="68"/>
        <v>0</v>
      </c>
      <c r="AG79" s="18">
        <f t="shared" si="68"/>
        <v>0</v>
      </c>
      <c r="AH79" s="18">
        <f t="shared" si="68"/>
        <v>0</v>
      </c>
      <c r="AI79" s="18">
        <f t="shared" si="68"/>
        <v>0</v>
      </c>
    </row>
    <row r="80" spans="1:35" s="5" customFormat="1" ht="15" x14ac:dyDescent="0.25">
      <c r="A80" s="19" t="s">
        <v>72</v>
      </c>
      <c r="B80" s="20"/>
      <c r="C80" s="20"/>
      <c r="D80" s="20"/>
      <c r="E80" s="21">
        <f t="shared" si="60"/>
        <v>0</v>
      </c>
      <c r="F80" s="22"/>
      <c r="G80" s="22"/>
      <c r="H80" s="21">
        <f t="shared" si="61"/>
        <v>0</v>
      </c>
      <c r="I80" s="21">
        <f t="shared" si="62"/>
        <v>0</v>
      </c>
      <c r="J80" s="21">
        <f t="shared" si="62"/>
        <v>0</v>
      </c>
      <c r="K80" s="21">
        <f t="shared" si="63"/>
        <v>0</v>
      </c>
      <c r="M80" s="19" t="s">
        <v>72</v>
      </c>
      <c r="N80" s="27"/>
      <c r="O80" s="27"/>
      <c r="P80" s="27"/>
      <c r="Q80" s="24">
        <f t="shared" si="64"/>
        <v>0</v>
      </c>
      <c r="R80" s="28"/>
      <c r="S80" s="28"/>
      <c r="T80" s="24">
        <f t="shared" si="65"/>
        <v>0</v>
      </c>
      <c r="U80" s="24">
        <f t="shared" si="66"/>
        <v>0</v>
      </c>
      <c r="V80" s="24">
        <f t="shared" si="66"/>
        <v>0</v>
      </c>
      <c r="W80" s="24">
        <f t="shared" si="67"/>
        <v>0</v>
      </c>
      <c r="Y80" s="25" t="s">
        <v>72</v>
      </c>
      <c r="Z80" s="26">
        <f t="shared" si="68"/>
        <v>0</v>
      </c>
      <c r="AA80" s="26">
        <f t="shared" si="68"/>
        <v>0</v>
      </c>
      <c r="AB80" s="26">
        <f t="shared" si="68"/>
        <v>0</v>
      </c>
      <c r="AC80" s="26">
        <f t="shared" si="68"/>
        <v>0</v>
      </c>
      <c r="AD80" s="26">
        <f t="shared" si="68"/>
        <v>0</v>
      </c>
      <c r="AE80" s="26">
        <f t="shared" si="68"/>
        <v>0</v>
      </c>
      <c r="AF80" s="26">
        <f t="shared" si="68"/>
        <v>0</v>
      </c>
      <c r="AG80" s="18">
        <f t="shared" si="68"/>
        <v>0</v>
      </c>
      <c r="AH80" s="18">
        <f t="shared" si="68"/>
        <v>0</v>
      </c>
      <c r="AI80" s="18">
        <f t="shared" si="68"/>
        <v>0</v>
      </c>
    </row>
    <row r="81" spans="1:35" s="5" customFormat="1" ht="15" x14ac:dyDescent="0.25">
      <c r="A81" s="19" t="s">
        <v>73</v>
      </c>
      <c r="B81" s="20"/>
      <c r="C81" s="20"/>
      <c r="D81" s="20"/>
      <c r="E81" s="21">
        <f t="shared" si="60"/>
        <v>0</v>
      </c>
      <c r="F81" s="22"/>
      <c r="G81" s="22"/>
      <c r="H81" s="21">
        <f t="shared" si="61"/>
        <v>0</v>
      </c>
      <c r="I81" s="21">
        <f t="shared" si="62"/>
        <v>0</v>
      </c>
      <c r="J81" s="21">
        <f t="shared" si="62"/>
        <v>0</v>
      </c>
      <c r="K81" s="21">
        <f t="shared" si="63"/>
        <v>0</v>
      </c>
      <c r="M81" s="19" t="s">
        <v>73</v>
      </c>
      <c r="N81" s="27"/>
      <c r="O81" s="27"/>
      <c r="P81" s="27"/>
      <c r="Q81" s="24">
        <f t="shared" si="64"/>
        <v>0</v>
      </c>
      <c r="R81" s="28"/>
      <c r="S81" s="28"/>
      <c r="T81" s="24">
        <f t="shared" si="65"/>
        <v>0</v>
      </c>
      <c r="U81" s="24">
        <f t="shared" si="66"/>
        <v>0</v>
      </c>
      <c r="V81" s="24">
        <f t="shared" si="66"/>
        <v>0</v>
      </c>
      <c r="W81" s="24">
        <f t="shared" si="67"/>
        <v>0</v>
      </c>
      <c r="Y81" s="25" t="s">
        <v>73</v>
      </c>
      <c r="Z81" s="26">
        <f t="shared" si="68"/>
        <v>0</v>
      </c>
      <c r="AA81" s="26">
        <f t="shared" si="68"/>
        <v>0</v>
      </c>
      <c r="AB81" s="26">
        <f t="shared" si="68"/>
        <v>0</v>
      </c>
      <c r="AC81" s="26">
        <f t="shared" si="68"/>
        <v>0</v>
      </c>
      <c r="AD81" s="26">
        <f t="shared" si="68"/>
        <v>0</v>
      </c>
      <c r="AE81" s="26">
        <f t="shared" si="68"/>
        <v>0</v>
      </c>
      <c r="AF81" s="26">
        <f t="shared" si="68"/>
        <v>0</v>
      </c>
      <c r="AG81" s="18">
        <f t="shared" si="68"/>
        <v>0</v>
      </c>
      <c r="AH81" s="18">
        <f t="shared" si="68"/>
        <v>0</v>
      </c>
      <c r="AI81" s="18">
        <f t="shared" si="68"/>
        <v>0</v>
      </c>
    </row>
    <row r="82" spans="1:35" s="5" customFormat="1" x14ac:dyDescent="0.2">
      <c r="A82" s="19" t="s">
        <v>74</v>
      </c>
      <c r="B82" s="30"/>
      <c r="C82" s="30"/>
      <c r="D82" s="30"/>
      <c r="E82" s="21">
        <f t="shared" si="60"/>
        <v>0</v>
      </c>
      <c r="F82" s="30"/>
      <c r="G82" s="30"/>
      <c r="H82" s="21">
        <f t="shared" si="61"/>
        <v>0</v>
      </c>
      <c r="I82" s="21">
        <f t="shared" si="62"/>
        <v>0</v>
      </c>
      <c r="J82" s="21">
        <f t="shared" si="62"/>
        <v>0</v>
      </c>
      <c r="K82" s="21">
        <f t="shared" si="63"/>
        <v>0</v>
      </c>
      <c r="M82" s="19" t="s">
        <v>74</v>
      </c>
      <c r="N82" s="23"/>
      <c r="O82" s="23"/>
      <c r="P82" s="23"/>
      <c r="Q82" s="24">
        <f t="shared" si="64"/>
        <v>0</v>
      </c>
      <c r="R82" s="23"/>
      <c r="S82" s="23"/>
      <c r="T82" s="24">
        <f t="shared" si="65"/>
        <v>0</v>
      </c>
      <c r="U82" s="24">
        <f t="shared" si="66"/>
        <v>0</v>
      </c>
      <c r="V82" s="24">
        <f t="shared" si="66"/>
        <v>0</v>
      </c>
      <c r="W82" s="24">
        <f t="shared" si="67"/>
        <v>0</v>
      </c>
      <c r="Y82" s="25" t="s">
        <v>74</v>
      </c>
      <c r="Z82" s="26">
        <f t="shared" si="68"/>
        <v>0</v>
      </c>
      <c r="AA82" s="26">
        <f t="shared" si="68"/>
        <v>0</v>
      </c>
      <c r="AB82" s="26">
        <f t="shared" si="68"/>
        <v>0</v>
      </c>
      <c r="AC82" s="26">
        <f t="shared" si="68"/>
        <v>0</v>
      </c>
      <c r="AD82" s="26">
        <f t="shared" si="68"/>
        <v>0</v>
      </c>
      <c r="AE82" s="26">
        <f t="shared" si="68"/>
        <v>0</v>
      </c>
      <c r="AF82" s="26">
        <f t="shared" si="68"/>
        <v>0</v>
      </c>
      <c r="AG82" s="18">
        <f t="shared" si="68"/>
        <v>0</v>
      </c>
      <c r="AH82" s="18">
        <f t="shared" si="68"/>
        <v>0</v>
      </c>
      <c r="AI82" s="18">
        <f t="shared" si="68"/>
        <v>0</v>
      </c>
    </row>
    <row r="83" spans="1:35" s="5" customFormat="1" ht="15" x14ac:dyDescent="0.25">
      <c r="A83" s="19" t="s">
        <v>75</v>
      </c>
      <c r="B83" s="20"/>
      <c r="C83" s="20"/>
      <c r="D83" s="20"/>
      <c r="E83" s="21">
        <f t="shared" si="60"/>
        <v>0</v>
      </c>
      <c r="F83" s="22"/>
      <c r="G83" s="22"/>
      <c r="H83" s="21">
        <f t="shared" si="61"/>
        <v>0</v>
      </c>
      <c r="I83" s="21">
        <f t="shared" si="62"/>
        <v>0</v>
      </c>
      <c r="J83" s="21">
        <f t="shared" si="62"/>
        <v>0</v>
      </c>
      <c r="K83" s="21">
        <f t="shared" si="63"/>
        <v>0</v>
      </c>
      <c r="M83" s="19" t="s">
        <v>75</v>
      </c>
      <c r="N83" s="27"/>
      <c r="O83" s="27"/>
      <c r="P83" s="27"/>
      <c r="Q83" s="24">
        <f t="shared" si="64"/>
        <v>0</v>
      </c>
      <c r="R83" s="28"/>
      <c r="S83" s="28"/>
      <c r="T83" s="24">
        <f t="shared" si="65"/>
        <v>0</v>
      </c>
      <c r="U83" s="24">
        <f t="shared" si="66"/>
        <v>0</v>
      </c>
      <c r="V83" s="24">
        <f t="shared" si="66"/>
        <v>0</v>
      </c>
      <c r="W83" s="24">
        <f t="shared" si="67"/>
        <v>0</v>
      </c>
      <c r="Y83" s="25" t="s">
        <v>75</v>
      </c>
      <c r="Z83" s="26">
        <f t="shared" si="68"/>
        <v>0</v>
      </c>
      <c r="AA83" s="26">
        <f t="shared" si="68"/>
        <v>0</v>
      </c>
      <c r="AB83" s="26">
        <f t="shared" si="68"/>
        <v>0</v>
      </c>
      <c r="AC83" s="26">
        <f t="shared" si="68"/>
        <v>0</v>
      </c>
      <c r="AD83" s="26">
        <f t="shared" si="68"/>
        <v>0</v>
      </c>
      <c r="AE83" s="26">
        <f t="shared" si="68"/>
        <v>0</v>
      </c>
      <c r="AF83" s="26">
        <f t="shared" si="68"/>
        <v>0</v>
      </c>
      <c r="AG83" s="18">
        <f t="shared" si="68"/>
        <v>0</v>
      </c>
      <c r="AH83" s="18">
        <f t="shared" si="68"/>
        <v>0</v>
      </c>
      <c r="AI83" s="18">
        <f t="shared" si="68"/>
        <v>0</v>
      </c>
    </row>
    <row r="84" spans="1:35" s="5" customFormat="1" x14ac:dyDescent="0.2">
      <c r="A84" s="19" t="s">
        <v>76</v>
      </c>
      <c r="B84" s="20"/>
      <c r="C84" s="20"/>
      <c r="D84" s="30"/>
      <c r="E84" s="21">
        <f t="shared" si="60"/>
        <v>0</v>
      </c>
      <c r="F84" s="30"/>
      <c r="G84" s="30"/>
      <c r="H84" s="21">
        <f t="shared" si="61"/>
        <v>0</v>
      </c>
      <c r="I84" s="21">
        <f t="shared" si="62"/>
        <v>0</v>
      </c>
      <c r="J84" s="21">
        <f t="shared" si="62"/>
        <v>0</v>
      </c>
      <c r="K84" s="21">
        <f t="shared" si="63"/>
        <v>0</v>
      </c>
      <c r="M84" s="19" t="s">
        <v>76</v>
      </c>
      <c r="N84" s="27"/>
      <c r="O84" s="27"/>
      <c r="P84" s="27"/>
      <c r="Q84" s="24">
        <f t="shared" si="64"/>
        <v>0</v>
      </c>
      <c r="R84" s="23"/>
      <c r="S84" s="23"/>
      <c r="T84" s="24">
        <f t="shared" si="65"/>
        <v>0</v>
      </c>
      <c r="U84" s="24">
        <f t="shared" si="66"/>
        <v>0</v>
      </c>
      <c r="V84" s="24">
        <f t="shared" si="66"/>
        <v>0</v>
      </c>
      <c r="W84" s="24">
        <f t="shared" si="67"/>
        <v>0</v>
      </c>
      <c r="Y84" s="25" t="s">
        <v>76</v>
      </c>
      <c r="Z84" s="26">
        <f t="shared" si="68"/>
        <v>0</v>
      </c>
      <c r="AA84" s="26">
        <f t="shared" si="68"/>
        <v>0</v>
      </c>
      <c r="AB84" s="26">
        <f t="shared" si="68"/>
        <v>0</v>
      </c>
      <c r="AC84" s="26">
        <f t="shared" si="68"/>
        <v>0</v>
      </c>
      <c r="AD84" s="26">
        <f t="shared" si="68"/>
        <v>0</v>
      </c>
      <c r="AE84" s="26">
        <f t="shared" si="68"/>
        <v>0</v>
      </c>
      <c r="AF84" s="26">
        <f t="shared" si="68"/>
        <v>0</v>
      </c>
      <c r="AG84" s="18">
        <f t="shared" si="68"/>
        <v>0</v>
      </c>
      <c r="AH84" s="18">
        <f t="shared" si="68"/>
        <v>0</v>
      </c>
      <c r="AI84" s="18">
        <f t="shared" si="68"/>
        <v>0</v>
      </c>
    </row>
    <row r="85" spans="1:35" s="5" customFormat="1" x14ac:dyDescent="0.2">
      <c r="A85" s="34" t="s">
        <v>11</v>
      </c>
      <c r="B85" s="31">
        <f t="shared" ref="B85:K85" si="69">SUM(B75:B84)</f>
        <v>0</v>
      </c>
      <c r="C85" s="31">
        <f t="shared" si="69"/>
        <v>0</v>
      </c>
      <c r="D85" s="31">
        <f t="shared" si="69"/>
        <v>0</v>
      </c>
      <c r="E85" s="31">
        <f t="shared" si="69"/>
        <v>0</v>
      </c>
      <c r="F85" s="31">
        <f t="shared" si="69"/>
        <v>0</v>
      </c>
      <c r="G85" s="31">
        <f t="shared" si="69"/>
        <v>0</v>
      </c>
      <c r="H85" s="31">
        <f t="shared" si="69"/>
        <v>0</v>
      </c>
      <c r="I85" s="31">
        <f t="shared" si="69"/>
        <v>0</v>
      </c>
      <c r="J85" s="31">
        <f t="shared" si="69"/>
        <v>0</v>
      </c>
      <c r="K85" s="31">
        <f t="shared" si="69"/>
        <v>0</v>
      </c>
      <c r="M85" s="34" t="s">
        <v>11</v>
      </c>
      <c r="N85" s="14">
        <f t="shared" ref="N85:W85" si="70">SUM(N75:N84)</f>
        <v>0</v>
      </c>
      <c r="O85" s="14">
        <f t="shared" si="70"/>
        <v>0</v>
      </c>
      <c r="P85" s="14">
        <f t="shared" si="70"/>
        <v>0</v>
      </c>
      <c r="Q85" s="14">
        <f t="shared" si="70"/>
        <v>0</v>
      </c>
      <c r="R85" s="14">
        <f t="shared" si="70"/>
        <v>0</v>
      </c>
      <c r="S85" s="14">
        <f t="shared" si="70"/>
        <v>0</v>
      </c>
      <c r="T85" s="14">
        <f t="shared" si="70"/>
        <v>0</v>
      </c>
      <c r="U85" s="14">
        <f t="shared" si="70"/>
        <v>0</v>
      </c>
      <c r="V85" s="14">
        <f t="shared" si="70"/>
        <v>0</v>
      </c>
      <c r="W85" s="14">
        <f t="shared" si="70"/>
        <v>0</v>
      </c>
      <c r="Y85" s="35" t="s">
        <v>11</v>
      </c>
      <c r="Z85" s="26">
        <f t="shared" si="68"/>
        <v>0</v>
      </c>
      <c r="AA85" s="26">
        <f t="shared" si="68"/>
        <v>0</v>
      </c>
      <c r="AB85" s="26">
        <f t="shared" si="68"/>
        <v>0</v>
      </c>
      <c r="AC85" s="26">
        <f t="shared" si="68"/>
        <v>0</v>
      </c>
      <c r="AD85" s="26">
        <f t="shared" si="68"/>
        <v>0</v>
      </c>
      <c r="AE85" s="26">
        <f t="shared" si="68"/>
        <v>0</v>
      </c>
      <c r="AF85" s="26">
        <f t="shared" si="68"/>
        <v>0</v>
      </c>
      <c r="AG85" s="18">
        <f t="shared" si="68"/>
        <v>0</v>
      </c>
      <c r="AH85" s="18">
        <f t="shared" si="68"/>
        <v>0</v>
      </c>
      <c r="AI85" s="18">
        <f t="shared" si="68"/>
        <v>0</v>
      </c>
    </row>
    <row r="86" spans="1:35" s="5" customFormat="1" x14ac:dyDescent="0.2">
      <c r="A86" s="13" t="s">
        <v>77</v>
      </c>
      <c r="B86" s="31"/>
      <c r="C86" s="31"/>
      <c r="D86" s="31"/>
      <c r="E86" s="31"/>
      <c r="F86" s="31"/>
      <c r="G86" s="31"/>
      <c r="H86" s="31"/>
      <c r="I86" s="19"/>
      <c r="J86" s="19"/>
      <c r="K86" s="19"/>
      <c r="M86" s="13" t="s">
        <v>77</v>
      </c>
      <c r="N86" s="14"/>
      <c r="O86" s="14"/>
      <c r="P86" s="14"/>
      <c r="Q86" s="14"/>
      <c r="R86" s="14"/>
      <c r="S86" s="14"/>
      <c r="T86" s="14"/>
      <c r="U86" s="15"/>
      <c r="V86" s="15"/>
      <c r="W86" s="15"/>
      <c r="Y86" s="16" t="s">
        <v>77</v>
      </c>
      <c r="Z86" s="17"/>
      <c r="AA86" s="17"/>
      <c r="AB86" s="17"/>
      <c r="AC86" s="17"/>
      <c r="AD86" s="17"/>
      <c r="AE86" s="17"/>
      <c r="AF86" s="17"/>
      <c r="AG86" s="18"/>
      <c r="AH86" s="18"/>
      <c r="AI86" s="18"/>
    </row>
    <row r="87" spans="1:35" s="5" customFormat="1" ht="15" x14ac:dyDescent="0.25">
      <c r="A87" s="19" t="s">
        <v>78</v>
      </c>
      <c r="B87" s="20"/>
      <c r="C87" s="20"/>
      <c r="D87" s="20"/>
      <c r="E87" s="21">
        <f t="shared" ref="E87:E95" si="71">C87+D87</f>
        <v>0</v>
      </c>
      <c r="F87" s="22"/>
      <c r="G87" s="22"/>
      <c r="H87" s="21">
        <f t="shared" ref="H87:H95" si="72">F87+G87</f>
        <v>0</v>
      </c>
      <c r="I87" s="21">
        <f t="shared" ref="I87:J95" si="73">C87+F87</f>
        <v>0</v>
      </c>
      <c r="J87" s="21">
        <f t="shared" si="73"/>
        <v>0</v>
      </c>
      <c r="K87" s="21">
        <f t="shared" ref="K87:K95" si="74">SUM(I87:J87)</f>
        <v>0</v>
      </c>
      <c r="M87" s="19" t="s">
        <v>78</v>
      </c>
      <c r="N87" s="27"/>
      <c r="O87" s="27"/>
      <c r="P87" s="27"/>
      <c r="Q87" s="24">
        <f t="shared" ref="Q87:Q95" si="75">O87+P87</f>
        <v>0</v>
      </c>
      <c r="R87" s="28"/>
      <c r="S87" s="28"/>
      <c r="T87" s="24">
        <f t="shared" ref="T87:T95" si="76">R87+S87</f>
        <v>0</v>
      </c>
      <c r="U87" s="24">
        <f t="shared" ref="U87:V95" si="77">O87+R87</f>
        <v>0</v>
      </c>
      <c r="V87" s="24">
        <f t="shared" si="77"/>
        <v>0</v>
      </c>
      <c r="W87" s="24">
        <f t="shared" ref="W87:W95" si="78">SUM(U87:V87)</f>
        <v>0</v>
      </c>
      <c r="Y87" s="25" t="s">
        <v>78</v>
      </c>
      <c r="Z87" s="26">
        <f t="shared" ref="Z87:AI96" si="79">B87+N87</f>
        <v>0</v>
      </c>
      <c r="AA87" s="26">
        <f t="shared" si="79"/>
        <v>0</v>
      </c>
      <c r="AB87" s="26">
        <f t="shared" si="79"/>
        <v>0</v>
      </c>
      <c r="AC87" s="26">
        <f t="shared" si="79"/>
        <v>0</v>
      </c>
      <c r="AD87" s="26">
        <f t="shared" si="79"/>
        <v>0</v>
      </c>
      <c r="AE87" s="26">
        <f t="shared" si="79"/>
        <v>0</v>
      </c>
      <c r="AF87" s="26">
        <f t="shared" si="79"/>
        <v>0</v>
      </c>
      <c r="AG87" s="18">
        <f t="shared" si="79"/>
        <v>0</v>
      </c>
      <c r="AH87" s="18">
        <f t="shared" si="79"/>
        <v>0</v>
      </c>
      <c r="AI87" s="18">
        <f t="shared" si="79"/>
        <v>0</v>
      </c>
    </row>
    <row r="88" spans="1:35" s="5" customFormat="1" ht="15" x14ac:dyDescent="0.25">
      <c r="A88" s="19" t="s">
        <v>79</v>
      </c>
      <c r="B88" s="20"/>
      <c r="C88" s="20"/>
      <c r="D88" s="20"/>
      <c r="E88" s="21">
        <f t="shared" si="71"/>
        <v>0</v>
      </c>
      <c r="F88" s="22"/>
      <c r="G88" s="22"/>
      <c r="H88" s="21">
        <f t="shared" si="72"/>
        <v>0</v>
      </c>
      <c r="I88" s="21">
        <f t="shared" si="73"/>
        <v>0</v>
      </c>
      <c r="J88" s="21">
        <f t="shared" si="73"/>
        <v>0</v>
      </c>
      <c r="K88" s="21">
        <f t="shared" si="74"/>
        <v>0</v>
      </c>
      <c r="M88" s="19" t="s">
        <v>79</v>
      </c>
      <c r="N88" s="27"/>
      <c r="O88" s="27"/>
      <c r="P88" s="27"/>
      <c r="Q88" s="24">
        <f t="shared" si="75"/>
        <v>0</v>
      </c>
      <c r="R88" s="28"/>
      <c r="S88" s="28"/>
      <c r="T88" s="24">
        <f t="shared" si="76"/>
        <v>0</v>
      </c>
      <c r="U88" s="24">
        <f t="shared" si="77"/>
        <v>0</v>
      </c>
      <c r="V88" s="24">
        <f t="shared" si="77"/>
        <v>0</v>
      </c>
      <c r="W88" s="24">
        <f t="shared" si="78"/>
        <v>0</v>
      </c>
      <c r="Y88" s="25" t="s">
        <v>79</v>
      </c>
      <c r="Z88" s="26">
        <f t="shared" si="79"/>
        <v>0</v>
      </c>
      <c r="AA88" s="26">
        <f t="shared" si="79"/>
        <v>0</v>
      </c>
      <c r="AB88" s="26">
        <f t="shared" si="79"/>
        <v>0</v>
      </c>
      <c r="AC88" s="26">
        <f t="shared" si="79"/>
        <v>0</v>
      </c>
      <c r="AD88" s="26">
        <f t="shared" si="79"/>
        <v>0</v>
      </c>
      <c r="AE88" s="26">
        <f t="shared" si="79"/>
        <v>0</v>
      </c>
      <c r="AF88" s="26">
        <f t="shared" si="79"/>
        <v>0</v>
      </c>
      <c r="AG88" s="18">
        <f t="shared" si="79"/>
        <v>0</v>
      </c>
      <c r="AH88" s="18">
        <f t="shared" si="79"/>
        <v>0</v>
      </c>
      <c r="AI88" s="18">
        <f t="shared" si="79"/>
        <v>0</v>
      </c>
    </row>
    <row r="89" spans="1:35" s="5" customFormat="1" ht="15" x14ac:dyDescent="0.25">
      <c r="A89" s="19" t="s">
        <v>80</v>
      </c>
      <c r="B89" s="20"/>
      <c r="C89" s="20"/>
      <c r="D89" s="20"/>
      <c r="E89" s="21">
        <f t="shared" si="71"/>
        <v>0</v>
      </c>
      <c r="F89" s="22"/>
      <c r="G89" s="22"/>
      <c r="H89" s="21">
        <f t="shared" si="72"/>
        <v>0</v>
      </c>
      <c r="I89" s="21">
        <f t="shared" si="73"/>
        <v>0</v>
      </c>
      <c r="J89" s="21">
        <f t="shared" si="73"/>
        <v>0</v>
      </c>
      <c r="K89" s="21">
        <f t="shared" si="74"/>
        <v>0</v>
      </c>
      <c r="M89" s="19" t="s">
        <v>80</v>
      </c>
      <c r="N89" s="27"/>
      <c r="O89" s="27"/>
      <c r="P89" s="27"/>
      <c r="Q89" s="24">
        <f t="shared" si="75"/>
        <v>0</v>
      </c>
      <c r="R89" s="28"/>
      <c r="S89" s="28"/>
      <c r="T89" s="24">
        <f t="shared" si="76"/>
        <v>0</v>
      </c>
      <c r="U89" s="24">
        <f t="shared" si="77"/>
        <v>0</v>
      </c>
      <c r="V89" s="24">
        <f t="shared" si="77"/>
        <v>0</v>
      </c>
      <c r="W89" s="24">
        <f t="shared" si="78"/>
        <v>0</v>
      </c>
      <c r="Y89" s="25" t="s">
        <v>80</v>
      </c>
      <c r="Z89" s="26">
        <f t="shared" si="79"/>
        <v>0</v>
      </c>
      <c r="AA89" s="26">
        <f t="shared" si="79"/>
        <v>0</v>
      </c>
      <c r="AB89" s="26">
        <f t="shared" si="79"/>
        <v>0</v>
      </c>
      <c r="AC89" s="26">
        <f t="shared" si="79"/>
        <v>0</v>
      </c>
      <c r="AD89" s="26">
        <f t="shared" si="79"/>
        <v>0</v>
      </c>
      <c r="AE89" s="26">
        <f t="shared" si="79"/>
        <v>0</v>
      </c>
      <c r="AF89" s="26">
        <f t="shared" si="79"/>
        <v>0</v>
      </c>
      <c r="AG89" s="18">
        <f t="shared" si="79"/>
        <v>0</v>
      </c>
      <c r="AH89" s="18">
        <f t="shared" si="79"/>
        <v>0</v>
      </c>
      <c r="AI89" s="18">
        <f t="shared" si="79"/>
        <v>0</v>
      </c>
    </row>
    <row r="90" spans="1:35" s="5" customFormat="1" ht="15" x14ac:dyDescent="0.25">
      <c r="A90" s="19" t="s">
        <v>81</v>
      </c>
      <c r="B90" s="20"/>
      <c r="C90" s="20"/>
      <c r="D90" s="20"/>
      <c r="E90" s="21">
        <f t="shared" si="71"/>
        <v>0</v>
      </c>
      <c r="F90" s="22"/>
      <c r="G90" s="22"/>
      <c r="H90" s="21">
        <f t="shared" si="72"/>
        <v>0</v>
      </c>
      <c r="I90" s="21">
        <f t="shared" si="73"/>
        <v>0</v>
      </c>
      <c r="J90" s="21">
        <f t="shared" si="73"/>
        <v>0</v>
      </c>
      <c r="K90" s="21">
        <f t="shared" si="74"/>
        <v>0</v>
      </c>
      <c r="M90" s="19" t="s">
        <v>81</v>
      </c>
      <c r="N90" s="27"/>
      <c r="O90" s="27"/>
      <c r="P90" s="27"/>
      <c r="Q90" s="24">
        <f t="shared" si="75"/>
        <v>0</v>
      </c>
      <c r="R90" s="28"/>
      <c r="S90" s="28"/>
      <c r="T90" s="24">
        <f t="shared" si="76"/>
        <v>0</v>
      </c>
      <c r="U90" s="24">
        <f t="shared" si="77"/>
        <v>0</v>
      </c>
      <c r="V90" s="24">
        <f t="shared" si="77"/>
        <v>0</v>
      </c>
      <c r="W90" s="24">
        <f t="shared" si="78"/>
        <v>0</v>
      </c>
      <c r="Y90" s="25" t="s">
        <v>81</v>
      </c>
      <c r="Z90" s="26">
        <f t="shared" si="79"/>
        <v>0</v>
      </c>
      <c r="AA90" s="26">
        <f t="shared" si="79"/>
        <v>0</v>
      </c>
      <c r="AB90" s="26">
        <f t="shared" si="79"/>
        <v>0</v>
      </c>
      <c r="AC90" s="26">
        <f t="shared" si="79"/>
        <v>0</v>
      </c>
      <c r="AD90" s="26">
        <f t="shared" si="79"/>
        <v>0</v>
      </c>
      <c r="AE90" s="26">
        <f t="shared" si="79"/>
        <v>0</v>
      </c>
      <c r="AF90" s="26">
        <f t="shared" si="79"/>
        <v>0</v>
      </c>
      <c r="AG90" s="18">
        <f t="shared" si="79"/>
        <v>0</v>
      </c>
      <c r="AH90" s="18">
        <f t="shared" si="79"/>
        <v>0</v>
      </c>
      <c r="AI90" s="18">
        <f t="shared" si="79"/>
        <v>0</v>
      </c>
    </row>
    <row r="91" spans="1:35" s="5" customFormat="1" x14ac:dyDescent="0.2">
      <c r="A91" s="19" t="s">
        <v>82</v>
      </c>
      <c r="B91" s="30"/>
      <c r="C91" s="30"/>
      <c r="D91" s="30"/>
      <c r="E91" s="21">
        <f t="shared" si="71"/>
        <v>0</v>
      </c>
      <c r="F91" s="30"/>
      <c r="G91" s="30"/>
      <c r="H91" s="21">
        <f t="shared" si="72"/>
        <v>0</v>
      </c>
      <c r="I91" s="21">
        <f t="shared" si="73"/>
        <v>0</v>
      </c>
      <c r="J91" s="21">
        <f t="shared" si="73"/>
        <v>0</v>
      </c>
      <c r="K91" s="21">
        <f t="shared" si="74"/>
        <v>0</v>
      </c>
      <c r="M91" s="19" t="s">
        <v>82</v>
      </c>
      <c r="N91" s="23"/>
      <c r="O91" s="23"/>
      <c r="P91" s="23"/>
      <c r="Q91" s="24">
        <f t="shared" si="75"/>
        <v>0</v>
      </c>
      <c r="R91" s="23"/>
      <c r="S91" s="23"/>
      <c r="T91" s="24">
        <f t="shared" si="76"/>
        <v>0</v>
      </c>
      <c r="U91" s="24">
        <f t="shared" si="77"/>
        <v>0</v>
      </c>
      <c r="V91" s="24">
        <f t="shared" si="77"/>
        <v>0</v>
      </c>
      <c r="W91" s="24">
        <f t="shared" si="78"/>
        <v>0</v>
      </c>
      <c r="Y91" s="25" t="s">
        <v>82</v>
      </c>
      <c r="Z91" s="26">
        <f t="shared" si="79"/>
        <v>0</v>
      </c>
      <c r="AA91" s="26">
        <f t="shared" si="79"/>
        <v>0</v>
      </c>
      <c r="AB91" s="26">
        <f t="shared" si="79"/>
        <v>0</v>
      </c>
      <c r="AC91" s="26">
        <f t="shared" si="79"/>
        <v>0</v>
      </c>
      <c r="AD91" s="26">
        <f t="shared" si="79"/>
        <v>0</v>
      </c>
      <c r="AE91" s="26">
        <f t="shared" si="79"/>
        <v>0</v>
      </c>
      <c r="AF91" s="26">
        <f t="shared" si="79"/>
        <v>0</v>
      </c>
      <c r="AG91" s="18">
        <f t="shared" si="79"/>
        <v>0</v>
      </c>
      <c r="AH91" s="18">
        <f t="shared" si="79"/>
        <v>0</v>
      </c>
      <c r="AI91" s="18">
        <f t="shared" si="79"/>
        <v>0</v>
      </c>
    </row>
    <row r="92" spans="1:35" s="5" customFormat="1" ht="15" x14ac:dyDescent="0.25">
      <c r="A92" s="19" t="s">
        <v>83</v>
      </c>
      <c r="B92" s="20"/>
      <c r="C92" s="20"/>
      <c r="D92" s="20"/>
      <c r="E92" s="21">
        <f t="shared" si="71"/>
        <v>0</v>
      </c>
      <c r="F92" s="22"/>
      <c r="G92" s="22"/>
      <c r="H92" s="21">
        <f t="shared" si="72"/>
        <v>0</v>
      </c>
      <c r="I92" s="21">
        <f t="shared" si="73"/>
        <v>0</v>
      </c>
      <c r="J92" s="21">
        <f t="shared" si="73"/>
        <v>0</v>
      </c>
      <c r="K92" s="21">
        <f t="shared" si="74"/>
        <v>0</v>
      </c>
      <c r="M92" s="19" t="s">
        <v>83</v>
      </c>
      <c r="N92" s="27"/>
      <c r="O92" s="27"/>
      <c r="P92" s="27"/>
      <c r="Q92" s="24">
        <f t="shared" si="75"/>
        <v>0</v>
      </c>
      <c r="R92" s="28"/>
      <c r="S92" s="28"/>
      <c r="T92" s="24">
        <f t="shared" si="76"/>
        <v>0</v>
      </c>
      <c r="U92" s="24">
        <f t="shared" si="77"/>
        <v>0</v>
      </c>
      <c r="V92" s="24">
        <f t="shared" si="77"/>
        <v>0</v>
      </c>
      <c r="W92" s="24">
        <f t="shared" si="78"/>
        <v>0</v>
      </c>
      <c r="Y92" s="25" t="s">
        <v>83</v>
      </c>
      <c r="Z92" s="26">
        <f t="shared" si="79"/>
        <v>0</v>
      </c>
      <c r="AA92" s="26">
        <f t="shared" si="79"/>
        <v>0</v>
      </c>
      <c r="AB92" s="26">
        <f t="shared" si="79"/>
        <v>0</v>
      </c>
      <c r="AC92" s="26">
        <f t="shared" si="79"/>
        <v>0</v>
      </c>
      <c r="AD92" s="26">
        <f t="shared" si="79"/>
        <v>0</v>
      </c>
      <c r="AE92" s="26">
        <f t="shared" si="79"/>
        <v>0</v>
      </c>
      <c r="AF92" s="26">
        <f t="shared" si="79"/>
        <v>0</v>
      </c>
      <c r="AG92" s="18">
        <f t="shared" si="79"/>
        <v>0</v>
      </c>
      <c r="AH92" s="18">
        <f t="shared" si="79"/>
        <v>0</v>
      </c>
      <c r="AI92" s="18">
        <f t="shared" si="79"/>
        <v>0</v>
      </c>
    </row>
    <row r="93" spans="1:35" s="5" customFormat="1" ht="15" x14ac:dyDescent="0.25">
      <c r="A93" s="19" t="s">
        <v>84</v>
      </c>
      <c r="B93" s="20"/>
      <c r="C93" s="20"/>
      <c r="D93" s="20"/>
      <c r="E93" s="21">
        <f t="shared" si="71"/>
        <v>0</v>
      </c>
      <c r="F93" s="22"/>
      <c r="G93" s="22"/>
      <c r="H93" s="21">
        <f t="shared" si="72"/>
        <v>0</v>
      </c>
      <c r="I93" s="21">
        <f t="shared" si="73"/>
        <v>0</v>
      </c>
      <c r="J93" s="21">
        <f t="shared" si="73"/>
        <v>0</v>
      </c>
      <c r="K93" s="21">
        <f t="shared" si="74"/>
        <v>0</v>
      </c>
      <c r="M93" s="19" t="s">
        <v>84</v>
      </c>
      <c r="N93" s="27"/>
      <c r="O93" s="27"/>
      <c r="P93" s="27"/>
      <c r="Q93" s="24">
        <f t="shared" si="75"/>
        <v>0</v>
      </c>
      <c r="R93" s="28"/>
      <c r="S93" s="28"/>
      <c r="T93" s="24">
        <f t="shared" si="76"/>
        <v>0</v>
      </c>
      <c r="U93" s="24">
        <f t="shared" si="77"/>
        <v>0</v>
      </c>
      <c r="V93" s="24">
        <f t="shared" si="77"/>
        <v>0</v>
      </c>
      <c r="W93" s="24">
        <f t="shared" si="78"/>
        <v>0</v>
      </c>
      <c r="Y93" s="25" t="s">
        <v>84</v>
      </c>
      <c r="Z93" s="26">
        <f t="shared" si="79"/>
        <v>0</v>
      </c>
      <c r="AA93" s="26">
        <f t="shared" si="79"/>
        <v>0</v>
      </c>
      <c r="AB93" s="26">
        <f t="shared" si="79"/>
        <v>0</v>
      </c>
      <c r="AC93" s="26">
        <f t="shared" si="79"/>
        <v>0</v>
      </c>
      <c r="AD93" s="26">
        <f t="shared" si="79"/>
        <v>0</v>
      </c>
      <c r="AE93" s="26">
        <f t="shared" si="79"/>
        <v>0</v>
      </c>
      <c r="AF93" s="26">
        <f t="shared" si="79"/>
        <v>0</v>
      </c>
      <c r="AG93" s="18">
        <f t="shared" si="79"/>
        <v>0</v>
      </c>
      <c r="AH93" s="18">
        <f t="shared" si="79"/>
        <v>0</v>
      </c>
      <c r="AI93" s="18">
        <f t="shared" si="79"/>
        <v>0</v>
      </c>
    </row>
    <row r="94" spans="1:35" s="5" customFormat="1" ht="15" x14ac:dyDescent="0.25">
      <c r="A94" s="19" t="s">
        <v>85</v>
      </c>
      <c r="B94" s="20"/>
      <c r="C94" s="20"/>
      <c r="D94" s="20"/>
      <c r="E94" s="21">
        <f t="shared" si="71"/>
        <v>0</v>
      </c>
      <c r="F94" s="22"/>
      <c r="G94" s="22"/>
      <c r="H94" s="21">
        <f t="shared" si="72"/>
        <v>0</v>
      </c>
      <c r="I94" s="21">
        <f t="shared" si="73"/>
        <v>0</v>
      </c>
      <c r="J94" s="21">
        <f t="shared" si="73"/>
        <v>0</v>
      </c>
      <c r="K94" s="21">
        <f t="shared" si="74"/>
        <v>0</v>
      </c>
      <c r="M94" s="19" t="s">
        <v>85</v>
      </c>
      <c r="N94" s="27"/>
      <c r="O94" s="27"/>
      <c r="P94" s="27"/>
      <c r="Q94" s="24">
        <f t="shared" si="75"/>
        <v>0</v>
      </c>
      <c r="R94" s="28"/>
      <c r="S94" s="28"/>
      <c r="T94" s="24">
        <f t="shared" si="76"/>
        <v>0</v>
      </c>
      <c r="U94" s="24">
        <f t="shared" si="77"/>
        <v>0</v>
      </c>
      <c r="V94" s="24">
        <f t="shared" si="77"/>
        <v>0</v>
      </c>
      <c r="W94" s="24">
        <f t="shared" si="78"/>
        <v>0</v>
      </c>
      <c r="Y94" s="25" t="s">
        <v>85</v>
      </c>
      <c r="Z94" s="26">
        <f t="shared" si="79"/>
        <v>0</v>
      </c>
      <c r="AA94" s="26">
        <f t="shared" si="79"/>
        <v>0</v>
      </c>
      <c r="AB94" s="26">
        <f t="shared" si="79"/>
        <v>0</v>
      </c>
      <c r="AC94" s="26">
        <f t="shared" si="79"/>
        <v>0</v>
      </c>
      <c r="AD94" s="26">
        <f t="shared" si="79"/>
        <v>0</v>
      </c>
      <c r="AE94" s="26">
        <f t="shared" si="79"/>
        <v>0</v>
      </c>
      <c r="AF94" s="26">
        <f t="shared" si="79"/>
        <v>0</v>
      </c>
      <c r="AG94" s="18">
        <f t="shared" si="79"/>
        <v>0</v>
      </c>
      <c r="AH94" s="18">
        <f t="shared" si="79"/>
        <v>0</v>
      </c>
      <c r="AI94" s="18">
        <f t="shared" si="79"/>
        <v>0</v>
      </c>
    </row>
    <row r="95" spans="1:35" s="5" customFormat="1" ht="15" x14ac:dyDescent="0.25">
      <c r="A95" s="19" t="s">
        <v>25</v>
      </c>
      <c r="B95" s="20"/>
      <c r="C95" s="20"/>
      <c r="D95" s="20"/>
      <c r="E95" s="21">
        <f t="shared" si="71"/>
        <v>0</v>
      </c>
      <c r="F95" s="30"/>
      <c r="G95" s="30"/>
      <c r="H95" s="21">
        <f t="shared" si="72"/>
        <v>0</v>
      </c>
      <c r="I95" s="21">
        <f t="shared" si="73"/>
        <v>0</v>
      </c>
      <c r="J95" s="21">
        <f t="shared" si="73"/>
        <v>0</v>
      </c>
      <c r="K95" s="21">
        <f t="shared" si="74"/>
        <v>0</v>
      </c>
      <c r="M95" s="19" t="s">
        <v>25</v>
      </c>
      <c r="N95" s="27"/>
      <c r="O95" s="27"/>
      <c r="P95" s="27"/>
      <c r="Q95" s="24">
        <f t="shared" si="75"/>
        <v>0</v>
      </c>
      <c r="R95" s="28"/>
      <c r="S95" s="28"/>
      <c r="T95" s="24">
        <f t="shared" si="76"/>
        <v>0</v>
      </c>
      <c r="U95" s="24">
        <f t="shared" si="77"/>
        <v>0</v>
      </c>
      <c r="V95" s="24">
        <f t="shared" si="77"/>
        <v>0</v>
      </c>
      <c r="W95" s="24">
        <f t="shared" si="78"/>
        <v>0</v>
      </c>
      <c r="Y95" s="25" t="s">
        <v>25</v>
      </c>
      <c r="Z95" s="26">
        <f t="shared" si="79"/>
        <v>0</v>
      </c>
      <c r="AA95" s="26">
        <f t="shared" si="79"/>
        <v>0</v>
      </c>
      <c r="AB95" s="26">
        <f t="shared" si="79"/>
        <v>0</v>
      </c>
      <c r="AC95" s="26">
        <f t="shared" si="79"/>
        <v>0</v>
      </c>
      <c r="AD95" s="26">
        <f t="shared" si="79"/>
        <v>0</v>
      </c>
      <c r="AE95" s="26">
        <f t="shared" si="79"/>
        <v>0</v>
      </c>
      <c r="AF95" s="26">
        <f t="shared" si="79"/>
        <v>0</v>
      </c>
      <c r="AG95" s="18">
        <f t="shared" si="79"/>
        <v>0</v>
      </c>
      <c r="AH95" s="18">
        <f t="shared" si="79"/>
        <v>0</v>
      </c>
      <c r="AI95" s="18">
        <f t="shared" si="79"/>
        <v>0</v>
      </c>
    </row>
    <row r="96" spans="1:35" s="5" customFormat="1" x14ac:dyDescent="0.2">
      <c r="A96" s="34" t="s">
        <v>11</v>
      </c>
      <c r="B96" s="31">
        <f t="shared" ref="B96:K96" si="80">SUM(B87:B95)</f>
        <v>0</v>
      </c>
      <c r="C96" s="31">
        <f t="shared" si="80"/>
        <v>0</v>
      </c>
      <c r="D96" s="31">
        <f t="shared" si="80"/>
        <v>0</v>
      </c>
      <c r="E96" s="31">
        <f t="shared" si="80"/>
        <v>0</v>
      </c>
      <c r="F96" s="31">
        <f t="shared" si="80"/>
        <v>0</v>
      </c>
      <c r="G96" s="31">
        <f t="shared" si="80"/>
        <v>0</v>
      </c>
      <c r="H96" s="31">
        <f t="shared" si="80"/>
        <v>0</v>
      </c>
      <c r="I96" s="31">
        <f t="shared" si="80"/>
        <v>0</v>
      </c>
      <c r="J96" s="31">
        <f t="shared" si="80"/>
        <v>0</v>
      </c>
      <c r="K96" s="31">
        <f t="shared" si="80"/>
        <v>0</v>
      </c>
      <c r="M96" s="34" t="s">
        <v>11</v>
      </c>
      <c r="N96" s="14">
        <f t="shared" ref="N96:W96" si="81">SUM(N87:N95)</f>
        <v>0</v>
      </c>
      <c r="O96" s="14">
        <f t="shared" si="81"/>
        <v>0</v>
      </c>
      <c r="P96" s="14">
        <f t="shared" si="81"/>
        <v>0</v>
      </c>
      <c r="Q96" s="14">
        <f t="shared" si="81"/>
        <v>0</v>
      </c>
      <c r="R96" s="14">
        <f t="shared" si="81"/>
        <v>0</v>
      </c>
      <c r="S96" s="14">
        <f t="shared" si="81"/>
        <v>0</v>
      </c>
      <c r="T96" s="14">
        <f t="shared" si="81"/>
        <v>0</v>
      </c>
      <c r="U96" s="14">
        <f t="shared" si="81"/>
        <v>0</v>
      </c>
      <c r="V96" s="14">
        <f t="shared" si="81"/>
        <v>0</v>
      </c>
      <c r="W96" s="14">
        <f t="shared" si="81"/>
        <v>0</v>
      </c>
      <c r="Y96" s="35" t="s">
        <v>11</v>
      </c>
      <c r="Z96" s="26">
        <f t="shared" si="79"/>
        <v>0</v>
      </c>
      <c r="AA96" s="26">
        <f t="shared" si="79"/>
        <v>0</v>
      </c>
      <c r="AB96" s="26">
        <f t="shared" si="79"/>
        <v>0</v>
      </c>
      <c r="AC96" s="26">
        <f t="shared" si="79"/>
        <v>0</v>
      </c>
      <c r="AD96" s="26">
        <f t="shared" si="79"/>
        <v>0</v>
      </c>
      <c r="AE96" s="26">
        <f t="shared" si="79"/>
        <v>0</v>
      </c>
      <c r="AF96" s="26">
        <f t="shared" si="79"/>
        <v>0</v>
      </c>
      <c r="AG96" s="18">
        <f t="shared" si="79"/>
        <v>0</v>
      </c>
      <c r="AH96" s="18">
        <f t="shared" si="79"/>
        <v>0</v>
      </c>
      <c r="AI96" s="18">
        <f t="shared" si="79"/>
        <v>0</v>
      </c>
    </row>
    <row r="97" spans="1:35" s="5" customFormat="1" x14ac:dyDescent="0.2">
      <c r="A97" s="13" t="s">
        <v>86</v>
      </c>
      <c r="B97" s="31"/>
      <c r="C97" s="31"/>
      <c r="D97" s="31"/>
      <c r="E97" s="31"/>
      <c r="F97" s="31"/>
      <c r="G97" s="31"/>
      <c r="H97" s="31"/>
      <c r="I97" s="19"/>
      <c r="J97" s="19"/>
      <c r="K97" s="19"/>
      <c r="M97" s="13" t="s">
        <v>86</v>
      </c>
      <c r="N97" s="14"/>
      <c r="O97" s="14"/>
      <c r="P97" s="14"/>
      <c r="Q97" s="14"/>
      <c r="R97" s="14"/>
      <c r="S97" s="14"/>
      <c r="T97" s="14"/>
      <c r="U97" s="15"/>
      <c r="V97" s="15"/>
      <c r="W97" s="15"/>
      <c r="Y97" s="16" t="s">
        <v>86</v>
      </c>
      <c r="Z97" s="17"/>
      <c r="AA97" s="17"/>
      <c r="AB97" s="17"/>
      <c r="AC97" s="17"/>
      <c r="AD97" s="17"/>
      <c r="AE97" s="17"/>
      <c r="AF97" s="17"/>
      <c r="AG97" s="18"/>
      <c r="AH97" s="18"/>
      <c r="AI97" s="18"/>
    </row>
    <row r="98" spans="1:35" s="5" customFormat="1" ht="25.5" x14ac:dyDescent="0.25">
      <c r="A98" s="19" t="s">
        <v>87</v>
      </c>
      <c r="B98" s="20"/>
      <c r="C98" s="20"/>
      <c r="D98" s="20"/>
      <c r="E98" s="21">
        <f t="shared" ref="E98:E109" si="82">C98+D98</f>
        <v>0</v>
      </c>
      <c r="F98" s="22"/>
      <c r="G98" s="22"/>
      <c r="H98" s="21">
        <f t="shared" ref="H98:H109" si="83">F98+G98</f>
        <v>0</v>
      </c>
      <c r="I98" s="21">
        <f t="shared" ref="I98:J110" si="84">C98+F98</f>
        <v>0</v>
      </c>
      <c r="J98" s="21">
        <f t="shared" si="84"/>
        <v>0</v>
      </c>
      <c r="K98" s="21">
        <f t="shared" ref="K98:K109" si="85">SUM(I98:J98)</f>
        <v>0</v>
      </c>
      <c r="M98" s="19" t="s">
        <v>87</v>
      </c>
      <c r="N98" s="27"/>
      <c r="O98" s="27"/>
      <c r="P98" s="27"/>
      <c r="Q98" s="24">
        <f t="shared" ref="Q98:Q109" si="86">O98+P98</f>
        <v>0</v>
      </c>
      <c r="R98" s="28"/>
      <c r="S98" s="28"/>
      <c r="T98" s="24">
        <f t="shared" ref="T98:T109" si="87">R98+S98</f>
        <v>0</v>
      </c>
      <c r="U98" s="24">
        <f t="shared" ref="U98:V110" si="88">O98+R98</f>
        <v>0</v>
      </c>
      <c r="V98" s="24">
        <f t="shared" si="88"/>
        <v>0</v>
      </c>
      <c r="W98" s="24">
        <f t="shared" ref="W98:W109" si="89">SUM(U98:V98)</f>
        <v>0</v>
      </c>
      <c r="Y98" s="25" t="s">
        <v>87</v>
      </c>
      <c r="Z98" s="26">
        <f t="shared" ref="Z98:AI120" si="90">B98+N98</f>
        <v>0</v>
      </c>
      <c r="AA98" s="26">
        <f t="shared" si="90"/>
        <v>0</v>
      </c>
      <c r="AB98" s="26">
        <f t="shared" si="90"/>
        <v>0</v>
      </c>
      <c r="AC98" s="26">
        <f t="shared" si="90"/>
        <v>0</v>
      </c>
      <c r="AD98" s="26">
        <f t="shared" si="90"/>
        <v>0</v>
      </c>
      <c r="AE98" s="26">
        <f t="shared" si="90"/>
        <v>0</v>
      </c>
      <c r="AF98" s="26">
        <f t="shared" si="90"/>
        <v>0</v>
      </c>
      <c r="AG98" s="18">
        <f t="shared" si="90"/>
        <v>0</v>
      </c>
      <c r="AH98" s="18">
        <f t="shared" si="90"/>
        <v>0</v>
      </c>
      <c r="AI98" s="18">
        <f t="shared" si="90"/>
        <v>0</v>
      </c>
    </row>
    <row r="99" spans="1:35" s="5" customFormat="1" ht="24" x14ac:dyDescent="0.2">
      <c r="A99" s="19" t="s">
        <v>88</v>
      </c>
      <c r="B99" s="30"/>
      <c r="C99" s="30"/>
      <c r="D99" s="30"/>
      <c r="E99" s="21">
        <f t="shared" si="82"/>
        <v>0</v>
      </c>
      <c r="F99" s="30"/>
      <c r="G99" s="30"/>
      <c r="H99" s="21">
        <f t="shared" si="83"/>
        <v>0</v>
      </c>
      <c r="I99" s="21">
        <f t="shared" si="84"/>
        <v>0</v>
      </c>
      <c r="J99" s="21">
        <f t="shared" si="84"/>
        <v>0</v>
      </c>
      <c r="K99" s="21">
        <f t="shared" si="85"/>
        <v>0</v>
      </c>
      <c r="M99" s="19" t="s">
        <v>88</v>
      </c>
      <c r="N99" s="27"/>
      <c r="O99" s="27"/>
      <c r="P99" s="27"/>
      <c r="Q99" s="24">
        <f t="shared" si="86"/>
        <v>0</v>
      </c>
      <c r="R99" s="23"/>
      <c r="S99" s="23"/>
      <c r="T99" s="24">
        <f t="shared" si="87"/>
        <v>0</v>
      </c>
      <c r="U99" s="24">
        <f t="shared" si="88"/>
        <v>0</v>
      </c>
      <c r="V99" s="24">
        <f t="shared" si="88"/>
        <v>0</v>
      </c>
      <c r="W99" s="24">
        <f t="shared" si="89"/>
        <v>0</v>
      </c>
      <c r="Y99" s="25" t="s">
        <v>88</v>
      </c>
      <c r="Z99" s="26">
        <f t="shared" si="90"/>
        <v>0</v>
      </c>
      <c r="AA99" s="26">
        <f t="shared" si="90"/>
        <v>0</v>
      </c>
      <c r="AB99" s="26">
        <f t="shared" si="90"/>
        <v>0</v>
      </c>
      <c r="AC99" s="26">
        <f t="shared" si="90"/>
        <v>0</v>
      </c>
      <c r="AD99" s="26">
        <f t="shared" si="90"/>
        <v>0</v>
      </c>
      <c r="AE99" s="26">
        <f t="shared" si="90"/>
        <v>0</v>
      </c>
      <c r="AF99" s="26">
        <f t="shared" si="90"/>
        <v>0</v>
      </c>
      <c r="AG99" s="18">
        <f t="shared" si="90"/>
        <v>0</v>
      </c>
      <c r="AH99" s="18">
        <f t="shared" si="90"/>
        <v>0</v>
      </c>
      <c r="AI99" s="18">
        <f t="shared" si="90"/>
        <v>0</v>
      </c>
    </row>
    <row r="100" spans="1:35" s="5" customFormat="1" ht="25.5" x14ac:dyDescent="0.25">
      <c r="A100" s="19" t="s">
        <v>89</v>
      </c>
      <c r="B100" s="20"/>
      <c r="C100" s="20"/>
      <c r="D100" s="20"/>
      <c r="E100" s="21">
        <f t="shared" si="82"/>
        <v>0</v>
      </c>
      <c r="F100" s="22"/>
      <c r="G100" s="22"/>
      <c r="H100" s="21">
        <f t="shared" si="83"/>
        <v>0</v>
      </c>
      <c r="I100" s="21">
        <f t="shared" si="84"/>
        <v>0</v>
      </c>
      <c r="J100" s="21">
        <f t="shared" si="84"/>
        <v>0</v>
      </c>
      <c r="K100" s="21">
        <f t="shared" si="85"/>
        <v>0</v>
      </c>
      <c r="M100" s="19" t="s">
        <v>89</v>
      </c>
      <c r="N100" s="27"/>
      <c r="O100" s="27"/>
      <c r="P100" s="27"/>
      <c r="Q100" s="24">
        <f t="shared" si="86"/>
        <v>0</v>
      </c>
      <c r="R100" s="23"/>
      <c r="S100" s="23"/>
      <c r="T100" s="24">
        <f t="shared" si="87"/>
        <v>0</v>
      </c>
      <c r="U100" s="24">
        <f t="shared" si="88"/>
        <v>0</v>
      </c>
      <c r="V100" s="24">
        <f t="shared" si="88"/>
        <v>0</v>
      </c>
      <c r="W100" s="24">
        <f t="shared" si="89"/>
        <v>0</v>
      </c>
      <c r="Y100" s="25" t="s">
        <v>89</v>
      </c>
      <c r="Z100" s="26">
        <f t="shared" si="90"/>
        <v>0</v>
      </c>
      <c r="AA100" s="26">
        <f t="shared" si="90"/>
        <v>0</v>
      </c>
      <c r="AB100" s="26">
        <f t="shared" si="90"/>
        <v>0</v>
      </c>
      <c r="AC100" s="26">
        <f t="shared" si="90"/>
        <v>0</v>
      </c>
      <c r="AD100" s="26">
        <f t="shared" si="90"/>
        <v>0</v>
      </c>
      <c r="AE100" s="26">
        <f t="shared" si="90"/>
        <v>0</v>
      </c>
      <c r="AF100" s="26">
        <f t="shared" si="90"/>
        <v>0</v>
      </c>
      <c r="AG100" s="18">
        <f t="shared" si="90"/>
        <v>0</v>
      </c>
      <c r="AH100" s="18">
        <f t="shared" si="90"/>
        <v>0</v>
      </c>
      <c r="AI100" s="18">
        <f t="shared" si="90"/>
        <v>0</v>
      </c>
    </row>
    <row r="101" spans="1:35" s="5" customFormat="1" ht="15" x14ac:dyDescent="0.25">
      <c r="A101" s="19" t="s">
        <v>90</v>
      </c>
      <c r="B101" s="20"/>
      <c r="C101" s="20"/>
      <c r="D101" s="20"/>
      <c r="E101" s="21">
        <f t="shared" si="82"/>
        <v>0</v>
      </c>
      <c r="F101" s="22"/>
      <c r="G101" s="22"/>
      <c r="H101" s="21">
        <f t="shared" si="83"/>
        <v>0</v>
      </c>
      <c r="I101" s="21">
        <f t="shared" si="84"/>
        <v>0</v>
      </c>
      <c r="J101" s="21">
        <f t="shared" si="84"/>
        <v>0</v>
      </c>
      <c r="K101" s="21">
        <f t="shared" si="85"/>
        <v>0</v>
      </c>
      <c r="M101" s="19" t="s">
        <v>90</v>
      </c>
      <c r="N101" s="27"/>
      <c r="O101" s="27"/>
      <c r="P101" s="27"/>
      <c r="Q101" s="24">
        <f t="shared" si="86"/>
        <v>0</v>
      </c>
      <c r="R101" s="28"/>
      <c r="S101" s="28"/>
      <c r="T101" s="24">
        <f t="shared" si="87"/>
        <v>0</v>
      </c>
      <c r="U101" s="24">
        <f t="shared" si="88"/>
        <v>0</v>
      </c>
      <c r="V101" s="24">
        <f t="shared" si="88"/>
        <v>0</v>
      </c>
      <c r="W101" s="24">
        <f t="shared" si="89"/>
        <v>0</v>
      </c>
      <c r="Y101" s="25" t="s">
        <v>90</v>
      </c>
      <c r="Z101" s="26">
        <f t="shared" si="90"/>
        <v>0</v>
      </c>
      <c r="AA101" s="26">
        <f t="shared" si="90"/>
        <v>0</v>
      </c>
      <c r="AB101" s="26">
        <f t="shared" si="90"/>
        <v>0</v>
      </c>
      <c r="AC101" s="26">
        <f t="shared" si="90"/>
        <v>0</v>
      </c>
      <c r="AD101" s="26">
        <f t="shared" si="90"/>
        <v>0</v>
      </c>
      <c r="AE101" s="26">
        <f t="shared" si="90"/>
        <v>0</v>
      </c>
      <c r="AF101" s="26">
        <f t="shared" si="90"/>
        <v>0</v>
      </c>
      <c r="AG101" s="18">
        <f t="shared" si="90"/>
        <v>0</v>
      </c>
      <c r="AH101" s="18">
        <f t="shared" si="90"/>
        <v>0</v>
      </c>
      <c r="AI101" s="18">
        <f t="shared" si="90"/>
        <v>0</v>
      </c>
    </row>
    <row r="102" spans="1:35" s="5" customFormat="1" ht="15" x14ac:dyDescent="0.25">
      <c r="A102" s="19" t="s">
        <v>91</v>
      </c>
      <c r="B102" s="20"/>
      <c r="C102" s="20"/>
      <c r="D102" s="20"/>
      <c r="E102" s="21">
        <f t="shared" si="82"/>
        <v>0</v>
      </c>
      <c r="F102" s="22"/>
      <c r="G102" s="22"/>
      <c r="H102" s="21">
        <f t="shared" si="83"/>
        <v>0</v>
      </c>
      <c r="I102" s="21">
        <f t="shared" si="84"/>
        <v>0</v>
      </c>
      <c r="J102" s="21">
        <f t="shared" si="84"/>
        <v>0</v>
      </c>
      <c r="K102" s="21">
        <f t="shared" si="85"/>
        <v>0</v>
      </c>
      <c r="M102" s="19" t="s">
        <v>91</v>
      </c>
      <c r="N102" s="23"/>
      <c r="O102" s="23"/>
      <c r="P102" s="23"/>
      <c r="Q102" s="24">
        <f t="shared" si="86"/>
        <v>0</v>
      </c>
      <c r="R102" s="23"/>
      <c r="S102" s="23"/>
      <c r="T102" s="24">
        <f t="shared" si="87"/>
        <v>0</v>
      </c>
      <c r="U102" s="24">
        <f t="shared" si="88"/>
        <v>0</v>
      </c>
      <c r="V102" s="24">
        <f t="shared" si="88"/>
        <v>0</v>
      </c>
      <c r="W102" s="24">
        <f t="shared" si="89"/>
        <v>0</v>
      </c>
      <c r="Y102" s="25" t="s">
        <v>91</v>
      </c>
      <c r="Z102" s="26">
        <f t="shared" si="90"/>
        <v>0</v>
      </c>
      <c r="AA102" s="26">
        <f t="shared" si="90"/>
        <v>0</v>
      </c>
      <c r="AB102" s="26">
        <f t="shared" si="90"/>
        <v>0</v>
      </c>
      <c r="AC102" s="26">
        <f t="shared" si="90"/>
        <v>0</v>
      </c>
      <c r="AD102" s="26">
        <f t="shared" si="90"/>
        <v>0</v>
      </c>
      <c r="AE102" s="26">
        <f t="shared" si="90"/>
        <v>0</v>
      </c>
      <c r="AF102" s="26">
        <f t="shared" si="90"/>
        <v>0</v>
      </c>
      <c r="AG102" s="18">
        <f t="shared" si="90"/>
        <v>0</v>
      </c>
      <c r="AH102" s="18">
        <f t="shared" si="90"/>
        <v>0</v>
      </c>
      <c r="AI102" s="18">
        <f t="shared" si="90"/>
        <v>0</v>
      </c>
    </row>
    <row r="103" spans="1:35" s="5" customFormat="1" ht="15" x14ac:dyDescent="0.25">
      <c r="A103" s="19" t="s">
        <v>92</v>
      </c>
      <c r="B103" s="20"/>
      <c r="C103" s="20"/>
      <c r="D103" s="20"/>
      <c r="E103" s="21">
        <f t="shared" si="82"/>
        <v>0</v>
      </c>
      <c r="F103" s="22"/>
      <c r="G103" s="22"/>
      <c r="H103" s="21">
        <f t="shared" si="83"/>
        <v>0</v>
      </c>
      <c r="I103" s="21">
        <f t="shared" si="84"/>
        <v>0</v>
      </c>
      <c r="J103" s="21">
        <f t="shared" si="84"/>
        <v>0</v>
      </c>
      <c r="K103" s="21">
        <f t="shared" si="85"/>
        <v>0</v>
      </c>
      <c r="M103" s="19" t="s">
        <v>92</v>
      </c>
      <c r="N103" s="27"/>
      <c r="O103" s="27"/>
      <c r="P103" s="27"/>
      <c r="Q103" s="24">
        <f t="shared" si="86"/>
        <v>0</v>
      </c>
      <c r="R103" s="28"/>
      <c r="S103" s="28"/>
      <c r="T103" s="24">
        <f t="shared" si="87"/>
        <v>0</v>
      </c>
      <c r="U103" s="24">
        <f t="shared" si="88"/>
        <v>0</v>
      </c>
      <c r="V103" s="24">
        <f t="shared" si="88"/>
        <v>0</v>
      </c>
      <c r="W103" s="24">
        <f t="shared" si="89"/>
        <v>0</v>
      </c>
      <c r="Y103" s="25" t="s">
        <v>92</v>
      </c>
      <c r="Z103" s="26">
        <f t="shared" si="90"/>
        <v>0</v>
      </c>
      <c r="AA103" s="26">
        <f t="shared" si="90"/>
        <v>0</v>
      </c>
      <c r="AB103" s="26">
        <f t="shared" si="90"/>
        <v>0</v>
      </c>
      <c r="AC103" s="26">
        <f t="shared" si="90"/>
        <v>0</v>
      </c>
      <c r="AD103" s="26">
        <f t="shared" si="90"/>
        <v>0</v>
      </c>
      <c r="AE103" s="26">
        <f t="shared" si="90"/>
        <v>0</v>
      </c>
      <c r="AF103" s="26">
        <f t="shared" si="90"/>
        <v>0</v>
      </c>
      <c r="AG103" s="18">
        <f t="shared" si="90"/>
        <v>0</v>
      </c>
      <c r="AH103" s="18">
        <f t="shared" si="90"/>
        <v>0</v>
      </c>
      <c r="AI103" s="18">
        <f t="shared" si="90"/>
        <v>0</v>
      </c>
    </row>
    <row r="104" spans="1:35" s="5" customFormat="1" ht="15" x14ac:dyDescent="0.25">
      <c r="A104" s="19" t="s">
        <v>93</v>
      </c>
      <c r="B104" s="20"/>
      <c r="C104" s="20"/>
      <c r="D104" s="20"/>
      <c r="E104" s="21">
        <f t="shared" si="82"/>
        <v>0</v>
      </c>
      <c r="F104" s="22"/>
      <c r="G104" s="22"/>
      <c r="H104" s="21">
        <f t="shared" si="83"/>
        <v>0</v>
      </c>
      <c r="I104" s="21">
        <f t="shared" si="84"/>
        <v>0</v>
      </c>
      <c r="J104" s="21">
        <f t="shared" si="84"/>
        <v>0</v>
      </c>
      <c r="K104" s="21">
        <f t="shared" si="85"/>
        <v>0</v>
      </c>
      <c r="M104" s="19" t="s">
        <v>93</v>
      </c>
      <c r="N104" s="27"/>
      <c r="O104" s="27"/>
      <c r="P104" s="27"/>
      <c r="Q104" s="24">
        <f t="shared" si="86"/>
        <v>0</v>
      </c>
      <c r="R104" s="23"/>
      <c r="S104" s="23"/>
      <c r="T104" s="24">
        <f t="shared" si="87"/>
        <v>0</v>
      </c>
      <c r="U104" s="24">
        <f t="shared" si="88"/>
        <v>0</v>
      </c>
      <c r="V104" s="24">
        <f t="shared" si="88"/>
        <v>0</v>
      </c>
      <c r="W104" s="24">
        <f t="shared" si="89"/>
        <v>0</v>
      </c>
      <c r="Y104" s="25" t="s">
        <v>93</v>
      </c>
      <c r="Z104" s="26">
        <f t="shared" si="90"/>
        <v>0</v>
      </c>
      <c r="AA104" s="26">
        <f t="shared" si="90"/>
        <v>0</v>
      </c>
      <c r="AB104" s="26">
        <f t="shared" si="90"/>
        <v>0</v>
      </c>
      <c r="AC104" s="26">
        <f t="shared" si="90"/>
        <v>0</v>
      </c>
      <c r="AD104" s="26">
        <f t="shared" si="90"/>
        <v>0</v>
      </c>
      <c r="AE104" s="26">
        <f t="shared" si="90"/>
        <v>0</v>
      </c>
      <c r="AF104" s="26">
        <f t="shared" si="90"/>
        <v>0</v>
      </c>
      <c r="AG104" s="18">
        <f t="shared" si="90"/>
        <v>0</v>
      </c>
      <c r="AH104" s="18">
        <f t="shared" si="90"/>
        <v>0</v>
      </c>
      <c r="AI104" s="18">
        <f t="shared" si="90"/>
        <v>0</v>
      </c>
    </row>
    <row r="105" spans="1:35" s="5" customFormat="1" ht="15" x14ac:dyDescent="0.25">
      <c r="A105" s="19" t="s">
        <v>94</v>
      </c>
      <c r="B105" s="20"/>
      <c r="C105" s="20"/>
      <c r="D105" s="20"/>
      <c r="E105" s="21">
        <f t="shared" si="82"/>
        <v>0</v>
      </c>
      <c r="F105" s="22"/>
      <c r="G105" s="22"/>
      <c r="H105" s="21">
        <f t="shared" si="83"/>
        <v>0</v>
      </c>
      <c r="I105" s="21">
        <f t="shared" si="84"/>
        <v>0</v>
      </c>
      <c r="J105" s="21">
        <f t="shared" si="84"/>
        <v>0</v>
      </c>
      <c r="K105" s="21">
        <f t="shared" si="85"/>
        <v>0</v>
      </c>
      <c r="M105" s="19" t="s">
        <v>94</v>
      </c>
      <c r="N105" s="27"/>
      <c r="O105" s="27"/>
      <c r="P105" s="27"/>
      <c r="Q105" s="24">
        <f t="shared" si="86"/>
        <v>0</v>
      </c>
      <c r="R105" s="28"/>
      <c r="S105" s="28"/>
      <c r="T105" s="24">
        <f t="shared" si="87"/>
        <v>0</v>
      </c>
      <c r="U105" s="24">
        <f t="shared" si="88"/>
        <v>0</v>
      </c>
      <c r="V105" s="24">
        <f t="shared" si="88"/>
        <v>0</v>
      </c>
      <c r="W105" s="24">
        <f t="shared" si="89"/>
        <v>0</v>
      </c>
      <c r="Y105" s="25" t="s">
        <v>94</v>
      </c>
      <c r="Z105" s="26">
        <f t="shared" si="90"/>
        <v>0</v>
      </c>
      <c r="AA105" s="26">
        <f t="shared" si="90"/>
        <v>0</v>
      </c>
      <c r="AB105" s="26">
        <f t="shared" si="90"/>
        <v>0</v>
      </c>
      <c r="AC105" s="26">
        <f t="shared" si="90"/>
        <v>0</v>
      </c>
      <c r="AD105" s="26">
        <f t="shared" si="90"/>
        <v>0</v>
      </c>
      <c r="AE105" s="26">
        <f t="shared" si="90"/>
        <v>0</v>
      </c>
      <c r="AF105" s="26">
        <f t="shared" si="90"/>
        <v>0</v>
      </c>
      <c r="AG105" s="18">
        <f t="shared" si="90"/>
        <v>0</v>
      </c>
      <c r="AH105" s="18">
        <f t="shared" si="90"/>
        <v>0</v>
      </c>
      <c r="AI105" s="18">
        <f t="shared" si="90"/>
        <v>0</v>
      </c>
    </row>
    <row r="106" spans="1:35" s="5" customFormat="1" ht="15" x14ac:dyDescent="0.25">
      <c r="A106" s="19" t="s">
        <v>95</v>
      </c>
      <c r="B106" s="20"/>
      <c r="C106" s="20"/>
      <c r="D106" s="20"/>
      <c r="E106" s="21">
        <f t="shared" si="82"/>
        <v>0</v>
      </c>
      <c r="F106" s="22"/>
      <c r="G106" s="22"/>
      <c r="H106" s="21">
        <f t="shared" si="83"/>
        <v>0</v>
      </c>
      <c r="I106" s="21">
        <f t="shared" si="84"/>
        <v>0</v>
      </c>
      <c r="J106" s="21">
        <f t="shared" si="84"/>
        <v>0</v>
      </c>
      <c r="K106" s="21">
        <f t="shared" si="85"/>
        <v>0</v>
      </c>
      <c r="M106" s="19" t="s">
        <v>95</v>
      </c>
      <c r="N106" s="27"/>
      <c r="O106" s="27"/>
      <c r="P106" s="27"/>
      <c r="Q106" s="24">
        <f t="shared" si="86"/>
        <v>0</v>
      </c>
      <c r="R106" s="28"/>
      <c r="S106" s="28"/>
      <c r="T106" s="24">
        <f t="shared" si="87"/>
        <v>0</v>
      </c>
      <c r="U106" s="24">
        <f t="shared" si="88"/>
        <v>0</v>
      </c>
      <c r="V106" s="24">
        <f t="shared" si="88"/>
        <v>0</v>
      </c>
      <c r="W106" s="24">
        <f t="shared" si="89"/>
        <v>0</v>
      </c>
      <c r="Y106" s="25" t="s">
        <v>95</v>
      </c>
      <c r="Z106" s="26">
        <f t="shared" si="90"/>
        <v>0</v>
      </c>
      <c r="AA106" s="26">
        <f t="shared" si="90"/>
        <v>0</v>
      </c>
      <c r="AB106" s="26">
        <f t="shared" si="90"/>
        <v>0</v>
      </c>
      <c r="AC106" s="26">
        <f t="shared" si="90"/>
        <v>0</v>
      </c>
      <c r="AD106" s="26">
        <f t="shared" si="90"/>
        <v>0</v>
      </c>
      <c r="AE106" s="26">
        <f t="shared" si="90"/>
        <v>0</v>
      </c>
      <c r="AF106" s="26">
        <f t="shared" si="90"/>
        <v>0</v>
      </c>
      <c r="AG106" s="18">
        <f t="shared" si="90"/>
        <v>0</v>
      </c>
      <c r="AH106" s="18">
        <f t="shared" si="90"/>
        <v>0</v>
      </c>
      <c r="AI106" s="18">
        <f t="shared" si="90"/>
        <v>0</v>
      </c>
    </row>
    <row r="107" spans="1:35" s="5" customFormat="1" ht="24" x14ac:dyDescent="0.25">
      <c r="A107" s="19" t="s">
        <v>96</v>
      </c>
      <c r="B107" s="20"/>
      <c r="C107" s="20"/>
      <c r="D107" s="20"/>
      <c r="E107" s="21">
        <f t="shared" si="82"/>
        <v>0</v>
      </c>
      <c r="F107" s="22"/>
      <c r="G107" s="22"/>
      <c r="H107" s="21">
        <f t="shared" si="83"/>
        <v>0</v>
      </c>
      <c r="I107" s="21">
        <f t="shared" si="84"/>
        <v>0</v>
      </c>
      <c r="J107" s="21">
        <f t="shared" si="84"/>
        <v>0</v>
      </c>
      <c r="K107" s="21">
        <f t="shared" si="85"/>
        <v>0</v>
      </c>
      <c r="M107" s="19" t="s">
        <v>96</v>
      </c>
      <c r="N107" s="23"/>
      <c r="O107" s="23"/>
      <c r="P107" s="23"/>
      <c r="Q107" s="24">
        <f t="shared" si="86"/>
        <v>0</v>
      </c>
      <c r="R107" s="23"/>
      <c r="S107" s="23"/>
      <c r="T107" s="24">
        <f t="shared" si="87"/>
        <v>0</v>
      </c>
      <c r="U107" s="24">
        <f t="shared" si="88"/>
        <v>0</v>
      </c>
      <c r="V107" s="24">
        <f t="shared" si="88"/>
        <v>0</v>
      </c>
      <c r="W107" s="24">
        <f t="shared" si="89"/>
        <v>0</v>
      </c>
      <c r="Y107" s="25" t="s">
        <v>96</v>
      </c>
      <c r="Z107" s="26">
        <f t="shared" si="90"/>
        <v>0</v>
      </c>
      <c r="AA107" s="26">
        <f t="shared" si="90"/>
        <v>0</v>
      </c>
      <c r="AB107" s="26">
        <f t="shared" si="90"/>
        <v>0</v>
      </c>
      <c r="AC107" s="26">
        <f t="shared" si="90"/>
        <v>0</v>
      </c>
      <c r="AD107" s="26">
        <f t="shared" si="90"/>
        <v>0</v>
      </c>
      <c r="AE107" s="26">
        <f t="shared" si="90"/>
        <v>0</v>
      </c>
      <c r="AF107" s="26">
        <f t="shared" si="90"/>
        <v>0</v>
      </c>
      <c r="AG107" s="18">
        <f t="shared" si="90"/>
        <v>0</v>
      </c>
      <c r="AH107" s="18">
        <f t="shared" si="90"/>
        <v>0</v>
      </c>
      <c r="AI107" s="18">
        <f t="shared" si="90"/>
        <v>0</v>
      </c>
    </row>
    <row r="108" spans="1:35" s="5" customFormat="1" ht="15" x14ac:dyDescent="0.25">
      <c r="A108" s="19" t="s">
        <v>97</v>
      </c>
      <c r="B108" s="20"/>
      <c r="C108" s="20"/>
      <c r="D108" s="20"/>
      <c r="E108" s="21">
        <f t="shared" si="82"/>
        <v>0</v>
      </c>
      <c r="F108" s="22"/>
      <c r="G108" s="22"/>
      <c r="H108" s="21">
        <f t="shared" si="83"/>
        <v>0</v>
      </c>
      <c r="I108" s="21">
        <f t="shared" si="84"/>
        <v>0</v>
      </c>
      <c r="J108" s="21">
        <f t="shared" si="84"/>
        <v>0</v>
      </c>
      <c r="K108" s="21">
        <f t="shared" si="85"/>
        <v>0</v>
      </c>
      <c r="M108" s="19" t="s">
        <v>97</v>
      </c>
      <c r="N108" s="27"/>
      <c r="O108" s="27"/>
      <c r="P108" s="27"/>
      <c r="Q108" s="24">
        <f t="shared" si="86"/>
        <v>0</v>
      </c>
      <c r="R108" s="28"/>
      <c r="S108" s="28"/>
      <c r="T108" s="24">
        <f t="shared" si="87"/>
        <v>0</v>
      </c>
      <c r="U108" s="24">
        <f t="shared" si="88"/>
        <v>0</v>
      </c>
      <c r="V108" s="24">
        <f t="shared" si="88"/>
        <v>0</v>
      </c>
      <c r="W108" s="24">
        <f t="shared" si="89"/>
        <v>0</v>
      </c>
      <c r="Y108" s="25" t="s">
        <v>97</v>
      </c>
      <c r="Z108" s="26">
        <f t="shared" si="90"/>
        <v>0</v>
      </c>
      <c r="AA108" s="26">
        <f t="shared" si="90"/>
        <v>0</v>
      </c>
      <c r="AB108" s="26">
        <f t="shared" si="90"/>
        <v>0</v>
      </c>
      <c r="AC108" s="26">
        <f t="shared" si="90"/>
        <v>0</v>
      </c>
      <c r="AD108" s="26">
        <f t="shared" si="90"/>
        <v>0</v>
      </c>
      <c r="AE108" s="26">
        <f t="shared" si="90"/>
        <v>0</v>
      </c>
      <c r="AF108" s="26">
        <f t="shared" si="90"/>
        <v>0</v>
      </c>
      <c r="AG108" s="18">
        <f t="shared" si="90"/>
        <v>0</v>
      </c>
      <c r="AH108" s="18">
        <f t="shared" si="90"/>
        <v>0</v>
      </c>
      <c r="AI108" s="18">
        <f t="shared" si="90"/>
        <v>0</v>
      </c>
    </row>
    <row r="109" spans="1:35" s="5" customFormat="1" ht="15" x14ac:dyDescent="0.25">
      <c r="A109" s="19" t="s">
        <v>98</v>
      </c>
      <c r="B109" s="20"/>
      <c r="C109" s="20"/>
      <c r="D109" s="20"/>
      <c r="E109" s="21">
        <f t="shared" si="82"/>
        <v>0</v>
      </c>
      <c r="F109" s="22"/>
      <c r="G109" s="22"/>
      <c r="H109" s="21">
        <f t="shared" si="83"/>
        <v>0</v>
      </c>
      <c r="I109" s="21">
        <f t="shared" si="84"/>
        <v>0</v>
      </c>
      <c r="J109" s="21">
        <f t="shared" si="84"/>
        <v>0</v>
      </c>
      <c r="K109" s="21">
        <f t="shared" si="85"/>
        <v>0</v>
      </c>
      <c r="M109" s="19" t="s">
        <v>98</v>
      </c>
      <c r="N109" s="27"/>
      <c r="O109" s="27"/>
      <c r="P109" s="27"/>
      <c r="Q109" s="24">
        <f t="shared" si="86"/>
        <v>0</v>
      </c>
      <c r="R109" s="28"/>
      <c r="S109" s="28"/>
      <c r="T109" s="24">
        <f t="shared" si="87"/>
        <v>0</v>
      </c>
      <c r="U109" s="24">
        <f t="shared" si="88"/>
        <v>0</v>
      </c>
      <c r="V109" s="24">
        <f t="shared" si="88"/>
        <v>0</v>
      </c>
      <c r="W109" s="24">
        <f t="shared" si="89"/>
        <v>0</v>
      </c>
      <c r="Y109" s="25" t="s">
        <v>98</v>
      </c>
      <c r="Z109" s="26">
        <f t="shared" si="90"/>
        <v>0</v>
      </c>
      <c r="AA109" s="26">
        <f t="shared" si="90"/>
        <v>0</v>
      </c>
      <c r="AB109" s="26">
        <f t="shared" si="90"/>
        <v>0</v>
      </c>
      <c r="AC109" s="26">
        <f t="shared" si="90"/>
        <v>0</v>
      </c>
      <c r="AD109" s="26">
        <f t="shared" si="90"/>
        <v>0</v>
      </c>
      <c r="AE109" s="26">
        <f t="shared" si="90"/>
        <v>0</v>
      </c>
      <c r="AF109" s="26">
        <f t="shared" si="90"/>
        <v>0</v>
      </c>
      <c r="AG109" s="18">
        <f t="shared" si="90"/>
        <v>0</v>
      </c>
      <c r="AH109" s="18">
        <f t="shared" si="90"/>
        <v>0</v>
      </c>
      <c r="AI109" s="18">
        <f t="shared" si="90"/>
        <v>0</v>
      </c>
    </row>
    <row r="110" spans="1:35" s="5" customFormat="1" ht="15" x14ac:dyDescent="0.25">
      <c r="A110" s="9" t="s">
        <v>25</v>
      </c>
      <c r="B110" s="20"/>
      <c r="C110" s="20"/>
      <c r="D110" s="20"/>
      <c r="E110" s="21">
        <f>C110+D110</f>
        <v>0</v>
      </c>
      <c r="F110" s="22"/>
      <c r="G110" s="22"/>
      <c r="H110" s="21">
        <f>F110+G110</f>
        <v>0</v>
      </c>
      <c r="I110" s="21">
        <f t="shared" si="84"/>
        <v>0</v>
      </c>
      <c r="J110" s="21">
        <f t="shared" si="84"/>
        <v>0</v>
      </c>
      <c r="K110" s="21">
        <f>SUM(I110:J110)</f>
        <v>0</v>
      </c>
      <c r="M110" s="9" t="s">
        <v>25</v>
      </c>
      <c r="N110" s="23"/>
      <c r="O110" s="23"/>
      <c r="P110" s="23"/>
      <c r="Q110" s="24">
        <f>O110+P110</f>
        <v>0</v>
      </c>
      <c r="R110" s="23"/>
      <c r="S110" s="23"/>
      <c r="T110" s="24">
        <f>R110+S110</f>
        <v>0</v>
      </c>
      <c r="U110" s="24">
        <f t="shared" si="88"/>
        <v>0</v>
      </c>
      <c r="V110" s="24">
        <f t="shared" si="88"/>
        <v>0</v>
      </c>
      <c r="W110" s="24">
        <f>SUM(U110:V110)</f>
        <v>0</v>
      </c>
      <c r="Y110" s="11" t="s">
        <v>25</v>
      </c>
      <c r="Z110" s="26">
        <f t="shared" si="90"/>
        <v>0</v>
      </c>
      <c r="AA110" s="26">
        <f t="shared" si="90"/>
        <v>0</v>
      </c>
      <c r="AB110" s="26">
        <f t="shared" si="90"/>
        <v>0</v>
      </c>
      <c r="AC110" s="26">
        <f t="shared" si="90"/>
        <v>0</v>
      </c>
      <c r="AD110" s="26">
        <f t="shared" si="90"/>
        <v>0</v>
      </c>
      <c r="AE110" s="26">
        <f t="shared" si="90"/>
        <v>0</v>
      </c>
      <c r="AF110" s="26">
        <f t="shared" si="90"/>
        <v>0</v>
      </c>
      <c r="AG110" s="18">
        <f t="shared" si="90"/>
        <v>0</v>
      </c>
      <c r="AH110" s="18">
        <f t="shared" si="90"/>
        <v>0</v>
      </c>
      <c r="AI110" s="18">
        <f t="shared" si="90"/>
        <v>0</v>
      </c>
    </row>
    <row r="111" spans="1:35" s="5" customFormat="1" x14ac:dyDescent="0.2">
      <c r="A111" s="34" t="s">
        <v>11</v>
      </c>
      <c r="B111" s="31">
        <f t="shared" ref="B111:K111" si="91">SUM(B98:B110)</f>
        <v>0</v>
      </c>
      <c r="C111" s="31">
        <f t="shared" si="91"/>
        <v>0</v>
      </c>
      <c r="D111" s="31">
        <f t="shared" si="91"/>
        <v>0</v>
      </c>
      <c r="E111" s="31">
        <f t="shared" si="91"/>
        <v>0</v>
      </c>
      <c r="F111" s="31">
        <f t="shared" si="91"/>
        <v>0</v>
      </c>
      <c r="G111" s="31">
        <f t="shared" si="91"/>
        <v>0</v>
      </c>
      <c r="H111" s="31">
        <f t="shared" si="91"/>
        <v>0</v>
      </c>
      <c r="I111" s="31">
        <f t="shared" si="91"/>
        <v>0</v>
      </c>
      <c r="J111" s="31">
        <f t="shared" si="91"/>
        <v>0</v>
      </c>
      <c r="K111" s="31">
        <f t="shared" si="91"/>
        <v>0</v>
      </c>
      <c r="M111" s="34" t="s">
        <v>11</v>
      </c>
      <c r="N111" s="14">
        <f t="shared" ref="N111:W111" si="92">SUM(N98:N110)</f>
        <v>0</v>
      </c>
      <c r="O111" s="14">
        <f t="shared" si="92"/>
        <v>0</v>
      </c>
      <c r="P111" s="14">
        <f t="shared" si="92"/>
        <v>0</v>
      </c>
      <c r="Q111" s="14">
        <f t="shared" si="92"/>
        <v>0</v>
      </c>
      <c r="R111" s="14">
        <f t="shared" si="92"/>
        <v>0</v>
      </c>
      <c r="S111" s="14">
        <f t="shared" si="92"/>
        <v>0</v>
      </c>
      <c r="T111" s="14">
        <f t="shared" si="92"/>
        <v>0</v>
      </c>
      <c r="U111" s="14">
        <f t="shared" si="92"/>
        <v>0</v>
      </c>
      <c r="V111" s="14">
        <f t="shared" si="92"/>
        <v>0</v>
      </c>
      <c r="W111" s="14">
        <f t="shared" si="92"/>
        <v>0</v>
      </c>
      <c r="Y111" s="35" t="s">
        <v>11</v>
      </c>
      <c r="Z111" s="26">
        <f t="shared" si="90"/>
        <v>0</v>
      </c>
      <c r="AA111" s="26">
        <f t="shared" si="90"/>
        <v>0</v>
      </c>
      <c r="AB111" s="26">
        <f t="shared" si="90"/>
        <v>0</v>
      </c>
      <c r="AC111" s="26">
        <f t="shared" si="90"/>
        <v>0</v>
      </c>
      <c r="AD111" s="26">
        <f t="shared" si="90"/>
        <v>0</v>
      </c>
      <c r="AE111" s="26">
        <f t="shared" si="90"/>
        <v>0</v>
      </c>
      <c r="AF111" s="26">
        <f t="shared" si="90"/>
        <v>0</v>
      </c>
      <c r="AG111" s="18">
        <f t="shared" si="90"/>
        <v>0</v>
      </c>
      <c r="AH111" s="18">
        <f t="shared" si="90"/>
        <v>0</v>
      </c>
      <c r="AI111" s="18">
        <f t="shared" si="90"/>
        <v>0</v>
      </c>
    </row>
    <row r="112" spans="1:35" s="5" customFormat="1" x14ac:dyDescent="0.2">
      <c r="A112" s="13" t="s">
        <v>99</v>
      </c>
      <c r="B112" s="31"/>
      <c r="C112" s="31"/>
      <c r="D112" s="31"/>
      <c r="E112" s="31"/>
      <c r="F112" s="31"/>
      <c r="G112" s="31"/>
      <c r="H112" s="31"/>
      <c r="I112" s="19"/>
      <c r="J112" s="19"/>
      <c r="K112" s="19"/>
      <c r="M112" s="13" t="s">
        <v>99</v>
      </c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Y112" s="16" t="s">
        <v>99</v>
      </c>
      <c r="Z112" s="26">
        <f t="shared" si="90"/>
        <v>0</v>
      </c>
      <c r="AA112" s="26">
        <f t="shared" si="90"/>
        <v>0</v>
      </c>
      <c r="AB112" s="26">
        <f t="shared" si="90"/>
        <v>0</v>
      </c>
      <c r="AC112" s="26">
        <f t="shared" si="90"/>
        <v>0</v>
      </c>
      <c r="AD112" s="26">
        <f t="shared" si="90"/>
        <v>0</v>
      </c>
      <c r="AE112" s="26">
        <f t="shared" si="90"/>
        <v>0</v>
      </c>
      <c r="AF112" s="26">
        <f t="shared" si="90"/>
        <v>0</v>
      </c>
      <c r="AG112" s="18">
        <f t="shared" si="90"/>
        <v>0</v>
      </c>
      <c r="AH112" s="18">
        <f t="shared" si="90"/>
        <v>0</v>
      </c>
      <c r="AI112" s="18">
        <f t="shared" si="90"/>
        <v>0</v>
      </c>
    </row>
    <row r="113" spans="1:35" s="5" customFormat="1" ht="15" x14ac:dyDescent="0.25">
      <c r="A113" s="36" t="s">
        <v>100</v>
      </c>
      <c r="B113" s="20"/>
      <c r="C113" s="20"/>
      <c r="D113" s="20"/>
      <c r="E113" s="21">
        <f t="shared" ref="E113:E120" si="93">C113+D113</f>
        <v>0</v>
      </c>
      <c r="F113" s="22"/>
      <c r="G113" s="22"/>
      <c r="H113" s="21">
        <f t="shared" ref="H113:H120" si="94">F113+G113</f>
        <v>0</v>
      </c>
      <c r="I113" s="21">
        <f t="shared" ref="I113:J120" si="95">C113+F113</f>
        <v>0</v>
      </c>
      <c r="J113" s="21">
        <f t="shared" si="95"/>
        <v>0</v>
      </c>
      <c r="K113" s="21">
        <f t="shared" ref="K113:K120" si="96">SUM(I113:J113)</f>
        <v>0</v>
      </c>
      <c r="M113" s="36" t="s">
        <v>100</v>
      </c>
      <c r="N113" s="27"/>
      <c r="O113" s="27"/>
      <c r="P113" s="27"/>
      <c r="Q113" s="24">
        <f t="shared" ref="Q113:Q120" si="97">O113+P113</f>
        <v>0</v>
      </c>
      <c r="R113" s="28"/>
      <c r="S113" s="28"/>
      <c r="T113" s="24">
        <f t="shared" ref="T113:T120" si="98">R113+S113</f>
        <v>0</v>
      </c>
      <c r="U113" s="24">
        <f t="shared" ref="U113:V120" si="99">O113+R113</f>
        <v>0</v>
      </c>
      <c r="V113" s="24">
        <f t="shared" si="99"/>
        <v>0</v>
      </c>
      <c r="W113" s="24">
        <f t="shared" ref="W113:W120" si="100">SUM(U113:V113)</f>
        <v>0</v>
      </c>
      <c r="Y113" s="37" t="s">
        <v>100</v>
      </c>
      <c r="Z113" s="26">
        <f t="shared" si="90"/>
        <v>0</v>
      </c>
      <c r="AA113" s="26">
        <f t="shared" si="90"/>
        <v>0</v>
      </c>
      <c r="AB113" s="26">
        <f t="shared" si="90"/>
        <v>0</v>
      </c>
      <c r="AC113" s="26">
        <f t="shared" si="90"/>
        <v>0</v>
      </c>
      <c r="AD113" s="26">
        <f t="shared" si="90"/>
        <v>0</v>
      </c>
      <c r="AE113" s="26">
        <f t="shared" si="90"/>
        <v>0</v>
      </c>
      <c r="AF113" s="26">
        <f t="shared" si="90"/>
        <v>0</v>
      </c>
      <c r="AG113" s="18">
        <f t="shared" si="90"/>
        <v>0</v>
      </c>
      <c r="AH113" s="18">
        <f t="shared" si="90"/>
        <v>0</v>
      </c>
      <c r="AI113" s="18">
        <f t="shared" si="90"/>
        <v>0</v>
      </c>
    </row>
    <row r="114" spans="1:35" s="5" customFormat="1" ht="24" x14ac:dyDescent="0.25">
      <c r="A114" s="19" t="s">
        <v>101</v>
      </c>
      <c r="B114" s="20"/>
      <c r="C114" s="20"/>
      <c r="D114" s="20"/>
      <c r="E114" s="21">
        <f t="shared" si="93"/>
        <v>0</v>
      </c>
      <c r="F114" s="22"/>
      <c r="G114" s="22"/>
      <c r="H114" s="21">
        <f t="shared" si="94"/>
        <v>0</v>
      </c>
      <c r="I114" s="21">
        <f t="shared" si="95"/>
        <v>0</v>
      </c>
      <c r="J114" s="21">
        <f t="shared" si="95"/>
        <v>0</v>
      </c>
      <c r="K114" s="21">
        <f t="shared" si="96"/>
        <v>0</v>
      </c>
      <c r="M114" s="19" t="s">
        <v>101</v>
      </c>
      <c r="N114" s="27"/>
      <c r="O114" s="27"/>
      <c r="P114" s="27"/>
      <c r="Q114" s="24">
        <f t="shared" si="97"/>
        <v>0</v>
      </c>
      <c r="R114" s="28"/>
      <c r="S114" s="28"/>
      <c r="T114" s="24">
        <f t="shared" si="98"/>
        <v>0</v>
      </c>
      <c r="U114" s="24">
        <f t="shared" si="99"/>
        <v>0</v>
      </c>
      <c r="V114" s="24">
        <f t="shared" si="99"/>
        <v>0</v>
      </c>
      <c r="W114" s="24">
        <f t="shared" si="100"/>
        <v>0</v>
      </c>
      <c r="Y114" s="25" t="s">
        <v>101</v>
      </c>
      <c r="Z114" s="26">
        <f t="shared" si="90"/>
        <v>0</v>
      </c>
      <c r="AA114" s="26">
        <f t="shared" si="90"/>
        <v>0</v>
      </c>
      <c r="AB114" s="26">
        <f t="shared" si="90"/>
        <v>0</v>
      </c>
      <c r="AC114" s="26">
        <f t="shared" si="90"/>
        <v>0</v>
      </c>
      <c r="AD114" s="26">
        <f t="shared" si="90"/>
        <v>0</v>
      </c>
      <c r="AE114" s="26">
        <f t="shared" si="90"/>
        <v>0</v>
      </c>
      <c r="AF114" s="26">
        <f t="shared" si="90"/>
        <v>0</v>
      </c>
      <c r="AG114" s="18">
        <f t="shared" si="90"/>
        <v>0</v>
      </c>
      <c r="AH114" s="18">
        <f t="shared" si="90"/>
        <v>0</v>
      </c>
      <c r="AI114" s="18">
        <f t="shared" si="90"/>
        <v>0</v>
      </c>
    </row>
    <row r="115" spans="1:35" s="5" customFormat="1" ht="15" x14ac:dyDescent="0.25">
      <c r="A115" s="19" t="s">
        <v>102</v>
      </c>
      <c r="B115" s="20"/>
      <c r="C115" s="20"/>
      <c r="D115" s="20"/>
      <c r="E115" s="21">
        <f t="shared" si="93"/>
        <v>0</v>
      </c>
      <c r="F115" s="22"/>
      <c r="G115" s="22"/>
      <c r="H115" s="21">
        <f t="shared" si="94"/>
        <v>0</v>
      </c>
      <c r="I115" s="21">
        <f t="shared" si="95"/>
        <v>0</v>
      </c>
      <c r="J115" s="21">
        <f t="shared" si="95"/>
        <v>0</v>
      </c>
      <c r="K115" s="21">
        <f t="shared" si="96"/>
        <v>0</v>
      </c>
      <c r="M115" s="19" t="s">
        <v>102</v>
      </c>
      <c r="N115" s="27"/>
      <c r="O115" s="27"/>
      <c r="P115" s="27"/>
      <c r="Q115" s="24">
        <f t="shared" si="97"/>
        <v>0</v>
      </c>
      <c r="R115" s="28"/>
      <c r="S115" s="28"/>
      <c r="T115" s="24">
        <f t="shared" si="98"/>
        <v>0</v>
      </c>
      <c r="U115" s="24">
        <f t="shared" si="99"/>
        <v>0</v>
      </c>
      <c r="V115" s="24">
        <f t="shared" si="99"/>
        <v>0</v>
      </c>
      <c r="W115" s="24">
        <f t="shared" si="100"/>
        <v>0</v>
      </c>
      <c r="Y115" s="25" t="s">
        <v>102</v>
      </c>
      <c r="Z115" s="26">
        <f t="shared" si="90"/>
        <v>0</v>
      </c>
      <c r="AA115" s="26">
        <f t="shared" si="90"/>
        <v>0</v>
      </c>
      <c r="AB115" s="26">
        <f t="shared" si="90"/>
        <v>0</v>
      </c>
      <c r="AC115" s="26">
        <f t="shared" si="90"/>
        <v>0</v>
      </c>
      <c r="AD115" s="26">
        <f t="shared" si="90"/>
        <v>0</v>
      </c>
      <c r="AE115" s="26">
        <f t="shared" si="90"/>
        <v>0</v>
      </c>
      <c r="AF115" s="26">
        <f t="shared" si="90"/>
        <v>0</v>
      </c>
      <c r="AG115" s="18">
        <f t="shared" si="90"/>
        <v>0</v>
      </c>
      <c r="AH115" s="18">
        <f t="shared" si="90"/>
        <v>0</v>
      </c>
      <c r="AI115" s="18">
        <f t="shared" si="90"/>
        <v>0</v>
      </c>
    </row>
    <row r="116" spans="1:35" s="5" customFormat="1" ht="15" x14ac:dyDescent="0.25">
      <c r="A116" s="19" t="s">
        <v>103</v>
      </c>
      <c r="B116" s="30"/>
      <c r="C116" s="30"/>
      <c r="D116" s="30"/>
      <c r="E116" s="21">
        <f t="shared" si="93"/>
        <v>0</v>
      </c>
      <c r="F116" s="30"/>
      <c r="G116" s="30"/>
      <c r="H116" s="21">
        <f t="shared" si="94"/>
        <v>0</v>
      </c>
      <c r="I116" s="21">
        <f t="shared" si="95"/>
        <v>0</v>
      </c>
      <c r="J116" s="21">
        <f t="shared" si="95"/>
        <v>0</v>
      </c>
      <c r="K116" s="21">
        <f t="shared" si="96"/>
        <v>0</v>
      </c>
      <c r="M116" s="19" t="s">
        <v>103</v>
      </c>
      <c r="N116" s="27"/>
      <c r="O116" s="27"/>
      <c r="P116" s="27"/>
      <c r="Q116" s="24">
        <f t="shared" si="97"/>
        <v>0</v>
      </c>
      <c r="R116" s="28"/>
      <c r="S116" s="28"/>
      <c r="T116" s="24">
        <f t="shared" si="98"/>
        <v>0</v>
      </c>
      <c r="U116" s="24">
        <f t="shared" si="99"/>
        <v>0</v>
      </c>
      <c r="V116" s="24">
        <f t="shared" si="99"/>
        <v>0</v>
      </c>
      <c r="W116" s="24">
        <f t="shared" si="100"/>
        <v>0</v>
      </c>
      <c r="Y116" s="25" t="s">
        <v>103</v>
      </c>
      <c r="Z116" s="26">
        <f t="shared" si="90"/>
        <v>0</v>
      </c>
      <c r="AA116" s="26">
        <f t="shared" si="90"/>
        <v>0</v>
      </c>
      <c r="AB116" s="26">
        <f t="shared" si="90"/>
        <v>0</v>
      </c>
      <c r="AC116" s="26">
        <f t="shared" si="90"/>
        <v>0</v>
      </c>
      <c r="AD116" s="26">
        <f t="shared" si="90"/>
        <v>0</v>
      </c>
      <c r="AE116" s="26">
        <f t="shared" si="90"/>
        <v>0</v>
      </c>
      <c r="AF116" s="26">
        <f t="shared" si="90"/>
        <v>0</v>
      </c>
      <c r="AG116" s="18">
        <f t="shared" si="90"/>
        <v>0</v>
      </c>
      <c r="AH116" s="18">
        <f t="shared" si="90"/>
        <v>0</v>
      </c>
      <c r="AI116" s="18">
        <f t="shared" si="90"/>
        <v>0</v>
      </c>
    </row>
    <row r="117" spans="1:35" s="5" customFormat="1" ht="24" x14ac:dyDescent="0.25">
      <c r="A117" s="19" t="s">
        <v>104</v>
      </c>
      <c r="B117" s="20"/>
      <c r="C117" s="20"/>
      <c r="D117" s="20"/>
      <c r="E117" s="21">
        <f t="shared" si="93"/>
        <v>0</v>
      </c>
      <c r="F117" s="22"/>
      <c r="G117" s="22"/>
      <c r="H117" s="21">
        <f t="shared" si="94"/>
        <v>0</v>
      </c>
      <c r="I117" s="21">
        <f t="shared" si="95"/>
        <v>0</v>
      </c>
      <c r="J117" s="21">
        <f t="shared" si="95"/>
        <v>0</v>
      </c>
      <c r="K117" s="21">
        <f t="shared" si="96"/>
        <v>0</v>
      </c>
      <c r="M117" s="19" t="s">
        <v>104</v>
      </c>
      <c r="N117" s="23"/>
      <c r="O117" s="23"/>
      <c r="P117" s="23"/>
      <c r="Q117" s="24">
        <f t="shared" si="97"/>
        <v>0</v>
      </c>
      <c r="R117" s="23"/>
      <c r="S117" s="23"/>
      <c r="T117" s="24">
        <f t="shared" si="98"/>
        <v>0</v>
      </c>
      <c r="U117" s="24">
        <f t="shared" si="99"/>
        <v>0</v>
      </c>
      <c r="V117" s="24">
        <f t="shared" si="99"/>
        <v>0</v>
      </c>
      <c r="W117" s="24">
        <f t="shared" si="100"/>
        <v>0</v>
      </c>
      <c r="Y117" s="25" t="s">
        <v>104</v>
      </c>
      <c r="Z117" s="26">
        <f t="shared" si="90"/>
        <v>0</v>
      </c>
      <c r="AA117" s="26">
        <f t="shared" si="90"/>
        <v>0</v>
      </c>
      <c r="AB117" s="26">
        <f t="shared" si="90"/>
        <v>0</v>
      </c>
      <c r="AC117" s="26">
        <f t="shared" si="90"/>
        <v>0</v>
      </c>
      <c r="AD117" s="26">
        <f t="shared" si="90"/>
        <v>0</v>
      </c>
      <c r="AE117" s="26">
        <f t="shared" si="90"/>
        <v>0</v>
      </c>
      <c r="AF117" s="26">
        <f t="shared" si="90"/>
        <v>0</v>
      </c>
      <c r="AG117" s="18">
        <f t="shared" si="90"/>
        <v>0</v>
      </c>
      <c r="AH117" s="18">
        <f t="shared" si="90"/>
        <v>0</v>
      </c>
      <c r="AI117" s="18">
        <f t="shared" si="90"/>
        <v>0</v>
      </c>
    </row>
    <row r="118" spans="1:35" s="5" customFormat="1" ht="15" x14ac:dyDescent="0.25">
      <c r="A118" s="19" t="s">
        <v>105</v>
      </c>
      <c r="B118" s="20"/>
      <c r="C118" s="20"/>
      <c r="D118" s="20"/>
      <c r="E118" s="21">
        <f t="shared" si="93"/>
        <v>0</v>
      </c>
      <c r="F118" s="22"/>
      <c r="G118" s="22"/>
      <c r="H118" s="21">
        <f t="shared" si="94"/>
        <v>0</v>
      </c>
      <c r="I118" s="21">
        <f t="shared" si="95"/>
        <v>0</v>
      </c>
      <c r="J118" s="21">
        <f t="shared" si="95"/>
        <v>0</v>
      </c>
      <c r="K118" s="21">
        <f t="shared" si="96"/>
        <v>0</v>
      </c>
      <c r="M118" s="19" t="s">
        <v>105</v>
      </c>
      <c r="N118" s="27"/>
      <c r="O118" s="27"/>
      <c r="P118" s="27"/>
      <c r="Q118" s="24">
        <f t="shared" si="97"/>
        <v>0</v>
      </c>
      <c r="R118" s="28"/>
      <c r="S118" s="28"/>
      <c r="T118" s="24">
        <f t="shared" si="98"/>
        <v>0</v>
      </c>
      <c r="U118" s="24">
        <f t="shared" si="99"/>
        <v>0</v>
      </c>
      <c r="V118" s="24">
        <f t="shared" si="99"/>
        <v>0</v>
      </c>
      <c r="W118" s="24">
        <f t="shared" si="100"/>
        <v>0</v>
      </c>
      <c r="Y118" s="25" t="s">
        <v>105</v>
      </c>
      <c r="Z118" s="26">
        <f t="shared" si="90"/>
        <v>0</v>
      </c>
      <c r="AA118" s="26">
        <f t="shared" si="90"/>
        <v>0</v>
      </c>
      <c r="AB118" s="26">
        <f t="shared" si="90"/>
        <v>0</v>
      </c>
      <c r="AC118" s="26">
        <f t="shared" si="90"/>
        <v>0</v>
      </c>
      <c r="AD118" s="26">
        <f t="shared" si="90"/>
        <v>0</v>
      </c>
      <c r="AE118" s="26">
        <f t="shared" si="90"/>
        <v>0</v>
      </c>
      <c r="AF118" s="26">
        <f t="shared" si="90"/>
        <v>0</v>
      </c>
      <c r="AG118" s="18">
        <f t="shared" si="90"/>
        <v>0</v>
      </c>
      <c r="AH118" s="18">
        <f t="shared" si="90"/>
        <v>0</v>
      </c>
      <c r="AI118" s="18">
        <f t="shared" si="90"/>
        <v>0</v>
      </c>
    </row>
    <row r="119" spans="1:35" s="5" customFormat="1" ht="15" x14ac:dyDescent="0.25">
      <c r="A119" s="19" t="s">
        <v>106</v>
      </c>
      <c r="B119" s="20"/>
      <c r="C119" s="20"/>
      <c r="D119" s="20"/>
      <c r="E119" s="21">
        <f t="shared" si="93"/>
        <v>0</v>
      </c>
      <c r="F119" s="22"/>
      <c r="G119" s="22"/>
      <c r="H119" s="21">
        <f t="shared" si="94"/>
        <v>0</v>
      </c>
      <c r="I119" s="21">
        <f t="shared" si="95"/>
        <v>0</v>
      </c>
      <c r="J119" s="21">
        <f t="shared" si="95"/>
        <v>0</v>
      </c>
      <c r="K119" s="21">
        <f t="shared" si="96"/>
        <v>0</v>
      </c>
      <c r="M119" s="19" t="s">
        <v>106</v>
      </c>
      <c r="N119" s="27"/>
      <c r="O119" s="27"/>
      <c r="P119" s="27"/>
      <c r="Q119" s="24">
        <f t="shared" si="97"/>
        <v>0</v>
      </c>
      <c r="R119" s="28"/>
      <c r="S119" s="28"/>
      <c r="T119" s="24">
        <f t="shared" si="98"/>
        <v>0</v>
      </c>
      <c r="U119" s="24">
        <f t="shared" si="99"/>
        <v>0</v>
      </c>
      <c r="V119" s="24">
        <f t="shared" si="99"/>
        <v>0</v>
      </c>
      <c r="W119" s="24">
        <f t="shared" si="100"/>
        <v>0</v>
      </c>
      <c r="Y119" s="25" t="s">
        <v>106</v>
      </c>
      <c r="Z119" s="26">
        <f t="shared" si="90"/>
        <v>0</v>
      </c>
      <c r="AA119" s="26">
        <f t="shared" si="90"/>
        <v>0</v>
      </c>
      <c r="AB119" s="26">
        <f t="shared" si="90"/>
        <v>0</v>
      </c>
      <c r="AC119" s="26">
        <f t="shared" si="90"/>
        <v>0</v>
      </c>
      <c r="AD119" s="26">
        <f t="shared" si="90"/>
        <v>0</v>
      </c>
      <c r="AE119" s="26">
        <f t="shared" si="90"/>
        <v>0</v>
      </c>
      <c r="AF119" s="26">
        <f t="shared" si="90"/>
        <v>0</v>
      </c>
      <c r="AG119" s="18">
        <f t="shared" si="90"/>
        <v>0</v>
      </c>
      <c r="AH119" s="18">
        <f t="shared" si="90"/>
        <v>0</v>
      </c>
      <c r="AI119" s="18">
        <f t="shared" si="90"/>
        <v>0</v>
      </c>
    </row>
    <row r="120" spans="1:35" s="5" customFormat="1" ht="15" x14ac:dyDescent="0.25">
      <c r="A120" s="19" t="s">
        <v>25</v>
      </c>
      <c r="B120" s="20"/>
      <c r="C120" s="20"/>
      <c r="D120" s="20"/>
      <c r="E120" s="21">
        <f t="shared" si="93"/>
        <v>0</v>
      </c>
      <c r="F120" s="22"/>
      <c r="G120" s="22"/>
      <c r="H120" s="21">
        <f t="shared" si="94"/>
        <v>0</v>
      </c>
      <c r="I120" s="21">
        <f t="shared" si="95"/>
        <v>0</v>
      </c>
      <c r="J120" s="21">
        <f t="shared" si="95"/>
        <v>0</v>
      </c>
      <c r="K120" s="21">
        <f t="shared" si="96"/>
        <v>0</v>
      </c>
      <c r="M120" s="19" t="s">
        <v>25</v>
      </c>
      <c r="N120" s="27"/>
      <c r="O120" s="27"/>
      <c r="P120" s="27"/>
      <c r="Q120" s="24">
        <f t="shared" si="97"/>
        <v>0</v>
      </c>
      <c r="R120" s="28"/>
      <c r="S120" s="28"/>
      <c r="T120" s="24">
        <f t="shared" si="98"/>
        <v>0</v>
      </c>
      <c r="U120" s="24">
        <f t="shared" si="99"/>
        <v>0</v>
      </c>
      <c r="V120" s="24">
        <f t="shared" si="99"/>
        <v>0</v>
      </c>
      <c r="W120" s="24">
        <f t="shared" si="100"/>
        <v>0</v>
      </c>
      <c r="Y120" s="25" t="s">
        <v>25</v>
      </c>
      <c r="Z120" s="26">
        <f t="shared" si="90"/>
        <v>0</v>
      </c>
      <c r="AA120" s="26">
        <f t="shared" si="90"/>
        <v>0</v>
      </c>
      <c r="AB120" s="26">
        <f t="shared" si="90"/>
        <v>0</v>
      </c>
      <c r="AC120" s="26">
        <f t="shared" si="90"/>
        <v>0</v>
      </c>
      <c r="AD120" s="26">
        <f t="shared" si="90"/>
        <v>0</v>
      </c>
      <c r="AE120" s="26">
        <f t="shared" si="90"/>
        <v>0</v>
      </c>
      <c r="AF120" s="26">
        <f t="shared" si="90"/>
        <v>0</v>
      </c>
      <c r="AG120" s="18">
        <f t="shared" si="90"/>
        <v>0</v>
      </c>
      <c r="AH120" s="18">
        <f t="shared" si="90"/>
        <v>0</v>
      </c>
      <c r="AI120" s="18">
        <f t="shared" si="90"/>
        <v>0</v>
      </c>
    </row>
    <row r="121" spans="1:35" s="5" customFormat="1" x14ac:dyDescent="0.2">
      <c r="A121" s="34" t="s">
        <v>11</v>
      </c>
      <c r="B121" s="31">
        <f t="shared" ref="B121:K121" si="101">SUM(B113:B120)</f>
        <v>0</v>
      </c>
      <c r="C121" s="31">
        <f t="shared" si="101"/>
        <v>0</v>
      </c>
      <c r="D121" s="31">
        <f t="shared" si="101"/>
        <v>0</v>
      </c>
      <c r="E121" s="31">
        <f t="shared" si="101"/>
        <v>0</v>
      </c>
      <c r="F121" s="31">
        <f t="shared" si="101"/>
        <v>0</v>
      </c>
      <c r="G121" s="31">
        <f t="shared" si="101"/>
        <v>0</v>
      </c>
      <c r="H121" s="31">
        <f t="shared" si="101"/>
        <v>0</v>
      </c>
      <c r="I121" s="31">
        <f t="shared" si="101"/>
        <v>0</v>
      </c>
      <c r="J121" s="31">
        <f t="shared" si="101"/>
        <v>0</v>
      </c>
      <c r="K121" s="31">
        <f t="shared" si="101"/>
        <v>0</v>
      </c>
      <c r="M121" s="34" t="s">
        <v>11</v>
      </c>
      <c r="N121" s="14">
        <f t="shared" ref="N121:W121" si="102">SUM(N113:N120)</f>
        <v>0</v>
      </c>
      <c r="O121" s="14">
        <f t="shared" si="102"/>
        <v>0</v>
      </c>
      <c r="P121" s="14">
        <f t="shared" si="102"/>
        <v>0</v>
      </c>
      <c r="Q121" s="14">
        <f t="shared" si="102"/>
        <v>0</v>
      </c>
      <c r="R121" s="14">
        <f t="shared" si="102"/>
        <v>0</v>
      </c>
      <c r="S121" s="14">
        <f t="shared" si="102"/>
        <v>0</v>
      </c>
      <c r="T121" s="14">
        <f t="shared" si="102"/>
        <v>0</v>
      </c>
      <c r="U121" s="14">
        <f t="shared" si="102"/>
        <v>0</v>
      </c>
      <c r="V121" s="14">
        <f t="shared" si="102"/>
        <v>0</v>
      </c>
      <c r="W121" s="14">
        <f t="shared" si="102"/>
        <v>0</v>
      </c>
      <c r="Y121" s="35" t="s">
        <v>11</v>
      </c>
      <c r="Z121" s="26">
        <f t="shared" ref="Z121:AI121" si="103">B121+N121</f>
        <v>0</v>
      </c>
      <c r="AA121" s="26">
        <f t="shared" si="103"/>
        <v>0</v>
      </c>
      <c r="AB121" s="26">
        <f t="shared" si="103"/>
        <v>0</v>
      </c>
      <c r="AC121" s="26">
        <f t="shared" si="103"/>
        <v>0</v>
      </c>
      <c r="AD121" s="26">
        <f t="shared" si="103"/>
        <v>0</v>
      </c>
      <c r="AE121" s="26">
        <f t="shared" si="103"/>
        <v>0</v>
      </c>
      <c r="AF121" s="26">
        <f t="shared" si="103"/>
        <v>0</v>
      </c>
      <c r="AG121" s="18">
        <f t="shared" si="103"/>
        <v>0</v>
      </c>
      <c r="AH121" s="18">
        <f t="shared" si="103"/>
        <v>0</v>
      </c>
      <c r="AI121" s="18">
        <f t="shared" si="103"/>
        <v>0</v>
      </c>
    </row>
    <row r="122" spans="1:35" s="5" customFormat="1" x14ac:dyDescent="0.2">
      <c r="A122" s="13" t="s">
        <v>107</v>
      </c>
      <c r="B122" s="31"/>
      <c r="C122" s="31"/>
      <c r="D122" s="31"/>
      <c r="E122" s="31"/>
      <c r="F122" s="31"/>
      <c r="G122" s="31"/>
      <c r="H122" s="31"/>
      <c r="I122" s="19"/>
      <c r="J122" s="19"/>
      <c r="K122" s="19"/>
      <c r="M122" s="13" t="s">
        <v>107</v>
      </c>
      <c r="N122" s="14"/>
      <c r="O122" s="14"/>
      <c r="P122" s="14"/>
      <c r="Q122" s="14"/>
      <c r="R122" s="14"/>
      <c r="S122" s="14"/>
      <c r="T122" s="14"/>
      <c r="U122" s="15"/>
      <c r="V122" s="15"/>
      <c r="W122" s="15"/>
      <c r="Y122" s="16" t="s">
        <v>107</v>
      </c>
      <c r="Z122" s="17"/>
      <c r="AA122" s="17"/>
      <c r="AB122" s="17"/>
      <c r="AC122" s="17"/>
      <c r="AD122" s="17"/>
      <c r="AE122" s="17"/>
      <c r="AF122" s="17"/>
      <c r="AG122" s="18"/>
      <c r="AH122" s="18"/>
      <c r="AI122" s="18"/>
    </row>
    <row r="123" spans="1:35" s="5" customFormat="1" ht="15" x14ac:dyDescent="0.25">
      <c r="A123" s="19" t="s">
        <v>108</v>
      </c>
      <c r="B123" s="20"/>
      <c r="C123" s="20"/>
      <c r="D123" s="20"/>
      <c r="E123" s="21">
        <f>C123+D123</f>
        <v>0</v>
      </c>
      <c r="F123" s="22"/>
      <c r="G123" s="22"/>
      <c r="H123" s="21">
        <f>F123+G123</f>
        <v>0</v>
      </c>
      <c r="I123" s="21">
        <f t="shared" ref="I123:J127" si="104">C123+F123</f>
        <v>0</v>
      </c>
      <c r="J123" s="21">
        <f t="shared" si="104"/>
        <v>0</v>
      </c>
      <c r="K123" s="21">
        <f>SUM(I123:J123)</f>
        <v>0</v>
      </c>
      <c r="M123" s="19" t="s">
        <v>108</v>
      </c>
      <c r="N123" s="27"/>
      <c r="O123" s="27"/>
      <c r="P123" s="27"/>
      <c r="Q123" s="24">
        <f>O123+P123</f>
        <v>0</v>
      </c>
      <c r="R123" s="28"/>
      <c r="S123" s="28"/>
      <c r="T123" s="24">
        <f>R123+S123</f>
        <v>0</v>
      </c>
      <c r="U123" s="24">
        <f t="shared" ref="U123:V127" si="105">O123+R123</f>
        <v>0</v>
      </c>
      <c r="V123" s="24">
        <f t="shared" si="105"/>
        <v>0</v>
      </c>
      <c r="W123" s="24">
        <f>SUM(U123:V123)</f>
        <v>0</v>
      </c>
      <c r="Y123" s="25" t="s">
        <v>108</v>
      </c>
      <c r="Z123" s="26">
        <f t="shared" ref="Z123:AI128" si="106">B123+N123</f>
        <v>0</v>
      </c>
      <c r="AA123" s="26">
        <f t="shared" si="106"/>
        <v>0</v>
      </c>
      <c r="AB123" s="26">
        <f t="shared" si="106"/>
        <v>0</v>
      </c>
      <c r="AC123" s="26">
        <f t="shared" si="106"/>
        <v>0</v>
      </c>
      <c r="AD123" s="26">
        <f t="shared" si="106"/>
        <v>0</v>
      </c>
      <c r="AE123" s="26">
        <f t="shared" si="106"/>
        <v>0</v>
      </c>
      <c r="AF123" s="26">
        <f t="shared" si="106"/>
        <v>0</v>
      </c>
      <c r="AG123" s="18">
        <f t="shared" si="106"/>
        <v>0</v>
      </c>
      <c r="AH123" s="18">
        <f t="shared" si="106"/>
        <v>0</v>
      </c>
      <c r="AI123" s="18">
        <f t="shared" si="106"/>
        <v>0</v>
      </c>
    </row>
    <row r="124" spans="1:35" s="5" customFormat="1" ht="15" x14ac:dyDescent="0.25">
      <c r="A124" s="19" t="s">
        <v>109</v>
      </c>
      <c r="B124" s="20"/>
      <c r="C124" s="20"/>
      <c r="D124" s="20"/>
      <c r="E124" s="21">
        <f>C124+D124</f>
        <v>0</v>
      </c>
      <c r="F124" s="22"/>
      <c r="G124" s="22"/>
      <c r="H124" s="21">
        <f>F124+G124</f>
        <v>0</v>
      </c>
      <c r="I124" s="21">
        <f t="shared" si="104"/>
        <v>0</v>
      </c>
      <c r="J124" s="21">
        <f t="shared" si="104"/>
        <v>0</v>
      </c>
      <c r="K124" s="21">
        <f>SUM(I124:J124)</f>
        <v>0</v>
      </c>
      <c r="M124" s="19" t="s">
        <v>109</v>
      </c>
      <c r="N124" s="27"/>
      <c r="O124" s="27"/>
      <c r="P124" s="27"/>
      <c r="Q124" s="24">
        <f>O124+P124</f>
        <v>0</v>
      </c>
      <c r="R124" s="28"/>
      <c r="S124" s="28"/>
      <c r="T124" s="24">
        <f>R124+S124</f>
        <v>0</v>
      </c>
      <c r="U124" s="24">
        <f t="shared" si="105"/>
        <v>0</v>
      </c>
      <c r="V124" s="24">
        <f t="shared" si="105"/>
        <v>0</v>
      </c>
      <c r="W124" s="24">
        <f>SUM(U124:V124)</f>
        <v>0</v>
      </c>
      <c r="Y124" s="25" t="s">
        <v>109</v>
      </c>
      <c r="Z124" s="26">
        <f t="shared" si="106"/>
        <v>0</v>
      </c>
      <c r="AA124" s="26">
        <f t="shared" si="106"/>
        <v>0</v>
      </c>
      <c r="AB124" s="26">
        <f t="shared" si="106"/>
        <v>0</v>
      </c>
      <c r="AC124" s="26">
        <f t="shared" si="106"/>
        <v>0</v>
      </c>
      <c r="AD124" s="26">
        <f t="shared" si="106"/>
        <v>0</v>
      </c>
      <c r="AE124" s="26">
        <f t="shared" si="106"/>
        <v>0</v>
      </c>
      <c r="AF124" s="26">
        <f t="shared" si="106"/>
        <v>0</v>
      </c>
      <c r="AG124" s="18">
        <f t="shared" si="106"/>
        <v>0</v>
      </c>
      <c r="AH124" s="18">
        <f t="shared" si="106"/>
        <v>0</v>
      </c>
      <c r="AI124" s="18">
        <f t="shared" si="106"/>
        <v>0</v>
      </c>
    </row>
    <row r="125" spans="1:35" s="5" customFormat="1" ht="15" x14ac:dyDescent="0.25">
      <c r="A125" s="19" t="s">
        <v>110</v>
      </c>
      <c r="B125" s="20"/>
      <c r="C125" s="20"/>
      <c r="D125" s="20"/>
      <c r="E125" s="21">
        <f>C125+D125</f>
        <v>0</v>
      </c>
      <c r="F125" s="22"/>
      <c r="G125" s="22"/>
      <c r="H125" s="21">
        <f>F125+G125</f>
        <v>0</v>
      </c>
      <c r="I125" s="21">
        <f t="shared" si="104"/>
        <v>0</v>
      </c>
      <c r="J125" s="21">
        <f t="shared" si="104"/>
        <v>0</v>
      </c>
      <c r="K125" s="21">
        <f>SUM(I125:J125)</f>
        <v>0</v>
      </c>
      <c r="M125" s="19" t="s">
        <v>110</v>
      </c>
      <c r="N125" s="27"/>
      <c r="O125" s="27"/>
      <c r="P125" s="27"/>
      <c r="Q125" s="24">
        <f>O125+P125</f>
        <v>0</v>
      </c>
      <c r="R125" s="28"/>
      <c r="S125" s="28"/>
      <c r="T125" s="24">
        <f>R125+S125</f>
        <v>0</v>
      </c>
      <c r="U125" s="24">
        <f t="shared" si="105"/>
        <v>0</v>
      </c>
      <c r="V125" s="24">
        <f t="shared" si="105"/>
        <v>0</v>
      </c>
      <c r="W125" s="24">
        <f>SUM(U125:V125)</f>
        <v>0</v>
      </c>
      <c r="Y125" s="25" t="s">
        <v>110</v>
      </c>
      <c r="Z125" s="26">
        <f t="shared" si="106"/>
        <v>0</v>
      </c>
      <c r="AA125" s="26">
        <f t="shared" si="106"/>
        <v>0</v>
      </c>
      <c r="AB125" s="26">
        <f t="shared" si="106"/>
        <v>0</v>
      </c>
      <c r="AC125" s="26">
        <f t="shared" si="106"/>
        <v>0</v>
      </c>
      <c r="AD125" s="26">
        <f t="shared" si="106"/>
        <v>0</v>
      </c>
      <c r="AE125" s="26">
        <f t="shared" si="106"/>
        <v>0</v>
      </c>
      <c r="AF125" s="26">
        <f t="shared" si="106"/>
        <v>0</v>
      </c>
      <c r="AG125" s="18">
        <f t="shared" si="106"/>
        <v>0</v>
      </c>
      <c r="AH125" s="18">
        <f t="shared" si="106"/>
        <v>0</v>
      </c>
      <c r="AI125" s="18">
        <f t="shared" si="106"/>
        <v>0</v>
      </c>
    </row>
    <row r="126" spans="1:35" s="5" customFormat="1" ht="24" x14ac:dyDescent="0.2">
      <c r="A126" s="19" t="s">
        <v>111</v>
      </c>
      <c r="B126" s="30"/>
      <c r="C126" s="30"/>
      <c r="D126" s="30"/>
      <c r="E126" s="21">
        <f>C126+D126</f>
        <v>0</v>
      </c>
      <c r="F126" s="30"/>
      <c r="G126" s="30"/>
      <c r="H126" s="21">
        <f>F126+G126</f>
        <v>0</v>
      </c>
      <c r="I126" s="21">
        <f t="shared" si="104"/>
        <v>0</v>
      </c>
      <c r="J126" s="21">
        <f t="shared" si="104"/>
        <v>0</v>
      </c>
      <c r="K126" s="21">
        <f>SUM(I126:J126)</f>
        <v>0</v>
      </c>
      <c r="M126" s="19" t="s">
        <v>111</v>
      </c>
      <c r="N126" s="23"/>
      <c r="O126" s="23"/>
      <c r="P126" s="23"/>
      <c r="Q126" s="24">
        <f>O126+P126</f>
        <v>0</v>
      </c>
      <c r="R126" s="23"/>
      <c r="S126" s="23"/>
      <c r="T126" s="24">
        <f>R126+S126</f>
        <v>0</v>
      </c>
      <c r="U126" s="24">
        <f t="shared" si="105"/>
        <v>0</v>
      </c>
      <c r="V126" s="24">
        <f t="shared" si="105"/>
        <v>0</v>
      </c>
      <c r="W126" s="24">
        <f>SUM(U126:V126)</f>
        <v>0</v>
      </c>
      <c r="Y126" s="25" t="s">
        <v>111</v>
      </c>
      <c r="Z126" s="26">
        <f t="shared" si="106"/>
        <v>0</v>
      </c>
      <c r="AA126" s="26">
        <f t="shared" si="106"/>
        <v>0</v>
      </c>
      <c r="AB126" s="26">
        <f t="shared" si="106"/>
        <v>0</v>
      </c>
      <c r="AC126" s="26">
        <f t="shared" si="106"/>
        <v>0</v>
      </c>
      <c r="AD126" s="26">
        <f t="shared" si="106"/>
        <v>0</v>
      </c>
      <c r="AE126" s="26">
        <f t="shared" si="106"/>
        <v>0</v>
      </c>
      <c r="AF126" s="26">
        <f t="shared" si="106"/>
        <v>0</v>
      </c>
      <c r="AG126" s="18">
        <f t="shared" si="106"/>
        <v>0</v>
      </c>
      <c r="AH126" s="18">
        <f t="shared" si="106"/>
        <v>0</v>
      </c>
      <c r="AI126" s="18">
        <f t="shared" si="106"/>
        <v>0</v>
      </c>
    </row>
    <row r="127" spans="1:35" s="5" customFormat="1" ht="15" x14ac:dyDescent="0.25">
      <c r="A127" s="19" t="s">
        <v>25</v>
      </c>
      <c r="B127" s="20"/>
      <c r="C127" s="20"/>
      <c r="D127" s="20"/>
      <c r="E127" s="21">
        <f>C127+D127</f>
        <v>0</v>
      </c>
      <c r="F127" s="22"/>
      <c r="G127" s="22"/>
      <c r="H127" s="21">
        <f>F127+G127</f>
        <v>0</v>
      </c>
      <c r="I127" s="21">
        <f t="shared" si="104"/>
        <v>0</v>
      </c>
      <c r="J127" s="21">
        <f t="shared" si="104"/>
        <v>0</v>
      </c>
      <c r="K127" s="21">
        <f>SUM(I127:J127)</f>
        <v>0</v>
      </c>
      <c r="M127" s="19" t="s">
        <v>25</v>
      </c>
      <c r="N127" s="27"/>
      <c r="O127" s="27"/>
      <c r="P127" s="27"/>
      <c r="Q127" s="24">
        <f>O127+P127</f>
        <v>0</v>
      </c>
      <c r="R127" s="28"/>
      <c r="S127" s="28"/>
      <c r="T127" s="24">
        <f>R127+S127</f>
        <v>0</v>
      </c>
      <c r="U127" s="24">
        <f t="shared" si="105"/>
        <v>0</v>
      </c>
      <c r="V127" s="24">
        <f t="shared" si="105"/>
        <v>0</v>
      </c>
      <c r="W127" s="24">
        <f>SUM(U127:V127)</f>
        <v>0</v>
      </c>
      <c r="Y127" s="25" t="s">
        <v>25</v>
      </c>
      <c r="Z127" s="26">
        <f t="shared" si="106"/>
        <v>0</v>
      </c>
      <c r="AA127" s="26">
        <f t="shared" si="106"/>
        <v>0</v>
      </c>
      <c r="AB127" s="26">
        <f t="shared" si="106"/>
        <v>0</v>
      </c>
      <c r="AC127" s="26">
        <f t="shared" si="106"/>
        <v>0</v>
      </c>
      <c r="AD127" s="26">
        <f t="shared" si="106"/>
        <v>0</v>
      </c>
      <c r="AE127" s="26">
        <f t="shared" si="106"/>
        <v>0</v>
      </c>
      <c r="AF127" s="26">
        <f t="shared" si="106"/>
        <v>0</v>
      </c>
      <c r="AG127" s="18">
        <f t="shared" si="106"/>
        <v>0</v>
      </c>
      <c r="AH127" s="18">
        <f t="shared" si="106"/>
        <v>0</v>
      </c>
      <c r="AI127" s="18">
        <f t="shared" si="106"/>
        <v>0</v>
      </c>
    </row>
    <row r="128" spans="1:35" s="5" customFormat="1" x14ac:dyDescent="0.2">
      <c r="A128" s="34" t="s">
        <v>11</v>
      </c>
      <c r="B128" s="31">
        <f t="shared" ref="B128:K128" si="107">SUM(B123:B127)</f>
        <v>0</v>
      </c>
      <c r="C128" s="31">
        <f t="shared" si="107"/>
        <v>0</v>
      </c>
      <c r="D128" s="31">
        <f t="shared" si="107"/>
        <v>0</v>
      </c>
      <c r="E128" s="31">
        <f t="shared" si="107"/>
        <v>0</v>
      </c>
      <c r="F128" s="31">
        <f t="shared" si="107"/>
        <v>0</v>
      </c>
      <c r="G128" s="31">
        <f t="shared" si="107"/>
        <v>0</v>
      </c>
      <c r="H128" s="31">
        <f t="shared" si="107"/>
        <v>0</v>
      </c>
      <c r="I128" s="31">
        <f t="shared" si="107"/>
        <v>0</v>
      </c>
      <c r="J128" s="31">
        <f t="shared" si="107"/>
        <v>0</v>
      </c>
      <c r="K128" s="31">
        <f t="shared" si="107"/>
        <v>0</v>
      </c>
      <c r="M128" s="34" t="s">
        <v>11</v>
      </c>
      <c r="N128" s="14">
        <f t="shared" ref="N128:W128" si="108">SUM(N123:N127)</f>
        <v>0</v>
      </c>
      <c r="O128" s="14">
        <f t="shared" si="108"/>
        <v>0</v>
      </c>
      <c r="P128" s="14">
        <f t="shared" si="108"/>
        <v>0</v>
      </c>
      <c r="Q128" s="14">
        <f t="shared" si="108"/>
        <v>0</v>
      </c>
      <c r="R128" s="14">
        <f t="shared" si="108"/>
        <v>0</v>
      </c>
      <c r="S128" s="14">
        <f t="shared" si="108"/>
        <v>0</v>
      </c>
      <c r="T128" s="14">
        <f t="shared" si="108"/>
        <v>0</v>
      </c>
      <c r="U128" s="14">
        <f t="shared" si="108"/>
        <v>0</v>
      </c>
      <c r="V128" s="14">
        <f t="shared" si="108"/>
        <v>0</v>
      </c>
      <c r="W128" s="14">
        <f t="shared" si="108"/>
        <v>0</v>
      </c>
      <c r="Y128" s="35" t="s">
        <v>11</v>
      </c>
      <c r="Z128" s="26">
        <f t="shared" si="106"/>
        <v>0</v>
      </c>
      <c r="AA128" s="26">
        <f t="shared" si="106"/>
        <v>0</v>
      </c>
      <c r="AB128" s="26">
        <f t="shared" si="106"/>
        <v>0</v>
      </c>
      <c r="AC128" s="26">
        <f t="shared" si="106"/>
        <v>0</v>
      </c>
      <c r="AD128" s="26">
        <f t="shared" si="106"/>
        <v>0</v>
      </c>
      <c r="AE128" s="26">
        <f t="shared" si="106"/>
        <v>0</v>
      </c>
      <c r="AF128" s="26">
        <f t="shared" si="106"/>
        <v>0</v>
      </c>
      <c r="AG128" s="18">
        <f t="shared" si="106"/>
        <v>0</v>
      </c>
      <c r="AH128" s="18">
        <f t="shared" si="106"/>
        <v>0</v>
      </c>
      <c r="AI128" s="18">
        <f t="shared" si="106"/>
        <v>0</v>
      </c>
    </row>
    <row r="129" spans="1:35" s="5" customFormat="1" x14ac:dyDescent="0.2">
      <c r="A129" s="13" t="s">
        <v>112</v>
      </c>
      <c r="B129" s="31"/>
      <c r="C129" s="31"/>
      <c r="D129" s="31"/>
      <c r="E129" s="31"/>
      <c r="F129" s="31"/>
      <c r="G129" s="31"/>
      <c r="H129" s="31"/>
      <c r="I129" s="19"/>
      <c r="J129" s="19"/>
      <c r="K129" s="19"/>
      <c r="M129" s="13" t="s">
        <v>112</v>
      </c>
      <c r="N129" s="14"/>
      <c r="O129" s="14"/>
      <c r="P129" s="14"/>
      <c r="Q129" s="14"/>
      <c r="R129" s="14"/>
      <c r="S129" s="14"/>
      <c r="T129" s="14"/>
      <c r="U129" s="15"/>
      <c r="V129" s="15"/>
      <c r="W129" s="15"/>
      <c r="Y129" s="16" t="s">
        <v>112</v>
      </c>
      <c r="Z129" s="17"/>
      <c r="AA129" s="17"/>
      <c r="AB129" s="17"/>
      <c r="AC129" s="17"/>
      <c r="AD129" s="17"/>
      <c r="AE129" s="17"/>
      <c r="AF129" s="17"/>
      <c r="AG129" s="18"/>
      <c r="AH129" s="18"/>
      <c r="AI129" s="18"/>
    </row>
    <row r="130" spans="1:35" s="5" customFormat="1" ht="15" x14ac:dyDescent="0.25">
      <c r="A130" s="19" t="s">
        <v>113</v>
      </c>
      <c r="B130" s="20"/>
      <c r="C130" s="20"/>
      <c r="D130" s="20"/>
      <c r="E130" s="21">
        <f t="shared" ref="E130:E142" si="109">C130+D130</f>
        <v>0</v>
      </c>
      <c r="F130" s="30"/>
      <c r="G130" s="30"/>
      <c r="H130" s="21">
        <f t="shared" ref="H130:H142" si="110">F130+G130</f>
        <v>0</v>
      </c>
      <c r="I130" s="21">
        <f t="shared" ref="I130:J142" si="111">C130+F130</f>
        <v>0</v>
      </c>
      <c r="J130" s="21">
        <f t="shared" si="111"/>
        <v>0</v>
      </c>
      <c r="K130" s="21">
        <f t="shared" ref="K130:K142" si="112">SUM(I130:J130)</f>
        <v>0</v>
      </c>
      <c r="M130" s="19" t="s">
        <v>113</v>
      </c>
      <c r="N130" s="27"/>
      <c r="O130" s="27"/>
      <c r="P130" s="27"/>
      <c r="Q130" s="24">
        <f t="shared" ref="Q130:Q142" si="113">O130+P130</f>
        <v>0</v>
      </c>
      <c r="R130" s="28"/>
      <c r="S130" s="28"/>
      <c r="T130" s="24">
        <f t="shared" ref="T130:T142" si="114">R130+S130</f>
        <v>0</v>
      </c>
      <c r="U130" s="24">
        <f t="shared" ref="U130:V142" si="115">O130+R130</f>
        <v>0</v>
      </c>
      <c r="V130" s="24">
        <f t="shared" si="115"/>
        <v>0</v>
      </c>
      <c r="W130" s="24">
        <f t="shared" ref="W130:W142" si="116">SUM(U130:V130)</f>
        <v>0</v>
      </c>
      <c r="Y130" s="25" t="s">
        <v>113</v>
      </c>
      <c r="Z130" s="26">
        <f t="shared" ref="Z130:AI143" si="117">B130+N130</f>
        <v>0</v>
      </c>
      <c r="AA130" s="26">
        <f t="shared" si="117"/>
        <v>0</v>
      </c>
      <c r="AB130" s="26">
        <f t="shared" si="117"/>
        <v>0</v>
      </c>
      <c r="AC130" s="26">
        <f t="shared" si="117"/>
        <v>0</v>
      </c>
      <c r="AD130" s="26">
        <f t="shared" si="117"/>
        <v>0</v>
      </c>
      <c r="AE130" s="26">
        <f t="shared" si="117"/>
        <v>0</v>
      </c>
      <c r="AF130" s="26">
        <f t="shared" si="117"/>
        <v>0</v>
      </c>
      <c r="AG130" s="18">
        <f t="shared" si="117"/>
        <v>0</v>
      </c>
      <c r="AH130" s="18">
        <f t="shared" si="117"/>
        <v>0</v>
      </c>
      <c r="AI130" s="18">
        <f t="shared" si="117"/>
        <v>0</v>
      </c>
    </row>
    <row r="131" spans="1:35" s="5" customFormat="1" ht="15" x14ac:dyDescent="0.25">
      <c r="A131" s="19" t="s">
        <v>114</v>
      </c>
      <c r="B131" s="20"/>
      <c r="C131" s="20"/>
      <c r="D131" s="20"/>
      <c r="E131" s="21">
        <f t="shared" si="109"/>
        <v>0</v>
      </c>
      <c r="F131" s="22"/>
      <c r="G131" s="22"/>
      <c r="H131" s="21">
        <f t="shared" si="110"/>
        <v>0</v>
      </c>
      <c r="I131" s="21">
        <f t="shared" si="111"/>
        <v>0</v>
      </c>
      <c r="J131" s="21">
        <f t="shared" si="111"/>
        <v>0</v>
      </c>
      <c r="K131" s="21">
        <f t="shared" si="112"/>
        <v>0</v>
      </c>
      <c r="M131" s="19" t="s">
        <v>114</v>
      </c>
      <c r="N131" s="27"/>
      <c r="O131" s="27"/>
      <c r="P131" s="27"/>
      <c r="Q131" s="24">
        <f t="shared" si="113"/>
        <v>0</v>
      </c>
      <c r="R131" s="28"/>
      <c r="S131" s="28"/>
      <c r="T131" s="24">
        <f t="shared" si="114"/>
        <v>0</v>
      </c>
      <c r="U131" s="24">
        <f t="shared" si="115"/>
        <v>0</v>
      </c>
      <c r="V131" s="24">
        <f t="shared" si="115"/>
        <v>0</v>
      </c>
      <c r="W131" s="24">
        <f t="shared" si="116"/>
        <v>0</v>
      </c>
      <c r="Y131" s="25" t="s">
        <v>114</v>
      </c>
      <c r="Z131" s="26">
        <f t="shared" si="117"/>
        <v>0</v>
      </c>
      <c r="AA131" s="26">
        <f t="shared" si="117"/>
        <v>0</v>
      </c>
      <c r="AB131" s="26">
        <f t="shared" si="117"/>
        <v>0</v>
      </c>
      <c r="AC131" s="26">
        <f t="shared" si="117"/>
        <v>0</v>
      </c>
      <c r="AD131" s="26">
        <f t="shared" si="117"/>
        <v>0</v>
      </c>
      <c r="AE131" s="26">
        <f t="shared" si="117"/>
        <v>0</v>
      </c>
      <c r="AF131" s="26">
        <f t="shared" si="117"/>
        <v>0</v>
      </c>
      <c r="AG131" s="18">
        <f t="shared" si="117"/>
        <v>0</v>
      </c>
      <c r="AH131" s="18">
        <f t="shared" si="117"/>
        <v>0</v>
      </c>
      <c r="AI131" s="18">
        <f t="shared" si="117"/>
        <v>0</v>
      </c>
    </row>
    <row r="132" spans="1:35" s="5" customFormat="1" x14ac:dyDescent="0.2">
      <c r="A132" s="19" t="s">
        <v>115</v>
      </c>
      <c r="B132" s="30"/>
      <c r="C132" s="30"/>
      <c r="D132" s="30"/>
      <c r="E132" s="21">
        <f t="shared" si="109"/>
        <v>0</v>
      </c>
      <c r="F132" s="30"/>
      <c r="G132" s="30"/>
      <c r="H132" s="21">
        <f t="shared" si="110"/>
        <v>0</v>
      </c>
      <c r="I132" s="21">
        <f t="shared" si="111"/>
        <v>0</v>
      </c>
      <c r="J132" s="21">
        <f t="shared" si="111"/>
        <v>0</v>
      </c>
      <c r="K132" s="21">
        <f t="shared" si="112"/>
        <v>0</v>
      </c>
      <c r="M132" s="19" t="s">
        <v>115</v>
      </c>
      <c r="N132" s="23"/>
      <c r="O132" s="23"/>
      <c r="P132" s="23"/>
      <c r="Q132" s="24">
        <f t="shared" si="113"/>
        <v>0</v>
      </c>
      <c r="R132" s="23"/>
      <c r="S132" s="23"/>
      <c r="T132" s="24">
        <f t="shared" si="114"/>
        <v>0</v>
      </c>
      <c r="U132" s="24">
        <f t="shared" si="115"/>
        <v>0</v>
      </c>
      <c r="V132" s="24">
        <f t="shared" si="115"/>
        <v>0</v>
      </c>
      <c r="W132" s="24">
        <f t="shared" si="116"/>
        <v>0</v>
      </c>
      <c r="Y132" s="25" t="s">
        <v>115</v>
      </c>
      <c r="Z132" s="26">
        <f t="shared" si="117"/>
        <v>0</v>
      </c>
      <c r="AA132" s="26">
        <f t="shared" si="117"/>
        <v>0</v>
      </c>
      <c r="AB132" s="26">
        <f t="shared" si="117"/>
        <v>0</v>
      </c>
      <c r="AC132" s="26">
        <f t="shared" si="117"/>
        <v>0</v>
      </c>
      <c r="AD132" s="26">
        <f t="shared" si="117"/>
        <v>0</v>
      </c>
      <c r="AE132" s="26">
        <f t="shared" si="117"/>
        <v>0</v>
      </c>
      <c r="AF132" s="26">
        <f t="shared" si="117"/>
        <v>0</v>
      </c>
      <c r="AG132" s="18">
        <f t="shared" si="117"/>
        <v>0</v>
      </c>
      <c r="AH132" s="18">
        <f t="shared" si="117"/>
        <v>0</v>
      </c>
      <c r="AI132" s="18">
        <f t="shared" si="117"/>
        <v>0</v>
      </c>
    </row>
    <row r="133" spans="1:35" s="5" customFormat="1" ht="15" x14ac:dyDescent="0.25">
      <c r="A133" s="19" t="s">
        <v>116</v>
      </c>
      <c r="B133" s="20"/>
      <c r="C133" s="20"/>
      <c r="D133" s="20"/>
      <c r="E133" s="21">
        <f t="shared" si="109"/>
        <v>0</v>
      </c>
      <c r="F133" s="22"/>
      <c r="G133" s="22"/>
      <c r="H133" s="21">
        <f t="shared" si="110"/>
        <v>0</v>
      </c>
      <c r="I133" s="21">
        <f t="shared" si="111"/>
        <v>0</v>
      </c>
      <c r="J133" s="21">
        <f t="shared" si="111"/>
        <v>0</v>
      </c>
      <c r="K133" s="21">
        <f t="shared" si="112"/>
        <v>0</v>
      </c>
      <c r="M133" s="19" t="s">
        <v>116</v>
      </c>
      <c r="N133" s="27"/>
      <c r="O133" s="27"/>
      <c r="P133" s="27"/>
      <c r="Q133" s="24">
        <f t="shared" si="113"/>
        <v>0</v>
      </c>
      <c r="R133" s="28"/>
      <c r="S133" s="28"/>
      <c r="T133" s="24">
        <f t="shared" si="114"/>
        <v>0</v>
      </c>
      <c r="U133" s="24">
        <f t="shared" si="115"/>
        <v>0</v>
      </c>
      <c r="V133" s="24">
        <f t="shared" si="115"/>
        <v>0</v>
      </c>
      <c r="W133" s="24">
        <f t="shared" si="116"/>
        <v>0</v>
      </c>
      <c r="Y133" s="25" t="s">
        <v>116</v>
      </c>
      <c r="Z133" s="26">
        <f t="shared" si="117"/>
        <v>0</v>
      </c>
      <c r="AA133" s="26">
        <f t="shared" si="117"/>
        <v>0</v>
      </c>
      <c r="AB133" s="26">
        <f t="shared" si="117"/>
        <v>0</v>
      </c>
      <c r="AC133" s="26">
        <f t="shared" si="117"/>
        <v>0</v>
      </c>
      <c r="AD133" s="26">
        <f t="shared" si="117"/>
        <v>0</v>
      </c>
      <c r="AE133" s="26">
        <f t="shared" si="117"/>
        <v>0</v>
      </c>
      <c r="AF133" s="26">
        <f t="shared" si="117"/>
        <v>0</v>
      </c>
      <c r="AG133" s="18">
        <f t="shared" si="117"/>
        <v>0</v>
      </c>
      <c r="AH133" s="18">
        <f t="shared" si="117"/>
        <v>0</v>
      </c>
      <c r="AI133" s="18">
        <f t="shared" si="117"/>
        <v>0</v>
      </c>
    </row>
    <row r="134" spans="1:35" s="5" customFormat="1" ht="24" x14ac:dyDescent="0.25">
      <c r="A134" s="19" t="s">
        <v>117</v>
      </c>
      <c r="B134" s="20"/>
      <c r="C134" s="20"/>
      <c r="D134" s="20"/>
      <c r="E134" s="21">
        <f t="shared" si="109"/>
        <v>0</v>
      </c>
      <c r="F134" s="22"/>
      <c r="G134" s="22"/>
      <c r="H134" s="21">
        <f t="shared" si="110"/>
        <v>0</v>
      </c>
      <c r="I134" s="21">
        <f t="shared" si="111"/>
        <v>0</v>
      </c>
      <c r="J134" s="21">
        <f t="shared" si="111"/>
        <v>0</v>
      </c>
      <c r="K134" s="21">
        <f t="shared" si="112"/>
        <v>0</v>
      </c>
      <c r="M134" s="19" t="s">
        <v>117</v>
      </c>
      <c r="N134" s="23"/>
      <c r="O134" s="23"/>
      <c r="P134" s="23"/>
      <c r="Q134" s="24">
        <f t="shared" si="113"/>
        <v>0</v>
      </c>
      <c r="R134" s="23"/>
      <c r="S134" s="23"/>
      <c r="T134" s="24">
        <f t="shared" si="114"/>
        <v>0</v>
      </c>
      <c r="U134" s="24">
        <f t="shared" si="115"/>
        <v>0</v>
      </c>
      <c r="V134" s="24">
        <f t="shared" si="115"/>
        <v>0</v>
      </c>
      <c r="W134" s="24">
        <f t="shared" si="116"/>
        <v>0</v>
      </c>
      <c r="Y134" s="25" t="s">
        <v>117</v>
      </c>
      <c r="Z134" s="26">
        <f t="shared" si="117"/>
        <v>0</v>
      </c>
      <c r="AA134" s="26">
        <f t="shared" si="117"/>
        <v>0</v>
      </c>
      <c r="AB134" s="26">
        <f t="shared" si="117"/>
        <v>0</v>
      </c>
      <c r="AC134" s="26">
        <f t="shared" si="117"/>
        <v>0</v>
      </c>
      <c r="AD134" s="26">
        <f t="shared" si="117"/>
        <v>0</v>
      </c>
      <c r="AE134" s="26">
        <f t="shared" si="117"/>
        <v>0</v>
      </c>
      <c r="AF134" s="26">
        <f t="shared" si="117"/>
        <v>0</v>
      </c>
      <c r="AG134" s="18">
        <f t="shared" si="117"/>
        <v>0</v>
      </c>
      <c r="AH134" s="18">
        <f t="shared" si="117"/>
        <v>0</v>
      </c>
      <c r="AI134" s="18">
        <f t="shared" si="117"/>
        <v>0</v>
      </c>
    </row>
    <row r="135" spans="1:35" s="5" customFormat="1" ht="15" x14ac:dyDescent="0.25">
      <c r="A135" s="19" t="s">
        <v>118</v>
      </c>
      <c r="B135" s="20"/>
      <c r="C135" s="20"/>
      <c r="D135" s="20"/>
      <c r="E135" s="21">
        <f t="shared" si="109"/>
        <v>0</v>
      </c>
      <c r="F135" s="30"/>
      <c r="G135" s="30"/>
      <c r="H135" s="21">
        <f t="shared" si="110"/>
        <v>0</v>
      </c>
      <c r="I135" s="21">
        <f t="shared" si="111"/>
        <v>0</v>
      </c>
      <c r="J135" s="21">
        <f t="shared" si="111"/>
        <v>0</v>
      </c>
      <c r="K135" s="21">
        <f t="shared" si="112"/>
        <v>0</v>
      </c>
      <c r="M135" s="19" t="s">
        <v>118</v>
      </c>
      <c r="N135" s="27"/>
      <c r="O135" s="27"/>
      <c r="P135" s="27"/>
      <c r="Q135" s="24">
        <f t="shared" si="113"/>
        <v>0</v>
      </c>
      <c r="R135" s="28"/>
      <c r="S135" s="28"/>
      <c r="T135" s="24">
        <f t="shared" si="114"/>
        <v>0</v>
      </c>
      <c r="U135" s="24">
        <f t="shared" si="115"/>
        <v>0</v>
      </c>
      <c r="V135" s="24">
        <f t="shared" si="115"/>
        <v>0</v>
      </c>
      <c r="W135" s="24">
        <f t="shared" si="116"/>
        <v>0</v>
      </c>
      <c r="Y135" s="25" t="s">
        <v>118</v>
      </c>
      <c r="Z135" s="26">
        <f t="shared" si="117"/>
        <v>0</v>
      </c>
      <c r="AA135" s="26">
        <f t="shared" si="117"/>
        <v>0</v>
      </c>
      <c r="AB135" s="26">
        <f t="shared" si="117"/>
        <v>0</v>
      </c>
      <c r="AC135" s="26">
        <f t="shared" si="117"/>
        <v>0</v>
      </c>
      <c r="AD135" s="26">
        <f t="shared" si="117"/>
        <v>0</v>
      </c>
      <c r="AE135" s="26">
        <f t="shared" si="117"/>
        <v>0</v>
      </c>
      <c r="AF135" s="26">
        <f t="shared" si="117"/>
        <v>0</v>
      </c>
      <c r="AG135" s="18">
        <f t="shared" si="117"/>
        <v>0</v>
      </c>
      <c r="AH135" s="18">
        <f t="shared" si="117"/>
        <v>0</v>
      </c>
      <c r="AI135" s="18">
        <f t="shared" si="117"/>
        <v>0</v>
      </c>
    </row>
    <row r="136" spans="1:35" s="5" customFormat="1" ht="15" x14ac:dyDescent="0.25">
      <c r="A136" s="19" t="s">
        <v>119</v>
      </c>
      <c r="B136" s="20"/>
      <c r="C136" s="20"/>
      <c r="D136" s="30"/>
      <c r="E136" s="21">
        <f t="shared" si="109"/>
        <v>0</v>
      </c>
      <c r="F136" s="22"/>
      <c r="G136" s="22"/>
      <c r="H136" s="21">
        <f t="shared" si="110"/>
        <v>0</v>
      </c>
      <c r="I136" s="21">
        <f t="shared" si="111"/>
        <v>0</v>
      </c>
      <c r="J136" s="21">
        <f t="shared" si="111"/>
        <v>0</v>
      </c>
      <c r="K136" s="21">
        <f t="shared" si="112"/>
        <v>0</v>
      </c>
      <c r="M136" s="19" t="s">
        <v>119</v>
      </c>
      <c r="N136" s="27"/>
      <c r="O136" s="27"/>
      <c r="P136" s="27"/>
      <c r="Q136" s="24">
        <f t="shared" si="113"/>
        <v>0</v>
      </c>
      <c r="R136" s="28"/>
      <c r="S136" s="28"/>
      <c r="T136" s="24">
        <f t="shared" si="114"/>
        <v>0</v>
      </c>
      <c r="U136" s="24">
        <f t="shared" si="115"/>
        <v>0</v>
      </c>
      <c r="V136" s="24">
        <f t="shared" si="115"/>
        <v>0</v>
      </c>
      <c r="W136" s="24">
        <f t="shared" si="116"/>
        <v>0</v>
      </c>
      <c r="Y136" s="25" t="s">
        <v>119</v>
      </c>
      <c r="Z136" s="26">
        <f t="shared" si="117"/>
        <v>0</v>
      </c>
      <c r="AA136" s="26">
        <f t="shared" si="117"/>
        <v>0</v>
      </c>
      <c r="AB136" s="26">
        <f t="shared" si="117"/>
        <v>0</v>
      </c>
      <c r="AC136" s="26">
        <f t="shared" si="117"/>
        <v>0</v>
      </c>
      <c r="AD136" s="26">
        <f t="shared" si="117"/>
        <v>0</v>
      </c>
      <c r="AE136" s="26">
        <f t="shared" si="117"/>
        <v>0</v>
      </c>
      <c r="AF136" s="26">
        <f t="shared" si="117"/>
        <v>0</v>
      </c>
      <c r="AG136" s="18">
        <f t="shared" si="117"/>
        <v>0</v>
      </c>
      <c r="AH136" s="18">
        <f t="shared" si="117"/>
        <v>0</v>
      </c>
      <c r="AI136" s="18">
        <f t="shared" si="117"/>
        <v>0</v>
      </c>
    </row>
    <row r="137" spans="1:35" s="5" customFormat="1" ht="15" x14ac:dyDescent="0.25">
      <c r="A137" s="19" t="s">
        <v>120</v>
      </c>
      <c r="B137" s="20"/>
      <c r="C137" s="20"/>
      <c r="D137" s="20"/>
      <c r="E137" s="21">
        <f t="shared" si="109"/>
        <v>0</v>
      </c>
      <c r="F137" s="30"/>
      <c r="G137" s="30"/>
      <c r="H137" s="21">
        <f t="shared" si="110"/>
        <v>0</v>
      </c>
      <c r="I137" s="21">
        <f t="shared" si="111"/>
        <v>0</v>
      </c>
      <c r="J137" s="21">
        <f t="shared" si="111"/>
        <v>0</v>
      </c>
      <c r="K137" s="21">
        <f t="shared" si="112"/>
        <v>0</v>
      </c>
      <c r="M137" s="19" t="s">
        <v>120</v>
      </c>
      <c r="N137" s="27"/>
      <c r="O137" s="27"/>
      <c r="P137" s="27"/>
      <c r="Q137" s="24">
        <f t="shared" si="113"/>
        <v>0</v>
      </c>
      <c r="R137" s="28"/>
      <c r="S137" s="28"/>
      <c r="T137" s="24">
        <f t="shared" si="114"/>
        <v>0</v>
      </c>
      <c r="U137" s="24">
        <f t="shared" si="115"/>
        <v>0</v>
      </c>
      <c r="V137" s="24">
        <f t="shared" si="115"/>
        <v>0</v>
      </c>
      <c r="W137" s="24">
        <f t="shared" si="116"/>
        <v>0</v>
      </c>
      <c r="Y137" s="25" t="s">
        <v>120</v>
      </c>
      <c r="Z137" s="26">
        <f t="shared" si="117"/>
        <v>0</v>
      </c>
      <c r="AA137" s="26">
        <f t="shared" si="117"/>
        <v>0</v>
      </c>
      <c r="AB137" s="26">
        <f t="shared" si="117"/>
        <v>0</v>
      </c>
      <c r="AC137" s="26">
        <f t="shared" si="117"/>
        <v>0</v>
      </c>
      <c r="AD137" s="26">
        <f t="shared" si="117"/>
        <v>0</v>
      </c>
      <c r="AE137" s="26">
        <f t="shared" si="117"/>
        <v>0</v>
      </c>
      <c r="AF137" s="26">
        <f t="shared" si="117"/>
        <v>0</v>
      </c>
      <c r="AG137" s="18">
        <f t="shared" si="117"/>
        <v>0</v>
      </c>
      <c r="AH137" s="18">
        <f t="shared" si="117"/>
        <v>0</v>
      </c>
      <c r="AI137" s="18">
        <f t="shared" si="117"/>
        <v>0</v>
      </c>
    </row>
    <row r="138" spans="1:35" s="5" customFormat="1" x14ac:dyDescent="0.2">
      <c r="A138" s="19" t="s">
        <v>121</v>
      </c>
      <c r="B138" s="20"/>
      <c r="C138" s="20"/>
      <c r="D138" s="20"/>
      <c r="E138" s="21">
        <f t="shared" si="109"/>
        <v>0</v>
      </c>
      <c r="F138" s="30"/>
      <c r="G138" s="30"/>
      <c r="H138" s="21">
        <f t="shared" si="110"/>
        <v>0</v>
      </c>
      <c r="I138" s="21">
        <f t="shared" si="111"/>
        <v>0</v>
      </c>
      <c r="J138" s="21">
        <f t="shared" si="111"/>
        <v>0</v>
      </c>
      <c r="K138" s="21">
        <f t="shared" si="112"/>
        <v>0</v>
      </c>
      <c r="M138" s="19" t="s">
        <v>121</v>
      </c>
      <c r="N138" s="23"/>
      <c r="O138" s="23"/>
      <c r="P138" s="23"/>
      <c r="Q138" s="24">
        <f t="shared" si="113"/>
        <v>0</v>
      </c>
      <c r="R138" s="23"/>
      <c r="S138" s="23"/>
      <c r="T138" s="24">
        <f t="shared" si="114"/>
        <v>0</v>
      </c>
      <c r="U138" s="24">
        <f t="shared" si="115"/>
        <v>0</v>
      </c>
      <c r="V138" s="24">
        <f t="shared" si="115"/>
        <v>0</v>
      </c>
      <c r="W138" s="24">
        <f t="shared" si="116"/>
        <v>0</v>
      </c>
      <c r="Y138" s="25" t="s">
        <v>121</v>
      </c>
      <c r="Z138" s="26">
        <f t="shared" si="117"/>
        <v>0</v>
      </c>
      <c r="AA138" s="26">
        <f t="shared" si="117"/>
        <v>0</v>
      </c>
      <c r="AB138" s="26">
        <f t="shared" si="117"/>
        <v>0</v>
      </c>
      <c r="AC138" s="26">
        <f t="shared" si="117"/>
        <v>0</v>
      </c>
      <c r="AD138" s="26">
        <f t="shared" si="117"/>
        <v>0</v>
      </c>
      <c r="AE138" s="26">
        <f t="shared" si="117"/>
        <v>0</v>
      </c>
      <c r="AF138" s="26">
        <f t="shared" si="117"/>
        <v>0</v>
      </c>
      <c r="AG138" s="18">
        <f t="shared" si="117"/>
        <v>0</v>
      </c>
      <c r="AH138" s="18">
        <f t="shared" si="117"/>
        <v>0</v>
      </c>
      <c r="AI138" s="18">
        <f t="shared" si="117"/>
        <v>0</v>
      </c>
    </row>
    <row r="139" spans="1:35" s="5" customFormat="1" x14ac:dyDescent="0.2">
      <c r="A139" s="19" t="s">
        <v>122</v>
      </c>
      <c r="B139" s="30"/>
      <c r="C139" s="30"/>
      <c r="D139" s="30"/>
      <c r="E139" s="21">
        <f t="shared" si="109"/>
        <v>0</v>
      </c>
      <c r="F139" s="30"/>
      <c r="G139" s="30"/>
      <c r="H139" s="21">
        <f t="shared" si="110"/>
        <v>0</v>
      </c>
      <c r="I139" s="21">
        <f t="shared" si="111"/>
        <v>0</v>
      </c>
      <c r="J139" s="21">
        <f t="shared" si="111"/>
        <v>0</v>
      </c>
      <c r="K139" s="21">
        <f t="shared" si="112"/>
        <v>0</v>
      </c>
      <c r="M139" s="19" t="s">
        <v>122</v>
      </c>
      <c r="N139" s="23"/>
      <c r="O139" s="23"/>
      <c r="P139" s="23"/>
      <c r="Q139" s="24">
        <f t="shared" si="113"/>
        <v>0</v>
      </c>
      <c r="R139" s="23"/>
      <c r="S139" s="23"/>
      <c r="T139" s="24">
        <f t="shared" si="114"/>
        <v>0</v>
      </c>
      <c r="U139" s="24">
        <f t="shared" si="115"/>
        <v>0</v>
      </c>
      <c r="V139" s="24">
        <f t="shared" si="115"/>
        <v>0</v>
      </c>
      <c r="W139" s="24">
        <f t="shared" si="116"/>
        <v>0</v>
      </c>
      <c r="Y139" s="25" t="s">
        <v>122</v>
      </c>
      <c r="Z139" s="26">
        <f t="shared" si="117"/>
        <v>0</v>
      </c>
      <c r="AA139" s="26">
        <f t="shared" si="117"/>
        <v>0</v>
      </c>
      <c r="AB139" s="26">
        <f t="shared" si="117"/>
        <v>0</v>
      </c>
      <c r="AC139" s="26">
        <f t="shared" si="117"/>
        <v>0</v>
      </c>
      <c r="AD139" s="26">
        <f t="shared" si="117"/>
        <v>0</v>
      </c>
      <c r="AE139" s="26">
        <f t="shared" si="117"/>
        <v>0</v>
      </c>
      <c r="AF139" s="26">
        <f t="shared" si="117"/>
        <v>0</v>
      </c>
      <c r="AG139" s="18">
        <f t="shared" si="117"/>
        <v>0</v>
      </c>
      <c r="AH139" s="18">
        <f t="shared" si="117"/>
        <v>0</v>
      </c>
      <c r="AI139" s="18">
        <f t="shared" si="117"/>
        <v>0</v>
      </c>
    </row>
    <row r="140" spans="1:35" s="5" customFormat="1" ht="15" x14ac:dyDescent="0.25">
      <c r="A140" s="19" t="s">
        <v>123</v>
      </c>
      <c r="B140" s="20"/>
      <c r="C140" s="20"/>
      <c r="D140" s="20"/>
      <c r="E140" s="21">
        <f t="shared" si="109"/>
        <v>0</v>
      </c>
      <c r="F140" s="22"/>
      <c r="G140" s="22"/>
      <c r="H140" s="21">
        <f t="shared" si="110"/>
        <v>0</v>
      </c>
      <c r="I140" s="21">
        <f t="shared" si="111"/>
        <v>0</v>
      </c>
      <c r="J140" s="21">
        <f t="shared" si="111"/>
        <v>0</v>
      </c>
      <c r="K140" s="21">
        <f t="shared" si="112"/>
        <v>0</v>
      </c>
      <c r="M140" s="19" t="s">
        <v>123</v>
      </c>
      <c r="N140" s="27"/>
      <c r="O140" s="27"/>
      <c r="P140" s="27"/>
      <c r="Q140" s="24">
        <f t="shared" si="113"/>
        <v>0</v>
      </c>
      <c r="R140" s="28"/>
      <c r="S140" s="28"/>
      <c r="T140" s="24">
        <f t="shared" si="114"/>
        <v>0</v>
      </c>
      <c r="U140" s="24">
        <f t="shared" si="115"/>
        <v>0</v>
      </c>
      <c r="V140" s="24">
        <f t="shared" si="115"/>
        <v>0</v>
      </c>
      <c r="W140" s="24">
        <f t="shared" si="116"/>
        <v>0</v>
      </c>
      <c r="Y140" s="25" t="s">
        <v>123</v>
      </c>
      <c r="Z140" s="26">
        <f t="shared" si="117"/>
        <v>0</v>
      </c>
      <c r="AA140" s="26">
        <f t="shared" si="117"/>
        <v>0</v>
      </c>
      <c r="AB140" s="26">
        <f t="shared" si="117"/>
        <v>0</v>
      </c>
      <c r="AC140" s="26">
        <f t="shared" si="117"/>
        <v>0</v>
      </c>
      <c r="AD140" s="26">
        <f t="shared" si="117"/>
        <v>0</v>
      </c>
      <c r="AE140" s="26">
        <f t="shared" si="117"/>
        <v>0</v>
      </c>
      <c r="AF140" s="26">
        <f t="shared" si="117"/>
        <v>0</v>
      </c>
      <c r="AG140" s="18">
        <f t="shared" si="117"/>
        <v>0</v>
      </c>
      <c r="AH140" s="18">
        <f t="shared" si="117"/>
        <v>0</v>
      </c>
      <c r="AI140" s="18">
        <f t="shared" si="117"/>
        <v>0</v>
      </c>
    </row>
    <row r="141" spans="1:35" s="5" customFormat="1" ht="15" x14ac:dyDescent="0.25">
      <c r="A141" s="19" t="s">
        <v>124</v>
      </c>
      <c r="B141" s="20"/>
      <c r="C141" s="20"/>
      <c r="D141" s="20"/>
      <c r="E141" s="21">
        <f t="shared" si="109"/>
        <v>0</v>
      </c>
      <c r="F141" s="22"/>
      <c r="G141" s="22"/>
      <c r="H141" s="21">
        <f t="shared" si="110"/>
        <v>0</v>
      </c>
      <c r="I141" s="21">
        <f t="shared" si="111"/>
        <v>0</v>
      </c>
      <c r="J141" s="21">
        <f t="shared" si="111"/>
        <v>0</v>
      </c>
      <c r="K141" s="21">
        <f t="shared" si="112"/>
        <v>0</v>
      </c>
      <c r="M141" s="19" t="s">
        <v>124</v>
      </c>
      <c r="N141" s="23"/>
      <c r="O141" s="23"/>
      <c r="P141" s="23"/>
      <c r="Q141" s="24">
        <f t="shared" si="113"/>
        <v>0</v>
      </c>
      <c r="R141" s="23"/>
      <c r="S141" s="23"/>
      <c r="T141" s="24">
        <f t="shared" si="114"/>
        <v>0</v>
      </c>
      <c r="U141" s="24">
        <f t="shared" si="115"/>
        <v>0</v>
      </c>
      <c r="V141" s="24">
        <f t="shared" si="115"/>
        <v>0</v>
      </c>
      <c r="W141" s="24">
        <f t="shared" si="116"/>
        <v>0</v>
      </c>
      <c r="Y141" s="25" t="s">
        <v>124</v>
      </c>
      <c r="Z141" s="26">
        <f t="shared" si="117"/>
        <v>0</v>
      </c>
      <c r="AA141" s="26">
        <f t="shared" si="117"/>
        <v>0</v>
      </c>
      <c r="AB141" s="26">
        <f t="shared" si="117"/>
        <v>0</v>
      </c>
      <c r="AC141" s="26">
        <f t="shared" si="117"/>
        <v>0</v>
      </c>
      <c r="AD141" s="26">
        <f t="shared" si="117"/>
        <v>0</v>
      </c>
      <c r="AE141" s="26">
        <f t="shared" si="117"/>
        <v>0</v>
      </c>
      <c r="AF141" s="26">
        <f t="shared" si="117"/>
        <v>0</v>
      </c>
      <c r="AG141" s="18">
        <f t="shared" si="117"/>
        <v>0</v>
      </c>
      <c r="AH141" s="18">
        <f t="shared" si="117"/>
        <v>0</v>
      </c>
      <c r="AI141" s="18">
        <f t="shared" si="117"/>
        <v>0</v>
      </c>
    </row>
    <row r="142" spans="1:35" s="5" customFormat="1" ht="15" x14ac:dyDescent="0.25">
      <c r="A142" s="19" t="s">
        <v>25</v>
      </c>
      <c r="B142" s="20"/>
      <c r="C142" s="20"/>
      <c r="D142" s="20"/>
      <c r="E142" s="21">
        <f t="shared" si="109"/>
        <v>0</v>
      </c>
      <c r="F142" s="30"/>
      <c r="G142" s="30"/>
      <c r="H142" s="21">
        <f t="shared" si="110"/>
        <v>0</v>
      </c>
      <c r="I142" s="21">
        <f t="shared" si="111"/>
        <v>0</v>
      </c>
      <c r="J142" s="21">
        <f t="shared" si="111"/>
        <v>0</v>
      </c>
      <c r="K142" s="21">
        <f t="shared" si="112"/>
        <v>0</v>
      </c>
      <c r="M142" s="19" t="s">
        <v>25</v>
      </c>
      <c r="N142" s="27"/>
      <c r="O142" s="27"/>
      <c r="P142" s="27"/>
      <c r="Q142" s="24">
        <f t="shared" si="113"/>
        <v>0</v>
      </c>
      <c r="R142" s="28"/>
      <c r="S142" s="28"/>
      <c r="T142" s="24">
        <f t="shared" si="114"/>
        <v>0</v>
      </c>
      <c r="U142" s="24">
        <f t="shared" si="115"/>
        <v>0</v>
      </c>
      <c r="V142" s="24">
        <f t="shared" si="115"/>
        <v>0</v>
      </c>
      <c r="W142" s="24">
        <f t="shared" si="116"/>
        <v>0</v>
      </c>
      <c r="Y142" s="25" t="s">
        <v>25</v>
      </c>
      <c r="Z142" s="26">
        <f t="shared" si="117"/>
        <v>0</v>
      </c>
      <c r="AA142" s="26">
        <f t="shared" si="117"/>
        <v>0</v>
      </c>
      <c r="AB142" s="26">
        <f t="shared" si="117"/>
        <v>0</v>
      </c>
      <c r="AC142" s="26">
        <f t="shared" si="117"/>
        <v>0</v>
      </c>
      <c r="AD142" s="26">
        <f t="shared" si="117"/>
        <v>0</v>
      </c>
      <c r="AE142" s="26">
        <f t="shared" si="117"/>
        <v>0</v>
      </c>
      <c r="AF142" s="26">
        <f t="shared" si="117"/>
        <v>0</v>
      </c>
      <c r="AG142" s="18">
        <f t="shared" si="117"/>
        <v>0</v>
      </c>
      <c r="AH142" s="18">
        <f t="shared" si="117"/>
        <v>0</v>
      </c>
      <c r="AI142" s="18">
        <f t="shared" si="117"/>
        <v>0</v>
      </c>
    </row>
    <row r="143" spans="1:35" s="5" customFormat="1" x14ac:dyDescent="0.2">
      <c r="A143" s="34" t="s">
        <v>11</v>
      </c>
      <c r="B143" s="31">
        <f t="shared" ref="B143:K143" si="118">SUM(B130:B142)</f>
        <v>0</v>
      </c>
      <c r="C143" s="31">
        <f t="shared" si="118"/>
        <v>0</v>
      </c>
      <c r="D143" s="31">
        <f t="shared" si="118"/>
        <v>0</v>
      </c>
      <c r="E143" s="31">
        <f t="shared" si="118"/>
        <v>0</v>
      </c>
      <c r="F143" s="31">
        <f t="shared" si="118"/>
        <v>0</v>
      </c>
      <c r="G143" s="31">
        <f t="shared" si="118"/>
        <v>0</v>
      </c>
      <c r="H143" s="31">
        <f t="shared" si="118"/>
        <v>0</v>
      </c>
      <c r="I143" s="31">
        <f t="shared" si="118"/>
        <v>0</v>
      </c>
      <c r="J143" s="31">
        <f t="shared" si="118"/>
        <v>0</v>
      </c>
      <c r="K143" s="31">
        <f t="shared" si="118"/>
        <v>0</v>
      </c>
      <c r="M143" s="34" t="s">
        <v>11</v>
      </c>
      <c r="N143" s="14">
        <f t="shared" ref="N143:W143" si="119">SUM(N130:N142)</f>
        <v>0</v>
      </c>
      <c r="O143" s="14">
        <f t="shared" si="119"/>
        <v>0</v>
      </c>
      <c r="P143" s="14">
        <f t="shared" si="119"/>
        <v>0</v>
      </c>
      <c r="Q143" s="14">
        <f t="shared" si="119"/>
        <v>0</v>
      </c>
      <c r="R143" s="14">
        <f t="shared" si="119"/>
        <v>0</v>
      </c>
      <c r="S143" s="14">
        <f t="shared" si="119"/>
        <v>0</v>
      </c>
      <c r="T143" s="14">
        <f t="shared" si="119"/>
        <v>0</v>
      </c>
      <c r="U143" s="14">
        <f t="shared" si="119"/>
        <v>0</v>
      </c>
      <c r="V143" s="14">
        <f t="shared" si="119"/>
        <v>0</v>
      </c>
      <c r="W143" s="14">
        <f t="shared" si="119"/>
        <v>0</v>
      </c>
      <c r="Y143" s="35" t="s">
        <v>11</v>
      </c>
      <c r="Z143" s="26">
        <f t="shared" si="117"/>
        <v>0</v>
      </c>
      <c r="AA143" s="26">
        <f t="shared" si="117"/>
        <v>0</v>
      </c>
      <c r="AB143" s="26">
        <f t="shared" si="117"/>
        <v>0</v>
      </c>
      <c r="AC143" s="26">
        <f t="shared" si="117"/>
        <v>0</v>
      </c>
      <c r="AD143" s="26">
        <f t="shared" si="117"/>
        <v>0</v>
      </c>
      <c r="AE143" s="26">
        <f t="shared" si="117"/>
        <v>0</v>
      </c>
      <c r="AF143" s="26">
        <f t="shared" si="117"/>
        <v>0</v>
      </c>
      <c r="AG143" s="18">
        <f t="shared" si="117"/>
        <v>0</v>
      </c>
      <c r="AH143" s="18">
        <f t="shared" si="117"/>
        <v>0</v>
      </c>
      <c r="AI143" s="18">
        <f t="shared" si="117"/>
        <v>0</v>
      </c>
    </row>
    <row r="144" spans="1:35" s="5" customFormat="1" x14ac:dyDescent="0.2">
      <c r="A144" s="13" t="s">
        <v>125</v>
      </c>
      <c r="B144" s="31"/>
      <c r="C144" s="31"/>
      <c r="D144" s="31"/>
      <c r="E144" s="31"/>
      <c r="F144" s="31"/>
      <c r="G144" s="31"/>
      <c r="H144" s="31"/>
      <c r="I144" s="19"/>
      <c r="J144" s="19"/>
      <c r="K144" s="19"/>
      <c r="M144" s="13" t="s">
        <v>125</v>
      </c>
      <c r="N144" s="14"/>
      <c r="O144" s="14"/>
      <c r="P144" s="14"/>
      <c r="Q144" s="14"/>
      <c r="R144" s="14"/>
      <c r="S144" s="14"/>
      <c r="T144" s="14"/>
      <c r="U144" s="15"/>
      <c r="V144" s="15"/>
      <c r="W144" s="15"/>
      <c r="Y144" s="16" t="s">
        <v>125</v>
      </c>
      <c r="Z144" s="17"/>
      <c r="AA144" s="17"/>
      <c r="AB144" s="17"/>
      <c r="AC144" s="17"/>
      <c r="AD144" s="17"/>
      <c r="AE144" s="17"/>
      <c r="AF144" s="17"/>
      <c r="AG144" s="18"/>
      <c r="AH144" s="18"/>
      <c r="AI144" s="18"/>
    </row>
    <row r="145" spans="1:35" s="5" customFormat="1" ht="15" x14ac:dyDescent="0.25">
      <c r="A145" s="19" t="s">
        <v>126</v>
      </c>
      <c r="B145" s="20"/>
      <c r="C145" s="20"/>
      <c r="D145" s="20"/>
      <c r="E145" s="21">
        <f t="shared" ref="E145:E159" si="120">C145+D145</f>
        <v>0</v>
      </c>
      <c r="F145" s="22"/>
      <c r="G145" s="22"/>
      <c r="H145" s="21">
        <f t="shared" ref="H145:H159" si="121">F145+G145</f>
        <v>0</v>
      </c>
      <c r="I145" s="21">
        <f t="shared" ref="I145:J159" si="122">C145+F145</f>
        <v>0</v>
      </c>
      <c r="J145" s="21">
        <f t="shared" si="122"/>
        <v>0</v>
      </c>
      <c r="K145" s="21">
        <f t="shared" ref="K145:K159" si="123">SUM(I145:J145)</f>
        <v>0</v>
      </c>
      <c r="M145" s="19" t="s">
        <v>126</v>
      </c>
      <c r="N145" s="27"/>
      <c r="O145" s="27"/>
      <c r="P145" s="27"/>
      <c r="Q145" s="24">
        <f t="shared" ref="Q145:Q159" si="124">O145+P145</f>
        <v>0</v>
      </c>
      <c r="R145" s="28"/>
      <c r="S145" s="28"/>
      <c r="T145" s="24">
        <f t="shared" ref="T145:T159" si="125">R145+S145</f>
        <v>0</v>
      </c>
      <c r="U145" s="24">
        <f t="shared" ref="U145:V159" si="126">O145+R145</f>
        <v>0</v>
      </c>
      <c r="V145" s="24">
        <f t="shared" si="126"/>
        <v>0</v>
      </c>
      <c r="W145" s="24">
        <f t="shared" ref="W145:W159" si="127">SUM(U145:V145)</f>
        <v>0</v>
      </c>
      <c r="Y145" s="25" t="s">
        <v>126</v>
      </c>
      <c r="Z145" s="26">
        <f t="shared" ref="Z145:AI160" si="128">B145+N145</f>
        <v>0</v>
      </c>
      <c r="AA145" s="26">
        <f t="shared" si="128"/>
        <v>0</v>
      </c>
      <c r="AB145" s="26">
        <f t="shared" si="128"/>
        <v>0</v>
      </c>
      <c r="AC145" s="26">
        <f t="shared" si="128"/>
        <v>0</v>
      </c>
      <c r="AD145" s="26">
        <f t="shared" si="128"/>
        <v>0</v>
      </c>
      <c r="AE145" s="26">
        <f t="shared" si="128"/>
        <v>0</v>
      </c>
      <c r="AF145" s="26">
        <f t="shared" si="128"/>
        <v>0</v>
      </c>
      <c r="AG145" s="18">
        <f t="shared" si="128"/>
        <v>0</v>
      </c>
      <c r="AH145" s="18">
        <f t="shared" si="128"/>
        <v>0</v>
      </c>
      <c r="AI145" s="18">
        <f t="shared" si="128"/>
        <v>0</v>
      </c>
    </row>
    <row r="146" spans="1:35" s="5" customFormat="1" ht="15" x14ac:dyDescent="0.25">
      <c r="A146" s="19" t="s">
        <v>127</v>
      </c>
      <c r="B146" s="20"/>
      <c r="C146" s="20"/>
      <c r="D146" s="20"/>
      <c r="E146" s="21">
        <f t="shared" si="120"/>
        <v>0</v>
      </c>
      <c r="F146" s="22"/>
      <c r="G146" s="22"/>
      <c r="H146" s="21">
        <f t="shared" si="121"/>
        <v>0</v>
      </c>
      <c r="I146" s="21">
        <f t="shared" si="122"/>
        <v>0</v>
      </c>
      <c r="J146" s="21">
        <f t="shared" si="122"/>
        <v>0</v>
      </c>
      <c r="K146" s="21">
        <f t="shared" si="123"/>
        <v>0</v>
      </c>
      <c r="M146" s="19" t="s">
        <v>127</v>
      </c>
      <c r="N146" s="27"/>
      <c r="O146" s="27"/>
      <c r="P146" s="27"/>
      <c r="Q146" s="24">
        <f t="shared" si="124"/>
        <v>0</v>
      </c>
      <c r="R146" s="28"/>
      <c r="S146" s="28"/>
      <c r="T146" s="24">
        <f t="shared" si="125"/>
        <v>0</v>
      </c>
      <c r="U146" s="24">
        <f t="shared" si="126"/>
        <v>0</v>
      </c>
      <c r="V146" s="24">
        <f t="shared" si="126"/>
        <v>0</v>
      </c>
      <c r="W146" s="24">
        <f t="shared" si="127"/>
        <v>0</v>
      </c>
      <c r="Y146" s="25" t="s">
        <v>127</v>
      </c>
      <c r="Z146" s="26">
        <f t="shared" si="128"/>
        <v>0</v>
      </c>
      <c r="AA146" s="26">
        <f t="shared" si="128"/>
        <v>0</v>
      </c>
      <c r="AB146" s="26">
        <f t="shared" si="128"/>
        <v>0</v>
      </c>
      <c r="AC146" s="26">
        <f t="shared" si="128"/>
        <v>0</v>
      </c>
      <c r="AD146" s="26">
        <f t="shared" si="128"/>
        <v>0</v>
      </c>
      <c r="AE146" s="26">
        <f t="shared" si="128"/>
        <v>0</v>
      </c>
      <c r="AF146" s="26">
        <f t="shared" si="128"/>
        <v>0</v>
      </c>
      <c r="AG146" s="18">
        <f t="shared" si="128"/>
        <v>0</v>
      </c>
      <c r="AH146" s="18">
        <f t="shared" si="128"/>
        <v>0</v>
      </c>
      <c r="AI146" s="18">
        <f t="shared" si="128"/>
        <v>0</v>
      </c>
    </row>
    <row r="147" spans="1:35" s="5" customFormat="1" ht="15" x14ac:dyDescent="0.25">
      <c r="A147" s="19" t="s">
        <v>128</v>
      </c>
      <c r="B147" s="20"/>
      <c r="C147" s="20"/>
      <c r="D147" s="20"/>
      <c r="E147" s="21">
        <f t="shared" si="120"/>
        <v>0</v>
      </c>
      <c r="F147" s="22"/>
      <c r="G147" s="22"/>
      <c r="H147" s="21">
        <f t="shared" si="121"/>
        <v>0</v>
      </c>
      <c r="I147" s="21">
        <f t="shared" si="122"/>
        <v>0</v>
      </c>
      <c r="J147" s="21">
        <f t="shared" si="122"/>
        <v>0</v>
      </c>
      <c r="K147" s="21">
        <f t="shared" si="123"/>
        <v>0</v>
      </c>
      <c r="M147" s="19" t="s">
        <v>128</v>
      </c>
      <c r="N147" s="27"/>
      <c r="O147" s="27"/>
      <c r="P147" s="27"/>
      <c r="Q147" s="24">
        <f t="shared" si="124"/>
        <v>0</v>
      </c>
      <c r="R147" s="28"/>
      <c r="S147" s="28"/>
      <c r="T147" s="24">
        <f t="shared" si="125"/>
        <v>0</v>
      </c>
      <c r="U147" s="24">
        <f t="shared" si="126"/>
        <v>0</v>
      </c>
      <c r="V147" s="24">
        <f t="shared" si="126"/>
        <v>0</v>
      </c>
      <c r="W147" s="24">
        <f t="shared" si="127"/>
        <v>0</v>
      </c>
      <c r="Y147" s="25" t="s">
        <v>128</v>
      </c>
      <c r="Z147" s="26">
        <f t="shared" si="128"/>
        <v>0</v>
      </c>
      <c r="AA147" s="26">
        <f t="shared" si="128"/>
        <v>0</v>
      </c>
      <c r="AB147" s="26">
        <f t="shared" si="128"/>
        <v>0</v>
      </c>
      <c r="AC147" s="26">
        <f t="shared" si="128"/>
        <v>0</v>
      </c>
      <c r="AD147" s="26">
        <f t="shared" si="128"/>
        <v>0</v>
      </c>
      <c r="AE147" s="26">
        <f t="shared" si="128"/>
        <v>0</v>
      </c>
      <c r="AF147" s="26">
        <f t="shared" si="128"/>
        <v>0</v>
      </c>
      <c r="AG147" s="18">
        <f t="shared" si="128"/>
        <v>0</v>
      </c>
      <c r="AH147" s="18">
        <f t="shared" si="128"/>
        <v>0</v>
      </c>
      <c r="AI147" s="18">
        <f t="shared" si="128"/>
        <v>0</v>
      </c>
    </row>
    <row r="148" spans="1:35" s="5" customFormat="1" x14ac:dyDescent="0.2">
      <c r="A148" s="19" t="s">
        <v>129</v>
      </c>
      <c r="B148" s="30"/>
      <c r="C148" s="30"/>
      <c r="D148" s="30"/>
      <c r="E148" s="21">
        <f t="shared" si="120"/>
        <v>0</v>
      </c>
      <c r="F148" s="30"/>
      <c r="G148" s="30"/>
      <c r="H148" s="21">
        <f t="shared" si="121"/>
        <v>0</v>
      </c>
      <c r="I148" s="21">
        <f t="shared" si="122"/>
        <v>0</v>
      </c>
      <c r="J148" s="21">
        <f t="shared" si="122"/>
        <v>0</v>
      </c>
      <c r="K148" s="21">
        <f t="shared" si="123"/>
        <v>0</v>
      </c>
      <c r="M148" s="19" t="s">
        <v>129</v>
      </c>
      <c r="N148" s="23"/>
      <c r="O148" s="23"/>
      <c r="P148" s="23"/>
      <c r="Q148" s="24">
        <f t="shared" si="124"/>
        <v>0</v>
      </c>
      <c r="R148" s="23"/>
      <c r="S148" s="23"/>
      <c r="T148" s="24">
        <f t="shared" si="125"/>
        <v>0</v>
      </c>
      <c r="U148" s="24">
        <f t="shared" si="126"/>
        <v>0</v>
      </c>
      <c r="V148" s="24">
        <f t="shared" si="126"/>
        <v>0</v>
      </c>
      <c r="W148" s="24">
        <f t="shared" si="127"/>
        <v>0</v>
      </c>
      <c r="Y148" s="25" t="s">
        <v>129</v>
      </c>
      <c r="Z148" s="26">
        <f t="shared" si="128"/>
        <v>0</v>
      </c>
      <c r="AA148" s="26">
        <f t="shared" si="128"/>
        <v>0</v>
      </c>
      <c r="AB148" s="26">
        <f t="shared" si="128"/>
        <v>0</v>
      </c>
      <c r="AC148" s="26">
        <f t="shared" si="128"/>
        <v>0</v>
      </c>
      <c r="AD148" s="26">
        <f t="shared" si="128"/>
        <v>0</v>
      </c>
      <c r="AE148" s="26">
        <f t="shared" si="128"/>
        <v>0</v>
      </c>
      <c r="AF148" s="26">
        <f t="shared" si="128"/>
        <v>0</v>
      </c>
      <c r="AG148" s="18">
        <f t="shared" si="128"/>
        <v>0</v>
      </c>
      <c r="AH148" s="18">
        <f t="shared" si="128"/>
        <v>0</v>
      </c>
      <c r="AI148" s="18">
        <f t="shared" si="128"/>
        <v>0</v>
      </c>
    </row>
    <row r="149" spans="1:35" s="5" customFormat="1" ht="15" x14ac:dyDescent="0.25">
      <c r="A149" s="19" t="s">
        <v>130</v>
      </c>
      <c r="B149" s="20"/>
      <c r="C149" s="20"/>
      <c r="D149" s="20"/>
      <c r="E149" s="21">
        <f t="shared" si="120"/>
        <v>0</v>
      </c>
      <c r="F149" s="22"/>
      <c r="G149" s="22"/>
      <c r="H149" s="21">
        <f t="shared" si="121"/>
        <v>0</v>
      </c>
      <c r="I149" s="21">
        <f t="shared" si="122"/>
        <v>0</v>
      </c>
      <c r="J149" s="21">
        <f t="shared" si="122"/>
        <v>0</v>
      </c>
      <c r="K149" s="21">
        <f t="shared" si="123"/>
        <v>0</v>
      </c>
      <c r="M149" s="19" t="s">
        <v>130</v>
      </c>
      <c r="N149" s="27"/>
      <c r="O149" s="27"/>
      <c r="P149" s="27"/>
      <c r="Q149" s="24">
        <f t="shared" si="124"/>
        <v>0</v>
      </c>
      <c r="R149" s="28"/>
      <c r="S149" s="28"/>
      <c r="T149" s="24">
        <f t="shared" si="125"/>
        <v>0</v>
      </c>
      <c r="U149" s="24">
        <f t="shared" si="126"/>
        <v>0</v>
      </c>
      <c r="V149" s="24">
        <f t="shared" si="126"/>
        <v>0</v>
      </c>
      <c r="W149" s="24">
        <f t="shared" si="127"/>
        <v>0</v>
      </c>
      <c r="Y149" s="25" t="s">
        <v>130</v>
      </c>
      <c r="Z149" s="26">
        <f t="shared" si="128"/>
        <v>0</v>
      </c>
      <c r="AA149" s="26">
        <f t="shared" si="128"/>
        <v>0</v>
      </c>
      <c r="AB149" s="26">
        <f t="shared" si="128"/>
        <v>0</v>
      </c>
      <c r="AC149" s="26">
        <f t="shared" si="128"/>
        <v>0</v>
      </c>
      <c r="AD149" s="26">
        <f t="shared" si="128"/>
        <v>0</v>
      </c>
      <c r="AE149" s="26">
        <f t="shared" si="128"/>
        <v>0</v>
      </c>
      <c r="AF149" s="26">
        <f t="shared" si="128"/>
        <v>0</v>
      </c>
      <c r="AG149" s="18">
        <f t="shared" si="128"/>
        <v>0</v>
      </c>
      <c r="AH149" s="18">
        <f t="shared" si="128"/>
        <v>0</v>
      </c>
      <c r="AI149" s="18">
        <f t="shared" si="128"/>
        <v>0</v>
      </c>
    </row>
    <row r="150" spans="1:35" s="5" customFormat="1" ht="15" x14ac:dyDescent="0.25">
      <c r="A150" s="19" t="s">
        <v>131</v>
      </c>
      <c r="B150" s="20"/>
      <c r="C150" s="20"/>
      <c r="D150" s="20"/>
      <c r="E150" s="21">
        <f t="shared" si="120"/>
        <v>0</v>
      </c>
      <c r="F150" s="22"/>
      <c r="G150" s="22"/>
      <c r="H150" s="21">
        <f t="shared" si="121"/>
        <v>0</v>
      </c>
      <c r="I150" s="21">
        <f t="shared" si="122"/>
        <v>0</v>
      </c>
      <c r="J150" s="21">
        <f t="shared" si="122"/>
        <v>0</v>
      </c>
      <c r="K150" s="21">
        <f t="shared" si="123"/>
        <v>0</v>
      </c>
      <c r="M150" s="19" t="s">
        <v>131</v>
      </c>
      <c r="N150" s="27"/>
      <c r="O150" s="27"/>
      <c r="P150" s="27"/>
      <c r="Q150" s="24">
        <f t="shared" si="124"/>
        <v>0</v>
      </c>
      <c r="R150" s="28"/>
      <c r="S150" s="28"/>
      <c r="T150" s="24">
        <f t="shared" si="125"/>
        <v>0</v>
      </c>
      <c r="U150" s="24">
        <f t="shared" si="126"/>
        <v>0</v>
      </c>
      <c r="V150" s="24">
        <f t="shared" si="126"/>
        <v>0</v>
      </c>
      <c r="W150" s="24">
        <f t="shared" si="127"/>
        <v>0</v>
      </c>
      <c r="Y150" s="25" t="s">
        <v>131</v>
      </c>
      <c r="Z150" s="26">
        <f t="shared" si="128"/>
        <v>0</v>
      </c>
      <c r="AA150" s="26">
        <f t="shared" si="128"/>
        <v>0</v>
      </c>
      <c r="AB150" s="26">
        <f t="shared" si="128"/>
        <v>0</v>
      </c>
      <c r="AC150" s="26">
        <f t="shared" si="128"/>
        <v>0</v>
      </c>
      <c r="AD150" s="26">
        <f t="shared" si="128"/>
        <v>0</v>
      </c>
      <c r="AE150" s="26">
        <f t="shared" si="128"/>
        <v>0</v>
      </c>
      <c r="AF150" s="26">
        <f t="shared" si="128"/>
        <v>0</v>
      </c>
      <c r="AG150" s="18">
        <f t="shared" si="128"/>
        <v>0</v>
      </c>
      <c r="AH150" s="18">
        <f t="shared" si="128"/>
        <v>0</v>
      </c>
      <c r="AI150" s="18">
        <f t="shared" si="128"/>
        <v>0</v>
      </c>
    </row>
    <row r="151" spans="1:35" s="5" customFormat="1" ht="15" x14ac:dyDescent="0.25">
      <c r="A151" s="19" t="s">
        <v>132</v>
      </c>
      <c r="B151" s="20"/>
      <c r="C151" s="20"/>
      <c r="D151" s="20"/>
      <c r="E151" s="21">
        <f t="shared" si="120"/>
        <v>0</v>
      </c>
      <c r="F151" s="22"/>
      <c r="G151" s="22"/>
      <c r="H151" s="21">
        <f t="shared" si="121"/>
        <v>0</v>
      </c>
      <c r="I151" s="21">
        <f t="shared" si="122"/>
        <v>0</v>
      </c>
      <c r="J151" s="21">
        <f t="shared" si="122"/>
        <v>0</v>
      </c>
      <c r="K151" s="21">
        <f t="shared" si="123"/>
        <v>0</v>
      </c>
      <c r="M151" s="19" t="s">
        <v>132</v>
      </c>
      <c r="N151" s="27"/>
      <c r="O151" s="27"/>
      <c r="P151" s="27"/>
      <c r="Q151" s="24">
        <f t="shared" si="124"/>
        <v>0</v>
      </c>
      <c r="R151" s="28"/>
      <c r="S151" s="28"/>
      <c r="T151" s="24">
        <f t="shared" si="125"/>
        <v>0</v>
      </c>
      <c r="U151" s="24">
        <f t="shared" si="126"/>
        <v>0</v>
      </c>
      <c r="V151" s="24">
        <f t="shared" si="126"/>
        <v>0</v>
      </c>
      <c r="W151" s="24">
        <f t="shared" si="127"/>
        <v>0</v>
      </c>
      <c r="Y151" s="25" t="s">
        <v>132</v>
      </c>
      <c r="Z151" s="26">
        <f t="shared" si="128"/>
        <v>0</v>
      </c>
      <c r="AA151" s="26">
        <f t="shared" si="128"/>
        <v>0</v>
      </c>
      <c r="AB151" s="26">
        <f t="shared" si="128"/>
        <v>0</v>
      </c>
      <c r="AC151" s="26">
        <f t="shared" si="128"/>
        <v>0</v>
      </c>
      <c r="AD151" s="26">
        <f t="shared" si="128"/>
        <v>0</v>
      </c>
      <c r="AE151" s="26">
        <f t="shared" si="128"/>
        <v>0</v>
      </c>
      <c r="AF151" s="26">
        <f t="shared" si="128"/>
        <v>0</v>
      </c>
      <c r="AG151" s="18">
        <f t="shared" si="128"/>
        <v>0</v>
      </c>
      <c r="AH151" s="18">
        <f t="shared" si="128"/>
        <v>0</v>
      </c>
      <c r="AI151" s="18">
        <f t="shared" si="128"/>
        <v>0</v>
      </c>
    </row>
    <row r="152" spans="1:35" s="5" customFormat="1" x14ac:dyDescent="0.2">
      <c r="A152" s="19" t="s">
        <v>133</v>
      </c>
      <c r="B152" s="30"/>
      <c r="C152" s="30"/>
      <c r="D152" s="30"/>
      <c r="E152" s="21">
        <f t="shared" si="120"/>
        <v>0</v>
      </c>
      <c r="F152" s="30"/>
      <c r="G152" s="30"/>
      <c r="H152" s="21">
        <f t="shared" si="121"/>
        <v>0</v>
      </c>
      <c r="I152" s="21">
        <f t="shared" si="122"/>
        <v>0</v>
      </c>
      <c r="J152" s="21">
        <f t="shared" si="122"/>
        <v>0</v>
      </c>
      <c r="K152" s="21">
        <f t="shared" si="123"/>
        <v>0</v>
      </c>
      <c r="M152" s="19" t="s">
        <v>133</v>
      </c>
      <c r="N152" s="23"/>
      <c r="O152" s="23"/>
      <c r="P152" s="23"/>
      <c r="Q152" s="24">
        <f t="shared" si="124"/>
        <v>0</v>
      </c>
      <c r="R152" s="23"/>
      <c r="S152" s="23"/>
      <c r="T152" s="24">
        <f t="shared" si="125"/>
        <v>0</v>
      </c>
      <c r="U152" s="24">
        <f t="shared" si="126"/>
        <v>0</v>
      </c>
      <c r="V152" s="24">
        <f t="shared" si="126"/>
        <v>0</v>
      </c>
      <c r="W152" s="24">
        <f t="shared" si="127"/>
        <v>0</v>
      </c>
      <c r="Y152" s="25" t="s">
        <v>133</v>
      </c>
      <c r="Z152" s="26">
        <f t="shared" si="128"/>
        <v>0</v>
      </c>
      <c r="AA152" s="26">
        <f t="shared" si="128"/>
        <v>0</v>
      </c>
      <c r="AB152" s="26">
        <f t="shared" si="128"/>
        <v>0</v>
      </c>
      <c r="AC152" s="26">
        <f t="shared" si="128"/>
        <v>0</v>
      </c>
      <c r="AD152" s="26">
        <f t="shared" si="128"/>
        <v>0</v>
      </c>
      <c r="AE152" s="26">
        <f t="shared" si="128"/>
        <v>0</v>
      </c>
      <c r="AF152" s="26">
        <f t="shared" si="128"/>
        <v>0</v>
      </c>
      <c r="AG152" s="18">
        <f t="shared" si="128"/>
        <v>0</v>
      </c>
      <c r="AH152" s="18">
        <f t="shared" si="128"/>
        <v>0</v>
      </c>
      <c r="AI152" s="18">
        <f t="shared" si="128"/>
        <v>0</v>
      </c>
    </row>
    <row r="153" spans="1:35" s="5" customFormat="1" ht="24" x14ac:dyDescent="0.2">
      <c r="A153" s="19" t="s">
        <v>134</v>
      </c>
      <c r="B153" s="30"/>
      <c r="C153" s="30"/>
      <c r="D153" s="30"/>
      <c r="E153" s="21">
        <f t="shared" si="120"/>
        <v>0</v>
      </c>
      <c r="F153" s="30"/>
      <c r="G153" s="30"/>
      <c r="H153" s="21">
        <f t="shared" si="121"/>
        <v>0</v>
      </c>
      <c r="I153" s="21">
        <f t="shared" si="122"/>
        <v>0</v>
      </c>
      <c r="J153" s="21">
        <f t="shared" si="122"/>
        <v>0</v>
      </c>
      <c r="K153" s="21">
        <f t="shared" si="123"/>
        <v>0</v>
      </c>
      <c r="M153" s="19" t="s">
        <v>134</v>
      </c>
      <c r="N153" s="23"/>
      <c r="O153" s="23"/>
      <c r="P153" s="23"/>
      <c r="Q153" s="24">
        <f t="shared" si="124"/>
        <v>0</v>
      </c>
      <c r="R153" s="23"/>
      <c r="S153" s="23"/>
      <c r="T153" s="24">
        <f t="shared" si="125"/>
        <v>0</v>
      </c>
      <c r="U153" s="24">
        <f t="shared" si="126"/>
        <v>0</v>
      </c>
      <c r="V153" s="24">
        <f t="shared" si="126"/>
        <v>0</v>
      </c>
      <c r="W153" s="24">
        <f t="shared" si="127"/>
        <v>0</v>
      </c>
      <c r="Y153" s="25" t="s">
        <v>134</v>
      </c>
      <c r="Z153" s="26">
        <f t="shared" si="128"/>
        <v>0</v>
      </c>
      <c r="AA153" s="26">
        <f t="shared" si="128"/>
        <v>0</v>
      </c>
      <c r="AB153" s="26">
        <f t="shared" si="128"/>
        <v>0</v>
      </c>
      <c r="AC153" s="26">
        <f t="shared" si="128"/>
        <v>0</v>
      </c>
      <c r="AD153" s="26">
        <f t="shared" si="128"/>
        <v>0</v>
      </c>
      <c r="AE153" s="26">
        <f t="shared" si="128"/>
        <v>0</v>
      </c>
      <c r="AF153" s="26">
        <f t="shared" si="128"/>
        <v>0</v>
      </c>
      <c r="AG153" s="18">
        <f t="shared" si="128"/>
        <v>0</v>
      </c>
      <c r="AH153" s="18">
        <f t="shared" si="128"/>
        <v>0</v>
      </c>
      <c r="AI153" s="18">
        <f t="shared" si="128"/>
        <v>0</v>
      </c>
    </row>
    <row r="154" spans="1:35" s="5" customFormat="1" x14ac:dyDescent="0.2">
      <c r="A154" s="19" t="s">
        <v>135</v>
      </c>
      <c r="B154" s="30"/>
      <c r="C154" s="30"/>
      <c r="D154" s="30"/>
      <c r="E154" s="21">
        <f t="shared" si="120"/>
        <v>0</v>
      </c>
      <c r="F154" s="30"/>
      <c r="G154" s="30"/>
      <c r="H154" s="21">
        <f t="shared" si="121"/>
        <v>0</v>
      </c>
      <c r="I154" s="21">
        <f t="shared" si="122"/>
        <v>0</v>
      </c>
      <c r="J154" s="21">
        <f t="shared" si="122"/>
        <v>0</v>
      </c>
      <c r="K154" s="21">
        <f t="shared" si="123"/>
        <v>0</v>
      </c>
      <c r="M154" s="19" t="s">
        <v>135</v>
      </c>
      <c r="N154" s="23"/>
      <c r="O154" s="23"/>
      <c r="P154" s="23"/>
      <c r="Q154" s="24">
        <f t="shared" si="124"/>
        <v>0</v>
      </c>
      <c r="R154" s="23"/>
      <c r="S154" s="23"/>
      <c r="T154" s="24">
        <f t="shared" si="125"/>
        <v>0</v>
      </c>
      <c r="U154" s="24">
        <f t="shared" si="126"/>
        <v>0</v>
      </c>
      <c r="V154" s="24">
        <f t="shared" si="126"/>
        <v>0</v>
      </c>
      <c r="W154" s="24">
        <f t="shared" si="127"/>
        <v>0</v>
      </c>
      <c r="Y154" s="25" t="s">
        <v>135</v>
      </c>
      <c r="Z154" s="26">
        <f t="shared" si="128"/>
        <v>0</v>
      </c>
      <c r="AA154" s="26">
        <f t="shared" si="128"/>
        <v>0</v>
      </c>
      <c r="AB154" s="26">
        <f t="shared" si="128"/>
        <v>0</v>
      </c>
      <c r="AC154" s="26">
        <f t="shared" si="128"/>
        <v>0</v>
      </c>
      <c r="AD154" s="26">
        <f t="shared" si="128"/>
        <v>0</v>
      </c>
      <c r="AE154" s="26">
        <f t="shared" si="128"/>
        <v>0</v>
      </c>
      <c r="AF154" s="26">
        <f t="shared" si="128"/>
        <v>0</v>
      </c>
      <c r="AG154" s="18">
        <f t="shared" si="128"/>
        <v>0</v>
      </c>
      <c r="AH154" s="18">
        <f t="shared" si="128"/>
        <v>0</v>
      </c>
      <c r="AI154" s="18">
        <f t="shared" si="128"/>
        <v>0</v>
      </c>
    </row>
    <row r="155" spans="1:35" s="5" customFormat="1" x14ac:dyDescent="0.2">
      <c r="A155" s="19" t="s">
        <v>136</v>
      </c>
      <c r="B155" s="30"/>
      <c r="C155" s="30"/>
      <c r="D155" s="30"/>
      <c r="E155" s="21">
        <f t="shared" si="120"/>
        <v>0</v>
      </c>
      <c r="F155" s="30"/>
      <c r="G155" s="30"/>
      <c r="H155" s="21">
        <f t="shared" si="121"/>
        <v>0</v>
      </c>
      <c r="I155" s="21">
        <f t="shared" si="122"/>
        <v>0</v>
      </c>
      <c r="J155" s="21">
        <f t="shared" si="122"/>
        <v>0</v>
      </c>
      <c r="K155" s="21">
        <f t="shared" si="123"/>
        <v>0</v>
      </c>
      <c r="M155" s="19" t="s">
        <v>136</v>
      </c>
      <c r="N155" s="23"/>
      <c r="O155" s="23"/>
      <c r="P155" s="23"/>
      <c r="Q155" s="24">
        <f t="shared" si="124"/>
        <v>0</v>
      </c>
      <c r="R155" s="23"/>
      <c r="S155" s="23"/>
      <c r="T155" s="24">
        <f t="shared" si="125"/>
        <v>0</v>
      </c>
      <c r="U155" s="24">
        <f t="shared" si="126"/>
        <v>0</v>
      </c>
      <c r="V155" s="24">
        <f t="shared" si="126"/>
        <v>0</v>
      </c>
      <c r="W155" s="24">
        <f t="shared" si="127"/>
        <v>0</v>
      </c>
      <c r="Y155" s="25" t="s">
        <v>136</v>
      </c>
      <c r="Z155" s="26">
        <f t="shared" si="128"/>
        <v>0</v>
      </c>
      <c r="AA155" s="26">
        <f t="shared" si="128"/>
        <v>0</v>
      </c>
      <c r="AB155" s="26">
        <f t="shared" si="128"/>
        <v>0</v>
      </c>
      <c r="AC155" s="26">
        <f t="shared" si="128"/>
        <v>0</v>
      </c>
      <c r="AD155" s="26">
        <f t="shared" si="128"/>
        <v>0</v>
      </c>
      <c r="AE155" s="26">
        <f t="shared" si="128"/>
        <v>0</v>
      </c>
      <c r="AF155" s="26">
        <f t="shared" si="128"/>
        <v>0</v>
      </c>
      <c r="AG155" s="18">
        <f t="shared" si="128"/>
        <v>0</v>
      </c>
      <c r="AH155" s="18">
        <f t="shared" si="128"/>
        <v>0</v>
      </c>
      <c r="AI155" s="18">
        <f t="shared" si="128"/>
        <v>0</v>
      </c>
    </row>
    <row r="156" spans="1:35" s="5" customFormat="1" x14ac:dyDescent="0.2">
      <c r="A156" s="19" t="s">
        <v>137</v>
      </c>
      <c r="B156" s="30"/>
      <c r="C156" s="30"/>
      <c r="D156" s="30"/>
      <c r="E156" s="21">
        <f t="shared" si="120"/>
        <v>0</v>
      </c>
      <c r="F156" s="30"/>
      <c r="G156" s="30"/>
      <c r="H156" s="21">
        <f t="shared" si="121"/>
        <v>0</v>
      </c>
      <c r="I156" s="21">
        <f t="shared" si="122"/>
        <v>0</v>
      </c>
      <c r="J156" s="21">
        <f t="shared" si="122"/>
        <v>0</v>
      </c>
      <c r="K156" s="21">
        <f t="shared" si="123"/>
        <v>0</v>
      </c>
      <c r="M156" s="19" t="s">
        <v>137</v>
      </c>
      <c r="N156" s="23"/>
      <c r="O156" s="23"/>
      <c r="P156" s="23"/>
      <c r="Q156" s="24">
        <f t="shared" si="124"/>
        <v>0</v>
      </c>
      <c r="R156" s="23"/>
      <c r="S156" s="23"/>
      <c r="T156" s="24">
        <f t="shared" si="125"/>
        <v>0</v>
      </c>
      <c r="U156" s="24">
        <f t="shared" si="126"/>
        <v>0</v>
      </c>
      <c r="V156" s="24">
        <f t="shared" si="126"/>
        <v>0</v>
      </c>
      <c r="W156" s="24">
        <f t="shared" si="127"/>
        <v>0</v>
      </c>
      <c r="Y156" s="25" t="s">
        <v>137</v>
      </c>
      <c r="Z156" s="26">
        <f t="shared" si="128"/>
        <v>0</v>
      </c>
      <c r="AA156" s="26">
        <f t="shared" si="128"/>
        <v>0</v>
      </c>
      <c r="AB156" s="26">
        <f t="shared" si="128"/>
        <v>0</v>
      </c>
      <c r="AC156" s="26">
        <f t="shared" si="128"/>
        <v>0</v>
      </c>
      <c r="AD156" s="26">
        <f t="shared" si="128"/>
        <v>0</v>
      </c>
      <c r="AE156" s="26">
        <f t="shared" si="128"/>
        <v>0</v>
      </c>
      <c r="AF156" s="26">
        <f t="shared" si="128"/>
        <v>0</v>
      </c>
      <c r="AG156" s="18">
        <f t="shared" si="128"/>
        <v>0</v>
      </c>
      <c r="AH156" s="18">
        <f t="shared" si="128"/>
        <v>0</v>
      </c>
      <c r="AI156" s="18">
        <f t="shared" si="128"/>
        <v>0</v>
      </c>
    </row>
    <row r="157" spans="1:35" s="5" customFormat="1" x14ac:dyDescent="0.2">
      <c r="A157" s="19" t="s">
        <v>138</v>
      </c>
      <c r="B157" s="30"/>
      <c r="C157" s="30"/>
      <c r="D157" s="30"/>
      <c r="E157" s="21">
        <f t="shared" si="120"/>
        <v>0</v>
      </c>
      <c r="F157" s="30"/>
      <c r="G157" s="30"/>
      <c r="H157" s="21">
        <f t="shared" si="121"/>
        <v>0</v>
      </c>
      <c r="I157" s="21">
        <f t="shared" si="122"/>
        <v>0</v>
      </c>
      <c r="J157" s="21">
        <f t="shared" si="122"/>
        <v>0</v>
      </c>
      <c r="K157" s="21">
        <f t="shared" si="123"/>
        <v>0</v>
      </c>
      <c r="M157" s="19" t="s">
        <v>138</v>
      </c>
      <c r="N157" s="23"/>
      <c r="O157" s="23"/>
      <c r="P157" s="23"/>
      <c r="Q157" s="24">
        <f t="shared" si="124"/>
        <v>0</v>
      </c>
      <c r="R157" s="23"/>
      <c r="S157" s="23"/>
      <c r="T157" s="24">
        <f t="shared" si="125"/>
        <v>0</v>
      </c>
      <c r="U157" s="24">
        <f t="shared" si="126"/>
        <v>0</v>
      </c>
      <c r="V157" s="24">
        <f t="shared" si="126"/>
        <v>0</v>
      </c>
      <c r="W157" s="24">
        <f t="shared" si="127"/>
        <v>0</v>
      </c>
      <c r="Y157" s="25" t="s">
        <v>138</v>
      </c>
      <c r="Z157" s="26">
        <f t="shared" si="128"/>
        <v>0</v>
      </c>
      <c r="AA157" s="26">
        <f t="shared" si="128"/>
        <v>0</v>
      </c>
      <c r="AB157" s="26">
        <f t="shared" si="128"/>
        <v>0</v>
      </c>
      <c r="AC157" s="26">
        <f t="shared" si="128"/>
        <v>0</v>
      </c>
      <c r="AD157" s="26">
        <f t="shared" si="128"/>
        <v>0</v>
      </c>
      <c r="AE157" s="26">
        <f t="shared" si="128"/>
        <v>0</v>
      </c>
      <c r="AF157" s="26">
        <f t="shared" si="128"/>
        <v>0</v>
      </c>
      <c r="AG157" s="18">
        <f t="shared" si="128"/>
        <v>0</v>
      </c>
      <c r="AH157" s="18">
        <f t="shared" si="128"/>
        <v>0</v>
      </c>
      <c r="AI157" s="18">
        <f t="shared" si="128"/>
        <v>0</v>
      </c>
    </row>
    <row r="158" spans="1:35" s="5" customFormat="1" x14ac:dyDescent="0.2">
      <c r="A158" s="19" t="s">
        <v>139</v>
      </c>
      <c r="B158" s="30"/>
      <c r="C158" s="30"/>
      <c r="D158" s="30"/>
      <c r="E158" s="21">
        <f t="shared" si="120"/>
        <v>0</v>
      </c>
      <c r="F158" s="30"/>
      <c r="G158" s="30"/>
      <c r="H158" s="21">
        <f t="shared" si="121"/>
        <v>0</v>
      </c>
      <c r="I158" s="21">
        <f t="shared" si="122"/>
        <v>0</v>
      </c>
      <c r="J158" s="21">
        <f t="shared" si="122"/>
        <v>0</v>
      </c>
      <c r="K158" s="21">
        <f t="shared" si="123"/>
        <v>0</v>
      </c>
      <c r="M158" s="19" t="s">
        <v>139</v>
      </c>
      <c r="N158" s="23"/>
      <c r="O158" s="23"/>
      <c r="P158" s="23"/>
      <c r="Q158" s="24">
        <f t="shared" si="124"/>
        <v>0</v>
      </c>
      <c r="R158" s="23"/>
      <c r="S158" s="23"/>
      <c r="T158" s="24">
        <f t="shared" si="125"/>
        <v>0</v>
      </c>
      <c r="U158" s="24">
        <f t="shared" si="126"/>
        <v>0</v>
      </c>
      <c r="V158" s="24">
        <f t="shared" si="126"/>
        <v>0</v>
      </c>
      <c r="W158" s="24">
        <f t="shared" si="127"/>
        <v>0</v>
      </c>
      <c r="Y158" s="25" t="s">
        <v>139</v>
      </c>
      <c r="Z158" s="26">
        <f t="shared" si="128"/>
        <v>0</v>
      </c>
      <c r="AA158" s="26">
        <f t="shared" si="128"/>
        <v>0</v>
      </c>
      <c r="AB158" s="26">
        <f t="shared" si="128"/>
        <v>0</v>
      </c>
      <c r="AC158" s="26">
        <f t="shared" si="128"/>
        <v>0</v>
      </c>
      <c r="AD158" s="26">
        <f t="shared" si="128"/>
        <v>0</v>
      </c>
      <c r="AE158" s="26">
        <f t="shared" si="128"/>
        <v>0</v>
      </c>
      <c r="AF158" s="26">
        <f t="shared" si="128"/>
        <v>0</v>
      </c>
      <c r="AG158" s="18">
        <f t="shared" si="128"/>
        <v>0</v>
      </c>
      <c r="AH158" s="18">
        <f t="shared" si="128"/>
        <v>0</v>
      </c>
      <c r="AI158" s="18">
        <f t="shared" si="128"/>
        <v>0</v>
      </c>
    </row>
    <row r="159" spans="1:35" s="5" customFormat="1" ht="15" x14ac:dyDescent="0.25">
      <c r="A159" s="19" t="s">
        <v>25</v>
      </c>
      <c r="B159" s="30"/>
      <c r="C159" s="30"/>
      <c r="D159" s="30"/>
      <c r="E159" s="21">
        <f t="shared" si="120"/>
        <v>0</v>
      </c>
      <c r="F159" s="30"/>
      <c r="G159" s="30"/>
      <c r="H159" s="21">
        <f t="shared" si="121"/>
        <v>0</v>
      </c>
      <c r="I159" s="21">
        <f t="shared" si="122"/>
        <v>0</v>
      </c>
      <c r="J159" s="21">
        <f t="shared" si="122"/>
        <v>0</v>
      </c>
      <c r="K159" s="21">
        <f t="shared" si="123"/>
        <v>0</v>
      </c>
      <c r="M159" s="19" t="s">
        <v>25</v>
      </c>
      <c r="N159" s="27"/>
      <c r="O159" s="27"/>
      <c r="P159" s="27"/>
      <c r="Q159" s="24">
        <f t="shared" si="124"/>
        <v>0</v>
      </c>
      <c r="R159" s="28"/>
      <c r="S159" s="28"/>
      <c r="T159" s="24">
        <f t="shared" si="125"/>
        <v>0</v>
      </c>
      <c r="U159" s="24">
        <f t="shared" si="126"/>
        <v>0</v>
      </c>
      <c r="V159" s="24">
        <f t="shared" si="126"/>
        <v>0</v>
      </c>
      <c r="W159" s="24">
        <f t="shared" si="127"/>
        <v>0</v>
      </c>
      <c r="Y159" s="25" t="s">
        <v>25</v>
      </c>
      <c r="Z159" s="26">
        <f t="shared" si="128"/>
        <v>0</v>
      </c>
      <c r="AA159" s="26">
        <f t="shared" si="128"/>
        <v>0</v>
      </c>
      <c r="AB159" s="26">
        <f t="shared" si="128"/>
        <v>0</v>
      </c>
      <c r="AC159" s="26">
        <f t="shared" si="128"/>
        <v>0</v>
      </c>
      <c r="AD159" s="26">
        <f t="shared" si="128"/>
        <v>0</v>
      </c>
      <c r="AE159" s="26">
        <f t="shared" si="128"/>
        <v>0</v>
      </c>
      <c r="AF159" s="26">
        <f t="shared" si="128"/>
        <v>0</v>
      </c>
      <c r="AG159" s="18">
        <f t="shared" si="128"/>
        <v>0</v>
      </c>
      <c r="AH159" s="18">
        <f t="shared" si="128"/>
        <v>0</v>
      </c>
      <c r="AI159" s="18">
        <f t="shared" si="128"/>
        <v>0</v>
      </c>
    </row>
    <row r="160" spans="1:35" s="5" customFormat="1" x14ac:dyDescent="0.2">
      <c r="A160" s="34" t="s">
        <v>11</v>
      </c>
      <c r="B160" s="31">
        <f t="shared" ref="B160:K160" si="129">SUM(B145:B159)</f>
        <v>0</v>
      </c>
      <c r="C160" s="31">
        <f t="shared" si="129"/>
        <v>0</v>
      </c>
      <c r="D160" s="31">
        <f t="shared" si="129"/>
        <v>0</v>
      </c>
      <c r="E160" s="31">
        <f t="shared" si="129"/>
        <v>0</v>
      </c>
      <c r="F160" s="31">
        <f t="shared" si="129"/>
        <v>0</v>
      </c>
      <c r="G160" s="31">
        <f t="shared" si="129"/>
        <v>0</v>
      </c>
      <c r="H160" s="31">
        <f t="shared" si="129"/>
        <v>0</v>
      </c>
      <c r="I160" s="31">
        <f t="shared" si="129"/>
        <v>0</v>
      </c>
      <c r="J160" s="31">
        <f t="shared" si="129"/>
        <v>0</v>
      </c>
      <c r="K160" s="31">
        <f t="shared" si="129"/>
        <v>0</v>
      </c>
      <c r="M160" s="34" t="s">
        <v>11</v>
      </c>
      <c r="N160" s="14">
        <f t="shared" ref="N160:W160" si="130">SUM(N145:N159)</f>
        <v>0</v>
      </c>
      <c r="O160" s="14">
        <f t="shared" si="130"/>
        <v>0</v>
      </c>
      <c r="P160" s="14">
        <f t="shared" si="130"/>
        <v>0</v>
      </c>
      <c r="Q160" s="14">
        <f t="shared" si="130"/>
        <v>0</v>
      </c>
      <c r="R160" s="14">
        <f t="shared" si="130"/>
        <v>0</v>
      </c>
      <c r="S160" s="14">
        <f t="shared" si="130"/>
        <v>0</v>
      </c>
      <c r="T160" s="14">
        <f t="shared" si="130"/>
        <v>0</v>
      </c>
      <c r="U160" s="14">
        <f t="shared" si="130"/>
        <v>0</v>
      </c>
      <c r="V160" s="14">
        <f t="shared" si="130"/>
        <v>0</v>
      </c>
      <c r="W160" s="14">
        <f t="shared" si="130"/>
        <v>0</v>
      </c>
      <c r="Y160" s="35" t="s">
        <v>11</v>
      </c>
      <c r="Z160" s="26">
        <f t="shared" si="128"/>
        <v>0</v>
      </c>
      <c r="AA160" s="26">
        <f t="shared" si="128"/>
        <v>0</v>
      </c>
      <c r="AB160" s="26">
        <f t="shared" si="128"/>
        <v>0</v>
      </c>
      <c r="AC160" s="26">
        <f t="shared" si="128"/>
        <v>0</v>
      </c>
      <c r="AD160" s="26">
        <f t="shared" si="128"/>
        <v>0</v>
      </c>
      <c r="AE160" s="26">
        <f t="shared" si="128"/>
        <v>0</v>
      </c>
      <c r="AF160" s="26">
        <f t="shared" si="128"/>
        <v>0</v>
      </c>
      <c r="AG160" s="18">
        <f t="shared" si="128"/>
        <v>0</v>
      </c>
      <c r="AH160" s="18">
        <f t="shared" si="128"/>
        <v>0</v>
      </c>
      <c r="AI160" s="18">
        <f t="shared" si="128"/>
        <v>0</v>
      </c>
    </row>
    <row r="161" spans="1:35" s="5" customFormat="1" x14ac:dyDescent="0.2">
      <c r="A161" s="13" t="s">
        <v>140</v>
      </c>
      <c r="B161" s="31"/>
      <c r="C161" s="31"/>
      <c r="D161" s="31"/>
      <c r="E161" s="31"/>
      <c r="F161" s="31"/>
      <c r="G161" s="31"/>
      <c r="H161" s="31"/>
      <c r="I161" s="19"/>
      <c r="J161" s="19"/>
      <c r="K161" s="19"/>
      <c r="M161" s="13" t="s">
        <v>140</v>
      </c>
      <c r="N161" s="14"/>
      <c r="O161" s="14"/>
      <c r="P161" s="14"/>
      <c r="Q161" s="14"/>
      <c r="R161" s="14"/>
      <c r="S161" s="14"/>
      <c r="T161" s="14"/>
      <c r="U161" s="15"/>
      <c r="V161" s="15"/>
      <c r="W161" s="15"/>
      <c r="Y161" s="16" t="s">
        <v>140</v>
      </c>
      <c r="Z161" s="17"/>
      <c r="AA161" s="17"/>
      <c r="AB161" s="17"/>
      <c r="AC161" s="17"/>
      <c r="AD161" s="17"/>
      <c r="AE161" s="17"/>
      <c r="AF161" s="17"/>
      <c r="AG161" s="18"/>
      <c r="AH161" s="18"/>
      <c r="AI161" s="18"/>
    </row>
    <row r="162" spans="1:35" s="5" customFormat="1" ht="15" x14ac:dyDescent="0.25">
      <c r="A162" s="19" t="s">
        <v>141</v>
      </c>
      <c r="B162" s="20"/>
      <c r="C162" s="20"/>
      <c r="D162" s="20"/>
      <c r="E162" s="21">
        <f t="shared" ref="E162:E168" si="131">C162+D162</f>
        <v>0</v>
      </c>
      <c r="F162" s="22"/>
      <c r="G162" s="22"/>
      <c r="H162" s="21">
        <f t="shared" ref="H162:H168" si="132">F162+G162</f>
        <v>0</v>
      </c>
      <c r="I162" s="21">
        <f t="shared" ref="I162:J168" si="133">C162+F162</f>
        <v>0</v>
      </c>
      <c r="J162" s="21">
        <f t="shared" si="133"/>
        <v>0</v>
      </c>
      <c r="K162" s="21">
        <f t="shared" ref="K162:K168" si="134">SUM(I162:J162)</f>
        <v>0</v>
      </c>
      <c r="M162" s="19" t="s">
        <v>141</v>
      </c>
      <c r="N162" s="27"/>
      <c r="O162" s="27"/>
      <c r="P162" s="27"/>
      <c r="Q162" s="24">
        <f t="shared" ref="Q162:Q168" si="135">O162+P162</f>
        <v>0</v>
      </c>
      <c r="R162" s="28"/>
      <c r="S162" s="28"/>
      <c r="T162" s="24">
        <f t="shared" ref="T162:T168" si="136">R162+S162</f>
        <v>0</v>
      </c>
      <c r="U162" s="24">
        <f t="shared" ref="U162:V168" si="137">O162+R162</f>
        <v>0</v>
      </c>
      <c r="V162" s="24">
        <f t="shared" si="137"/>
        <v>0</v>
      </c>
      <c r="W162" s="24">
        <f t="shared" ref="W162:W168" si="138">SUM(U162:V162)</f>
        <v>0</v>
      </c>
      <c r="Y162" s="25" t="s">
        <v>141</v>
      </c>
      <c r="Z162" s="26">
        <f t="shared" ref="Z162:AI169" si="139">B162+N162</f>
        <v>0</v>
      </c>
      <c r="AA162" s="26">
        <f t="shared" si="139"/>
        <v>0</v>
      </c>
      <c r="AB162" s="26">
        <f t="shared" si="139"/>
        <v>0</v>
      </c>
      <c r="AC162" s="26">
        <f t="shared" si="139"/>
        <v>0</v>
      </c>
      <c r="AD162" s="26">
        <f t="shared" si="139"/>
        <v>0</v>
      </c>
      <c r="AE162" s="26">
        <f t="shared" si="139"/>
        <v>0</v>
      </c>
      <c r="AF162" s="26">
        <f t="shared" si="139"/>
        <v>0</v>
      </c>
      <c r="AG162" s="18">
        <f t="shared" si="139"/>
        <v>0</v>
      </c>
      <c r="AH162" s="18">
        <f t="shared" si="139"/>
        <v>0</v>
      </c>
      <c r="AI162" s="18">
        <f t="shared" si="139"/>
        <v>0</v>
      </c>
    </row>
    <row r="163" spans="1:35" s="5" customFormat="1" ht="15" x14ac:dyDescent="0.25">
      <c r="A163" s="19" t="s">
        <v>142</v>
      </c>
      <c r="B163" s="20"/>
      <c r="C163" s="20"/>
      <c r="D163" s="20"/>
      <c r="E163" s="21">
        <f t="shared" si="131"/>
        <v>0</v>
      </c>
      <c r="F163" s="22"/>
      <c r="G163" s="22"/>
      <c r="H163" s="21">
        <f t="shared" si="132"/>
        <v>0</v>
      </c>
      <c r="I163" s="21">
        <f t="shared" si="133"/>
        <v>0</v>
      </c>
      <c r="J163" s="21">
        <f t="shared" si="133"/>
        <v>0</v>
      </c>
      <c r="K163" s="21">
        <f t="shared" si="134"/>
        <v>0</v>
      </c>
      <c r="M163" s="19" t="s">
        <v>142</v>
      </c>
      <c r="N163" s="27"/>
      <c r="O163" s="27"/>
      <c r="P163" s="27"/>
      <c r="Q163" s="24">
        <f t="shared" si="135"/>
        <v>0</v>
      </c>
      <c r="R163" s="28"/>
      <c r="S163" s="28"/>
      <c r="T163" s="24">
        <f t="shared" si="136"/>
        <v>0</v>
      </c>
      <c r="U163" s="24">
        <f t="shared" si="137"/>
        <v>0</v>
      </c>
      <c r="V163" s="24">
        <f t="shared" si="137"/>
        <v>0</v>
      </c>
      <c r="W163" s="24">
        <f t="shared" si="138"/>
        <v>0</v>
      </c>
      <c r="Y163" s="25" t="s">
        <v>142</v>
      </c>
      <c r="Z163" s="26">
        <f t="shared" si="139"/>
        <v>0</v>
      </c>
      <c r="AA163" s="26">
        <f t="shared" si="139"/>
        <v>0</v>
      </c>
      <c r="AB163" s="26">
        <f t="shared" si="139"/>
        <v>0</v>
      </c>
      <c r="AC163" s="26">
        <f t="shared" si="139"/>
        <v>0</v>
      </c>
      <c r="AD163" s="26">
        <f t="shared" si="139"/>
        <v>0</v>
      </c>
      <c r="AE163" s="26">
        <f t="shared" si="139"/>
        <v>0</v>
      </c>
      <c r="AF163" s="26">
        <f t="shared" si="139"/>
        <v>0</v>
      </c>
      <c r="AG163" s="18">
        <f t="shared" si="139"/>
        <v>0</v>
      </c>
      <c r="AH163" s="18">
        <f t="shared" si="139"/>
        <v>0</v>
      </c>
      <c r="AI163" s="18">
        <f t="shared" si="139"/>
        <v>0</v>
      </c>
    </row>
    <row r="164" spans="1:35" s="5" customFormat="1" ht="15" x14ac:dyDescent="0.25">
      <c r="A164" s="19" t="s">
        <v>143</v>
      </c>
      <c r="B164" s="20"/>
      <c r="C164" s="20"/>
      <c r="D164" s="20"/>
      <c r="E164" s="21">
        <f t="shared" si="131"/>
        <v>0</v>
      </c>
      <c r="F164" s="22"/>
      <c r="G164" s="22"/>
      <c r="H164" s="21">
        <f t="shared" si="132"/>
        <v>0</v>
      </c>
      <c r="I164" s="21">
        <f t="shared" si="133"/>
        <v>0</v>
      </c>
      <c r="J164" s="21">
        <f t="shared" si="133"/>
        <v>0</v>
      </c>
      <c r="K164" s="21">
        <f t="shared" si="134"/>
        <v>0</v>
      </c>
      <c r="M164" s="19" t="s">
        <v>143</v>
      </c>
      <c r="N164" s="27"/>
      <c r="O164" s="27"/>
      <c r="P164" s="27"/>
      <c r="Q164" s="24">
        <f t="shared" si="135"/>
        <v>0</v>
      </c>
      <c r="R164" s="28"/>
      <c r="S164" s="28"/>
      <c r="T164" s="24">
        <f t="shared" si="136"/>
        <v>0</v>
      </c>
      <c r="U164" s="24">
        <f t="shared" si="137"/>
        <v>0</v>
      </c>
      <c r="V164" s="24">
        <f t="shared" si="137"/>
        <v>0</v>
      </c>
      <c r="W164" s="24">
        <f t="shared" si="138"/>
        <v>0</v>
      </c>
      <c r="Y164" s="25" t="s">
        <v>143</v>
      </c>
      <c r="Z164" s="26">
        <f t="shared" si="139"/>
        <v>0</v>
      </c>
      <c r="AA164" s="26">
        <f t="shared" si="139"/>
        <v>0</v>
      </c>
      <c r="AB164" s="26">
        <f t="shared" si="139"/>
        <v>0</v>
      </c>
      <c r="AC164" s="26">
        <f t="shared" si="139"/>
        <v>0</v>
      </c>
      <c r="AD164" s="26">
        <f t="shared" si="139"/>
        <v>0</v>
      </c>
      <c r="AE164" s="26">
        <f t="shared" si="139"/>
        <v>0</v>
      </c>
      <c r="AF164" s="26">
        <f t="shared" si="139"/>
        <v>0</v>
      </c>
      <c r="AG164" s="18">
        <f t="shared" si="139"/>
        <v>0</v>
      </c>
      <c r="AH164" s="18">
        <f t="shared" si="139"/>
        <v>0</v>
      </c>
      <c r="AI164" s="18">
        <f t="shared" si="139"/>
        <v>0</v>
      </c>
    </row>
    <row r="165" spans="1:35" s="5" customFormat="1" ht="15" x14ac:dyDescent="0.25">
      <c r="A165" s="19" t="s">
        <v>144</v>
      </c>
      <c r="B165" s="20"/>
      <c r="C165" s="20"/>
      <c r="D165" s="20"/>
      <c r="E165" s="21">
        <f t="shared" si="131"/>
        <v>0</v>
      </c>
      <c r="F165" s="22"/>
      <c r="G165" s="22"/>
      <c r="H165" s="21">
        <f t="shared" si="132"/>
        <v>0</v>
      </c>
      <c r="I165" s="21">
        <f t="shared" si="133"/>
        <v>0</v>
      </c>
      <c r="J165" s="21">
        <f t="shared" si="133"/>
        <v>0</v>
      </c>
      <c r="K165" s="21">
        <f t="shared" si="134"/>
        <v>0</v>
      </c>
      <c r="M165" s="19" t="s">
        <v>144</v>
      </c>
      <c r="N165" s="27"/>
      <c r="O165" s="27"/>
      <c r="P165" s="27"/>
      <c r="Q165" s="24">
        <f t="shared" si="135"/>
        <v>0</v>
      </c>
      <c r="R165" s="28"/>
      <c r="S165" s="28"/>
      <c r="T165" s="24">
        <f t="shared" si="136"/>
        <v>0</v>
      </c>
      <c r="U165" s="24">
        <f t="shared" si="137"/>
        <v>0</v>
      </c>
      <c r="V165" s="24">
        <f t="shared" si="137"/>
        <v>0</v>
      </c>
      <c r="W165" s="24">
        <f t="shared" si="138"/>
        <v>0</v>
      </c>
      <c r="Y165" s="25" t="s">
        <v>144</v>
      </c>
      <c r="Z165" s="26">
        <f t="shared" si="139"/>
        <v>0</v>
      </c>
      <c r="AA165" s="26">
        <f t="shared" si="139"/>
        <v>0</v>
      </c>
      <c r="AB165" s="26">
        <f t="shared" si="139"/>
        <v>0</v>
      </c>
      <c r="AC165" s="26">
        <f t="shared" si="139"/>
        <v>0</v>
      </c>
      <c r="AD165" s="26">
        <f t="shared" si="139"/>
        <v>0</v>
      </c>
      <c r="AE165" s="26">
        <f t="shared" si="139"/>
        <v>0</v>
      </c>
      <c r="AF165" s="26">
        <f t="shared" si="139"/>
        <v>0</v>
      </c>
      <c r="AG165" s="18">
        <f t="shared" si="139"/>
        <v>0</v>
      </c>
      <c r="AH165" s="18">
        <f t="shared" si="139"/>
        <v>0</v>
      </c>
      <c r="AI165" s="18">
        <f t="shared" si="139"/>
        <v>0</v>
      </c>
    </row>
    <row r="166" spans="1:35" s="5" customFormat="1" ht="24" x14ac:dyDescent="0.25">
      <c r="A166" s="19" t="s">
        <v>145</v>
      </c>
      <c r="B166" s="20"/>
      <c r="C166" s="20"/>
      <c r="D166" s="20"/>
      <c r="E166" s="21">
        <f t="shared" si="131"/>
        <v>0</v>
      </c>
      <c r="F166" s="22"/>
      <c r="G166" s="22"/>
      <c r="H166" s="21">
        <f t="shared" si="132"/>
        <v>0</v>
      </c>
      <c r="I166" s="21">
        <f t="shared" si="133"/>
        <v>0</v>
      </c>
      <c r="J166" s="21">
        <f t="shared" si="133"/>
        <v>0</v>
      </c>
      <c r="K166" s="21">
        <f t="shared" si="134"/>
        <v>0</v>
      </c>
      <c r="M166" s="19" t="s">
        <v>145</v>
      </c>
      <c r="N166" s="27"/>
      <c r="O166" s="27"/>
      <c r="P166" s="27"/>
      <c r="Q166" s="24">
        <f t="shared" si="135"/>
        <v>0</v>
      </c>
      <c r="R166" s="28"/>
      <c r="S166" s="28"/>
      <c r="T166" s="24">
        <f t="shared" si="136"/>
        <v>0</v>
      </c>
      <c r="U166" s="24">
        <f t="shared" si="137"/>
        <v>0</v>
      </c>
      <c r="V166" s="24">
        <f t="shared" si="137"/>
        <v>0</v>
      </c>
      <c r="W166" s="24">
        <f t="shared" si="138"/>
        <v>0</v>
      </c>
      <c r="Y166" s="25" t="s">
        <v>145</v>
      </c>
      <c r="Z166" s="26">
        <f t="shared" si="139"/>
        <v>0</v>
      </c>
      <c r="AA166" s="26">
        <f t="shared" si="139"/>
        <v>0</v>
      </c>
      <c r="AB166" s="26">
        <f t="shared" si="139"/>
        <v>0</v>
      </c>
      <c r="AC166" s="26">
        <f t="shared" si="139"/>
        <v>0</v>
      </c>
      <c r="AD166" s="26">
        <f t="shared" si="139"/>
        <v>0</v>
      </c>
      <c r="AE166" s="26">
        <f t="shared" si="139"/>
        <v>0</v>
      </c>
      <c r="AF166" s="26">
        <f t="shared" si="139"/>
        <v>0</v>
      </c>
      <c r="AG166" s="18">
        <f t="shared" si="139"/>
        <v>0</v>
      </c>
      <c r="AH166" s="18">
        <f t="shared" si="139"/>
        <v>0</v>
      </c>
      <c r="AI166" s="18">
        <f t="shared" si="139"/>
        <v>0</v>
      </c>
    </row>
    <row r="167" spans="1:35" s="5" customFormat="1" ht="15" x14ac:dyDescent="0.25">
      <c r="A167" s="19" t="s">
        <v>146</v>
      </c>
      <c r="B167" s="20"/>
      <c r="C167" s="20"/>
      <c r="D167" s="20"/>
      <c r="E167" s="21">
        <f t="shared" si="131"/>
        <v>0</v>
      </c>
      <c r="F167" s="30"/>
      <c r="G167" s="30"/>
      <c r="H167" s="21">
        <f t="shared" si="132"/>
        <v>0</v>
      </c>
      <c r="I167" s="21">
        <f t="shared" si="133"/>
        <v>0</v>
      </c>
      <c r="J167" s="21">
        <f t="shared" si="133"/>
        <v>0</v>
      </c>
      <c r="K167" s="21">
        <f t="shared" si="134"/>
        <v>0</v>
      </c>
      <c r="M167" s="19" t="s">
        <v>146</v>
      </c>
      <c r="N167" s="27"/>
      <c r="O167" s="27"/>
      <c r="P167" s="27"/>
      <c r="Q167" s="24">
        <f t="shared" si="135"/>
        <v>0</v>
      </c>
      <c r="R167" s="28"/>
      <c r="S167" s="28"/>
      <c r="T167" s="24">
        <f t="shared" si="136"/>
        <v>0</v>
      </c>
      <c r="U167" s="24">
        <f t="shared" si="137"/>
        <v>0</v>
      </c>
      <c r="V167" s="24">
        <f t="shared" si="137"/>
        <v>0</v>
      </c>
      <c r="W167" s="24">
        <f t="shared" si="138"/>
        <v>0</v>
      </c>
      <c r="Y167" s="25" t="s">
        <v>146</v>
      </c>
      <c r="Z167" s="26">
        <f t="shared" si="139"/>
        <v>0</v>
      </c>
      <c r="AA167" s="26">
        <f t="shared" si="139"/>
        <v>0</v>
      </c>
      <c r="AB167" s="26">
        <f t="shared" si="139"/>
        <v>0</v>
      </c>
      <c r="AC167" s="26">
        <f t="shared" si="139"/>
        <v>0</v>
      </c>
      <c r="AD167" s="26">
        <f t="shared" si="139"/>
        <v>0</v>
      </c>
      <c r="AE167" s="26">
        <f t="shared" si="139"/>
        <v>0</v>
      </c>
      <c r="AF167" s="26">
        <f t="shared" si="139"/>
        <v>0</v>
      </c>
      <c r="AG167" s="18">
        <f t="shared" si="139"/>
        <v>0</v>
      </c>
      <c r="AH167" s="18">
        <f t="shared" si="139"/>
        <v>0</v>
      </c>
      <c r="AI167" s="18">
        <f t="shared" si="139"/>
        <v>0</v>
      </c>
    </row>
    <row r="168" spans="1:35" s="5" customFormat="1" ht="15" x14ac:dyDescent="0.25">
      <c r="A168" s="19" t="s">
        <v>25</v>
      </c>
      <c r="B168" s="20"/>
      <c r="C168" s="20"/>
      <c r="D168" s="20"/>
      <c r="E168" s="21">
        <f t="shared" si="131"/>
        <v>0</v>
      </c>
      <c r="F168" s="22"/>
      <c r="G168" s="22"/>
      <c r="H168" s="21">
        <f t="shared" si="132"/>
        <v>0</v>
      </c>
      <c r="I168" s="21">
        <f t="shared" si="133"/>
        <v>0</v>
      </c>
      <c r="J168" s="21">
        <f t="shared" si="133"/>
        <v>0</v>
      </c>
      <c r="K168" s="21">
        <f t="shared" si="134"/>
        <v>0</v>
      </c>
      <c r="M168" s="19" t="s">
        <v>25</v>
      </c>
      <c r="N168" s="27"/>
      <c r="O168" s="27"/>
      <c r="P168" s="27"/>
      <c r="Q168" s="24">
        <f t="shared" si="135"/>
        <v>0</v>
      </c>
      <c r="R168" s="28"/>
      <c r="S168" s="28"/>
      <c r="T168" s="24">
        <f t="shared" si="136"/>
        <v>0</v>
      </c>
      <c r="U168" s="24">
        <f t="shared" si="137"/>
        <v>0</v>
      </c>
      <c r="V168" s="24">
        <f t="shared" si="137"/>
        <v>0</v>
      </c>
      <c r="W168" s="24">
        <f t="shared" si="138"/>
        <v>0</v>
      </c>
      <c r="Y168" s="25" t="s">
        <v>25</v>
      </c>
      <c r="Z168" s="26">
        <f t="shared" si="139"/>
        <v>0</v>
      </c>
      <c r="AA168" s="26">
        <f t="shared" si="139"/>
        <v>0</v>
      </c>
      <c r="AB168" s="26">
        <f t="shared" si="139"/>
        <v>0</v>
      </c>
      <c r="AC168" s="26">
        <f t="shared" si="139"/>
        <v>0</v>
      </c>
      <c r="AD168" s="26">
        <f t="shared" si="139"/>
        <v>0</v>
      </c>
      <c r="AE168" s="26">
        <f t="shared" si="139"/>
        <v>0</v>
      </c>
      <c r="AF168" s="26">
        <f t="shared" si="139"/>
        <v>0</v>
      </c>
      <c r="AG168" s="18">
        <f t="shared" si="139"/>
        <v>0</v>
      </c>
      <c r="AH168" s="18">
        <f t="shared" si="139"/>
        <v>0</v>
      </c>
      <c r="AI168" s="18">
        <f t="shared" si="139"/>
        <v>0</v>
      </c>
    </row>
    <row r="169" spans="1:35" s="5" customFormat="1" x14ac:dyDescent="0.2">
      <c r="A169" s="34" t="s">
        <v>11</v>
      </c>
      <c r="B169" s="31">
        <f t="shared" ref="B169:K169" si="140">SUM(B162:B168)</f>
        <v>0</v>
      </c>
      <c r="C169" s="31">
        <f t="shared" si="140"/>
        <v>0</v>
      </c>
      <c r="D169" s="31">
        <f t="shared" si="140"/>
        <v>0</v>
      </c>
      <c r="E169" s="31">
        <f t="shared" si="140"/>
        <v>0</v>
      </c>
      <c r="F169" s="31">
        <f t="shared" si="140"/>
        <v>0</v>
      </c>
      <c r="G169" s="31">
        <f t="shared" si="140"/>
        <v>0</v>
      </c>
      <c r="H169" s="31">
        <f t="shared" si="140"/>
        <v>0</v>
      </c>
      <c r="I169" s="31">
        <f t="shared" si="140"/>
        <v>0</v>
      </c>
      <c r="J169" s="31">
        <f t="shared" si="140"/>
        <v>0</v>
      </c>
      <c r="K169" s="31">
        <f t="shared" si="140"/>
        <v>0</v>
      </c>
      <c r="M169" s="34" t="s">
        <v>11</v>
      </c>
      <c r="N169" s="14">
        <f t="shared" ref="N169:W169" si="141">SUM(N162:N168)</f>
        <v>0</v>
      </c>
      <c r="O169" s="14">
        <f t="shared" si="141"/>
        <v>0</v>
      </c>
      <c r="P169" s="14">
        <f t="shared" si="141"/>
        <v>0</v>
      </c>
      <c r="Q169" s="14">
        <f t="shared" si="141"/>
        <v>0</v>
      </c>
      <c r="R169" s="14">
        <f t="shared" si="141"/>
        <v>0</v>
      </c>
      <c r="S169" s="14">
        <f t="shared" si="141"/>
        <v>0</v>
      </c>
      <c r="T169" s="14">
        <f t="shared" si="141"/>
        <v>0</v>
      </c>
      <c r="U169" s="14">
        <f t="shared" si="141"/>
        <v>0</v>
      </c>
      <c r="V169" s="14">
        <f t="shared" si="141"/>
        <v>0</v>
      </c>
      <c r="W169" s="14">
        <f t="shared" si="141"/>
        <v>0</v>
      </c>
      <c r="Y169" s="35" t="s">
        <v>11</v>
      </c>
      <c r="Z169" s="26">
        <f t="shared" si="139"/>
        <v>0</v>
      </c>
      <c r="AA169" s="26">
        <f t="shared" si="139"/>
        <v>0</v>
      </c>
      <c r="AB169" s="26">
        <f t="shared" si="139"/>
        <v>0</v>
      </c>
      <c r="AC169" s="26">
        <f t="shared" si="139"/>
        <v>0</v>
      </c>
      <c r="AD169" s="26">
        <f t="shared" si="139"/>
        <v>0</v>
      </c>
      <c r="AE169" s="26">
        <f t="shared" si="139"/>
        <v>0</v>
      </c>
      <c r="AF169" s="26">
        <f t="shared" si="139"/>
        <v>0</v>
      </c>
      <c r="AG169" s="18">
        <f t="shared" si="139"/>
        <v>0</v>
      </c>
      <c r="AH169" s="18">
        <f t="shared" si="139"/>
        <v>0</v>
      </c>
      <c r="AI169" s="18">
        <f t="shared" si="139"/>
        <v>0</v>
      </c>
    </row>
    <row r="170" spans="1:35" s="5" customFormat="1" x14ac:dyDescent="0.2">
      <c r="A170" s="13" t="s">
        <v>147</v>
      </c>
      <c r="B170" s="31"/>
      <c r="C170" s="31"/>
      <c r="D170" s="31"/>
      <c r="E170" s="31"/>
      <c r="F170" s="31"/>
      <c r="G170" s="31"/>
      <c r="H170" s="31"/>
      <c r="I170" s="19"/>
      <c r="J170" s="19"/>
      <c r="K170" s="19"/>
      <c r="M170" s="13" t="s">
        <v>147</v>
      </c>
      <c r="N170" s="14"/>
      <c r="O170" s="14"/>
      <c r="P170" s="14"/>
      <c r="Q170" s="14"/>
      <c r="R170" s="14"/>
      <c r="S170" s="14"/>
      <c r="T170" s="14"/>
      <c r="U170" s="15"/>
      <c r="V170" s="15"/>
      <c r="W170" s="15"/>
      <c r="Y170" s="16" t="s">
        <v>147</v>
      </c>
      <c r="Z170" s="17"/>
      <c r="AA170" s="17"/>
      <c r="AB170" s="17"/>
      <c r="AC170" s="17"/>
      <c r="AD170" s="17"/>
      <c r="AE170" s="17"/>
      <c r="AF170" s="17"/>
      <c r="AG170" s="18"/>
      <c r="AH170" s="18"/>
      <c r="AI170" s="18"/>
    </row>
    <row r="171" spans="1:35" s="5" customFormat="1" ht="15" x14ac:dyDescent="0.25">
      <c r="A171" s="19" t="s">
        <v>148</v>
      </c>
      <c r="B171" s="20"/>
      <c r="C171" s="20"/>
      <c r="D171" s="20"/>
      <c r="E171" s="21">
        <f>C171+D171</f>
        <v>0</v>
      </c>
      <c r="F171" s="22"/>
      <c r="G171" s="22"/>
      <c r="H171" s="21">
        <f>F171+G171</f>
        <v>0</v>
      </c>
      <c r="I171" s="21">
        <f t="shared" ref="I171:J174" si="142">C171+F171</f>
        <v>0</v>
      </c>
      <c r="J171" s="21">
        <f t="shared" si="142"/>
        <v>0</v>
      </c>
      <c r="K171" s="21">
        <f>SUM(I171:J171)</f>
        <v>0</v>
      </c>
      <c r="M171" s="19" t="s">
        <v>148</v>
      </c>
      <c r="N171" s="27"/>
      <c r="O171" s="27"/>
      <c r="P171" s="27"/>
      <c r="Q171" s="24">
        <f>O171+P171</f>
        <v>0</v>
      </c>
      <c r="R171" s="28"/>
      <c r="S171" s="28"/>
      <c r="T171" s="24">
        <f>R171+S171</f>
        <v>0</v>
      </c>
      <c r="U171" s="24">
        <f t="shared" ref="U171:V174" si="143">O171+R171</f>
        <v>0</v>
      </c>
      <c r="V171" s="24">
        <f t="shared" si="143"/>
        <v>0</v>
      </c>
      <c r="W171" s="24">
        <f>SUM(U171:V171)</f>
        <v>0</v>
      </c>
      <c r="Y171" s="25" t="s">
        <v>148</v>
      </c>
      <c r="Z171" s="26">
        <f t="shared" ref="Z171:AI176" si="144">B171+N171</f>
        <v>0</v>
      </c>
      <c r="AA171" s="26">
        <f t="shared" si="144"/>
        <v>0</v>
      </c>
      <c r="AB171" s="26">
        <f t="shared" si="144"/>
        <v>0</v>
      </c>
      <c r="AC171" s="26">
        <f t="shared" si="144"/>
        <v>0</v>
      </c>
      <c r="AD171" s="26">
        <f t="shared" si="144"/>
        <v>0</v>
      </c>
      <c r="AE171" s="26">
        <f t="shared" si="144"/>
        <v>0</v>
      </c>
      <c r="AF171" s="26">
        <f t="shared" si="144"/>
        <v>0</v>
      </c>
      <c r="AG171" s="18">
        <f t="shared" si="144"/>
        <v>0</v>
      </c>
      <c r="AH171" s="18">
        <f t="shared" si="144"/>
        <v>0</v>
      </c>
      <c r="AI171" s="18">
        <f t="shared" si="144"/>
        <v>0</v>
      </c>
    </row>
    <row r="172" spans="1:35" s="5" customFormat="1" ht="15" x14ac:dyDescent="0.25">
      <c r="A172" s="19" t="s">
        <v>61</v>
      </c>
      <c r="B172" s="20"/>
      <c r="C172" s="20"/>
      <c r="D172" s="20"/>
      <c r="E172" s="21">
        <f>C172+D172</f>
        <v>0</v>
      </c>
      <c r="F172" s="22"/>
      <c r="G172" s="22"/>
      <c r="H172" s="21">
        <f>F172+G172</f>
        <v>0</v>
      </c>
      <c r="I172" s="21">
        <f t="shared" si="142"/>
        <v>0</v>
      </c>
      <c r="J172" s="21">
        <f t="shared" si="142"/>
        <v>0</v>
      </c>
      <c r="K172" s="21">
        <f>SUM(I172:J172)</f>
        <v>0</v>
      </c>
      <c r="M172" s="19" t="s">
        <v>61</v>
      </c>
      <c r="N172" s="27"/>
      <c r="O172" s="27"/>
      <c r="P172" s="27"/>
      <c r="Q172" s="24">
        <f>O172+P172</f>
        <v>0</v>
      </c>
      <c r="R172" s="28"/>
      <c r="S172" s="28"/>
      <c r="T172" s="24">
        <f>R172+S172</f>
        <v>0</v>
      </c>
      <c r="U172" s="24">
        <f t="shared" si="143"/>
        <v>0</v>
      </c>
      <c r="V172" s="24">
        <f t="shared" si="143"/>
        <v>0</v>
      </c>
      <c r="W172" s="24">
        <f>SUM(U172:V172)</f>
        <v>0</v>
      </c>
      <c r="Y172" s="25" t="s">
        <v>61</v>
      </c>
      <c r="Z172" s="26">
        <f t="shared" si="144"/>
        <v>0</v>
      </c>
      <c r="AA172" s="26">
        <f t="shared" si="144"/>
        <v>0</v>
      </c>
      <c r="AB172" s="26">
        <f t="shared" si="144"/>
        <v>0</v>
      </c>
      <c r="AC172" s="26">
        <f t="shared" si="144"/>
        <v>0</v>
      </c>
      <c r="AD172" s="26">
        <f t="shared" si="144"/>
        <v>0</v>
      </c>
      <c r="AE172" s="26">
        <f t="shared" si="144"/>
        <v>0</v>
      </c>
      <c r="AF172" s="26">
        <f t="shared" si="144"/>
        <v>0</v>
      </c>
      <c r="AG172" s="18">
        <f t="shared" si="144"/>
        <v>0</v>
      </c>
      <c r="AH172" s="18">
        <f t="shared" si="144"/>
        <v>0</v>
      </c>
      <c r="AI172" s="18">
        <f t="shared" si="144"/>
        <v>0</v>
      </c>
    </row>
    <row r="173" spans="1:35" s="5" customFormat="1" ht="15" x14ac:dyDescent="0.25">
      <c r="A173" s="19" t="s">
        <v>149</v>
      </c>
      <c r="B173" s="20"/>
      <c r="C173" s="20"/>
      <c r="D173" s="20"/>
      <c r="E173" s="21">
        <f>C173+D173</f>
        <v>0</v>
      </c>
      <c r="F173" s="22"/>
      <c r="G173" s="22"/>
      <c r="H173" s="21">
        <f>F173+G173</f>
        <v>0</v>
      </c>
      <c r="I173" s="21">
        <f t="shared" si="142"/>
        <v>0</v>
      </c>
      <c r="J173" s="21">
        <f t="shared" si="142"/>
        <v>0</v>
      </c>
      <c r="K173" s="21">
        <f>SUM(I173:J173)</f>
        <v>0</v>
      </c>
      <c r="M173" s="19" t="s">
        <v>149</v>
      </c>
      <c r="N173" s="27"/>
      <c r="O173" s="27"/>
      <c r="P173" s="27"/>
      <c r="Q173" s="24">
        <f>O173+P173</f>
        <v>0</v>
      </c>
      <c r="R173" s="28"/>
      <c r="S173" s="28"/>
      <c r="T173" s="24">
        <f>R173+S173</f>
        <v>0</v>
      </c>
      <c r="U173" s="24">
        <f t="shared" si="143"/>
        <v>0</v>
      </c>
      <c r="V173" s="24">
        <f t="shared" si="143"/>
        <v>0</v>
      </c>
      <c r="W173" s="24">
        <f>SUM(U173:V173)</f>
        <v>0</v>
      </c>
      <c r="Y173" s="25" t="s">
        <v>149</v>
      </c>
      <c r="Z173" s="26">
        <f t="shared" si="144"/>
        <v>0</v>
      </c>
      <c r="AA173" s="26">
        <f t="shared" si="144"/>
        <v>0</v>
      </c>
      <c r="AB173" s="26">
        <f t="shared" si="144"/>
        <v>0</v>
      </c>
      <c r="AC173" s="26">
        <f t="shared" si="144"/>
        <v>0</v>
      </c>
      <c r="AD173" s="26">
        <f t="shared" si="144"/>
        <v>0</v>
      </c>
      <c r="AE173" s="26">
        <f t="shared" si="144"/>
        <v>0</v>
      </c>
      <c r="AF173" s="26">
        <f t="shared" si="144"/>
        <v>0</v>
      </c>
      <c r="AG173" s="18">
        <f t="shared" si="144"/>
        <v>0</v>
      </c>
      <c r="AH173" s="18">
        <f t="shared" si="144"/>
        <v>0</v>
      </c>
      <c r="AI173" s="18">
        <f t="shared" si="144"/>
        <v>0</v>
      </c>
    </row>
    <row r="174" spans="1:35" s="5" customFormat="1" ht="15" x14ac:dyDescent="0.25">
      <c r="A174" s="19" t="s">
        <v>25</v>
      </c>
      <c r="B174" s="38"/>
      <c r="C174" s="38"/>
      <c r="D174" s="38"/>
      <c r="E174" s="21">
        <f>C174+D174</f>
        <v>0</v>
      </c>
      <c r="F174" s="22"/>
      <c r="G174" s="22"/>
      <c r="H174" s="21">
        <f>F174+G174</f>
        <v>0</v>
      </c>
      <c r="I174" s="21">
        <f t="shared" si="142"/>
        <v>0</v>
      </c>
      <c r="J174" s="21">
        <f t="shared" si="142"/>
        <v>0</v>
      </c>
      <c r="K174" s="21">
        <f>SUM(I174:J174)</f>
        <v>0</v>
      </c>
      <c r="M174" s="19" t="s">
        <v>25</v>
      </c>
      <c r="N174" s="23"/>
      <c r="O174" s="23"/>
      <c r="P174" s="23"/>
      <c r="Q174" s="24">
        <f>O174+P174</f>
        <v>0</v>
      </c>
      <c r="R174" s="23"/>
      <c r="S174" s="23"/>
      <c r="T174" s="24">
        <f>R174+S174</f>
        <v>0</v>
      </c>
      <c r="U174" s="24">
        <f t="shared" si="143"/>
        <v>0</v>
      </c>
      <c r="V174" s="24">
        <f t="shared" si="143"/>
        <v>0</v>
      </c>
      <c r="W174" s="24">
        <f>SUM(U174:V174)</f>
        <v>0</v>
      </c>
      <c r="Y174" s="25" t="s">
        <v>25</v>
      </c>
      <c r="Z174" s="26">
        <f t="shared" si="144"/>
        <v>0</v>
      </c>
      <c r="AA174" s="26">
        <f t="shared" si="144"/>
        <v>0</v>
      </c>
      <c r="AB174" s="26">
        <f t="shared" si="144"/>
        <v>0</v>
      </c>
      <c r="AC174" s="26">
        <f t="shared" si="144"/>
        <v>0</v>
      </c>
      <c r="AD174" s="26">
        <f t="shared" si="144"/>
        <v>0</v>
      </c>
      <c r="AE174" s="26">
        <f t="shared" si="144"/>
        <v>0</v>
      </c>
      <c r="AF174" s="26">
        <f t="shared" si="144"/>
        <v>0</v>
      </c>
      <c r="AG174" s="18">
        <f t="shared" si="144"/>
        <v>0</v>
      </c>
      <c r="AH174" s="18">
        <f t="shared" si="144"/>
        <v>0</v>
      </c>
      <c r="AI174" s="18">
        <f t="shared" si="144"/>
        <v>0</v>
      </c>
    </row>
    <row r="175" spans="1:35" s="5" customFormat="1" x14ac:dyDescent="0.2">
      <c r="A175" s="34" t="s">
        <v>11</v>
      </c>
      <c r="B175" s="31">
        <f t="shared" ref="B175:K175" si="145">SUM(B171:B174)</f>
        <v>0</v>
      </c>
      <c r="C175" s="31">
        <f t="shared" si="145"/>
        <v>0</v>
      </c>
      <c r="D175" s="31">
        <f t="shared" si="145"/>
        <v>0</v>
      </c>
      <c r="E175" s="31">
        <f t="shared" si="145"/>
        <v>0</v>
      </c>
      <c r="F175" s="31">
        <f t="shared" si="145"/>
        <v>0</v>
      </c>
      <c r="G175" s="31">
        <f t="shared" si="145"/>
        <v>0</v>
      </c>
      <c r="H175" s="31">
        <f t="shared" si="145"/>
        <v>0</v>
      </c>
      <c r="I175" s="31">
        <f t="shared" si="145"/>
        <v>0</v>
      </c>
      <c r="J175" s="31">
        <f t="shared" si="145"/>
        <v>0</v>
      </c>
      <c r="K175" s="31">
        <f t="shared" si="145"/>
        <v>0</v>
      </c>
      <c r="M175" s="34" t="s">
        <v>11</v>
      </c>
      <c r="N175" s="14">
        <f t="shared" ref="N175:W175" si="146">SUM(N171:N174)</f>
        <v>0</v>
      </c>
      <c r="O175" s="14">
        <f t="shared" si="146"/>
        <v>0</v>
      </c>
      <c r="P175" s="14">
        <f t="shared" si="146"/>
        <v>0</v>
      </c>
      <c r="Q175" s="14">
        <f t="shared" si="146"/>
        <v>0</v>
      </c>
      <c r="R175" s="14">
        <f t="shared" si="146"/>
        <v>0</v>
      </c>
      <c r="S175" s="14">
        <f t="shared" si="146"/>
        <v>0</v>
      </c>
      <c r="T175" s="14">
        <f t="shared" si="146"/>
        <v>0</v>
      </c>
      <c r="U175" s="14">
        <f t="shared" si="146"/>
        <v>0</v>
      </c>
      <c r="V175" s="14">
        <f t="shared" si="146"/>
        <v>0</v>
      </c>
      <c r="W175" s="14">
        <f t="shared" si="146"/>
        <v>0</v>
      </c>
      <c r="Y175" s="35" t="s">
        <v>11</v>
      </c>
      <c r="Z175" s="26">
        <f t="shared" si="144"/>
        <v>0</v>
      </c>
      <c r="AA175" s="26">
        <f t="shared" si="144"/>
        <v>0</v>
      </c>
      <c r="AB175" s="26">
        <f t="shared" si="144"/>
        <v>0</v>
      </c>
      <c r="AC175" s="26">
        <f t="shared" si="144"/>
        <v>0</v>
      </c>
      <c r="AD175" s="26">
        <f t="shared" si="144"/>
        <v>0</v>
      </c>
      <c r="AE175" s="26">
        <f t="shared" si="144"/>
        <v>0</v>
      </c>
      <c r="AF175" s="26">
        <f t="shared" si="144"/>
        <v>0</v>
      </c>
      <c r="AG175" s="18">
        <f t="shared" si="144"/>
        <v>0</v>
      </c>
      <c r="AH175" s="18">
        <f t="shared" si="144"/>
        <v>0</v>
      </c>
      <c r="AI175" s="18">
        <f t="shared" si="144"/>
        <v>0</v>
      </c>
    </row>
    <row r="176" spans="1:35" s="5" customFormat="1" x14ac:dyDescent="0.2">
      <c r="A176" s="34" t="s">
        <v>150</v>
      </c>
      <c r="B176" s="31">
        <f t="shared" ref="B176:K176" si="147">B22+B73+B85+B96+B111+B121+B128+B143+B160+B169+B175</f>
        <v>0</v>
      </c>
      <c r="C176" s="31">
        <f t="shared" si="147"/>
        <v>0</v>
      </c>
      <c r="D176" s="31">
        <f t="shared" si="147"/>
        <v>0</v>
      </c>
      <c r="E176" s="31">
        <f t="shared" si="147"/>
        <v>0</v>
      </c>
      <c r="F176" s="31">
        <f t="shared" si="147"/>
        <v>0</v>
      </c>
      <c r="G176" s="31">
        <f t="shared" si="147"/>
        <v>0</v>
      </c>
      <c r="H176" s="31">
        <f t="shared" si="147"/>
        <v>0</v>
      </c>
      <c r="I176" s="31">
        <f t="shared" si="147"/>
        <v>0</v>
      </c>
      <c r="J176" s="31">
        <f t="shared" si="147"/>
        <v>0</v>
      </c>
      <c r="K176" s="31">
        <f t="shared" si="147"/>
        <v>0</v>
      </c>
      <c r="M176" s="34" t="s">
        <v>150</v>
      </c>
      <c r="N176" s="14">
        <f t="shared" ref="N176:W176" si="148">N22+N73+N85+N96+N111+N121+N128+N143+N160+N169+N175</f>
        <v>0</v>
      </c>
      <c r="O176" s="14">
        <f t="shared" si="148"/>
        <v>0</v>
      </c>
      <c r="P176" s="14">
        <f t="shared" si="148"/>
        <v>0</v>
      </c>
      <c r="Q176" s="14">
        <f t="shared" si="148"/>
        <v>0</v>
      </c>
      <c r="R176" s="14">
        <f t="shared" si="148"/>
        <v>0</v>
      </c>
      <c r="S176" s="14">
        <f t="shared" si="148"/>
        <v>0</v>
      </c>
      <c r="T176" s="14">
        <f t="shared" si="148"/>
        <v>0</v>
      </c>
      <c r="U176" s="14">
        <f t="shared" si="148"/>
        <v>0</v>
      </c>
      <c r="V176" s="14">
        <f t="shared" si="148"/>
        <v>0</v>
      </c>
      <c r="W176" s="14">
        <f t="shared" si="148"/>
        <v>0</v>
      </c>
      <c r="Y176" s="35" t="s">
        <v>150</v>
      </c>
      <c r="Z176" s="26">
        <f t="shared" si="144"/>
        <v>0</v>
      </c>
      <c r="AA176" s="26">
        <f t="shared" si="144"/>
        <v>0</v>
      </c>
      <c r="AB176" s="26">
        <f t="shared" si="144"/>
        <v>0</v>
      </c>
      <c r="AC176" s="26">
        <f t="shared" si="144"/>
        <v>0</v>
      </c>
      <c r="AD176" s="26">
        <f t="shared" si="144"/>
        <v>0</v>
      </c>
      <c r="AE176" s="26">
        <f t="shared" si="144"/>
        <v>0</v>
      </c>
      <c r="AF176" s="26">
        <f t="shared" si="144"/>
        <v>0</v>
      </c>
      <c r="AG176" s="18">
        <f t="shared" si="144"/>
        <v>0</v>
      </c>
      <c r="AH176" s="18">
        <f t="shared" si="144"/>
        <v>0</v>
      </c>
      <c r="AI176" s="18">
        <f t="shared" si="144"/>
        <v>0</v>
      </c>
    </row>
    <row r="177" spans="1:35" s="5" customFormat="1" x14ac:dyDescent="0.2"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s="41" customFormat="1" x14ac:dyDescent="0.2">
      <c r="A178" s="39" t="s">
        <v>151</v>
      </c>
      <c r="B178" s="40"/>
      <c r="C178" s="40"/>
      <c r="D178" s="40"/>
      <c r="E178" s="40"/>
      <c r="F178" s="40"/>
      <c r="M178" s="39" t="s">
        <v>242</v>
      </c>
      <c r="N178" s="40"/>
      <c r="O178" s="40"/>
      <c r="P178" s="40"/>
      <c r="Q178" s="40"/>
      <c r="R178" s="40"/>
      <c r="Y178" s="42" t="s">
        <v>237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5" customFormat="1" x14ac:dyDescent="0.2"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s="5" customFormat="1" x14ac:dyDescent="0.2">
      <c r="A180" s="141" t="s">
        <v>2</v>
      </c>
      <c r="B180" s="93" t="s">
        <v>3</v>
      </c>
      <c r="C180" s="142" t="s">
        <v>4</v>
      </c>
      <c r="D180" s="142"/>
      <c r="E180" s="142"/>
      <c r="F180" s="142"/>
      <c r="G180" s="142"/>
      <c r="H180" s="142"/>
      <c r="I180" s="142"/>
      <c r="J180" s="142"/>
      <c r="K180" s="142"/>
      <c r="M180" s="141" t="s">
        <v>2</v>
      </c>
      <c r="N180" s="93" t="s">
        <v>3</v>
      </c>
      <c r="O180" s="142" t="s">
        <v>4</v>
      </c>
      <c r="P180" s="142"/>
      <c r="Q180" s="142"/>
      <c r="R180" s="142"/>
      <c r="S180" s="142"/>
      <c r="T180" s="142"/>
      <c r="U180" s="142"/>
      <c r="V180" s="142"/>
      <c r="W180" s="142"/>
      <c r="Y180" s="139" t="s">
        <v>2</v>
      </c>
      <c r="Z180" s="44" t="s">
        <v>3</v>
      </c>
      <c r="AA180" s="134" t="s">
        <v>4</v>
      </c>
      <c r="AB180" s="134"/>
      <c r="AC180" s="134"/>
      <c r="AD180" s="134"/>
      <c r="AE180" s="134"/>
      <c r="AF180" s="134"/>
      <c r="AG180" s="134"/>
      <c r="AH180" s="134"/>
      <c r="AI180" s="134"/>
    </row>
    <row r="181" spans="1:35" s="5" customFormat="1" x14ac:dyDescent="0.2">
      <c r="A181" s="141"/>
      <c r="B181" s="93" t="s">
        <v>5</v>
      </c>
      <c r="C181" s="142" t="s">
        <v>6</v>
      </c>
      <c r="D181" s="142"/>
      <c r="E181" s="142"/>
      <c r="F181" s="143" t="s">
        <v>7</v>
      </c>
      <c r="G181" s="143"/>
      <c r="H181" s="143"/>
      <c r="I181" s="143" t="s">
        <v>8</v>
      </c>
      <c r="J181" s="143"/>
      <c r="K181" s="143"/>
      <c r="M181" s="141"/>
      <c r="N181" s="93" t="s">
        <v>5</v>
      </c>
      <c r="O181" s="142" t="s">
        <v>6</v>
      </c>
      <c r="P181" s="142"/>
      <c r="Q181" s="142"/>
      <c r="R181" s="143" t="s">
        <v>7</v>
      </c>
      <c r="S181" s="143"/>
      <c r="T181" s="143"/>
      <c r="U181" s="143" t="s">
        <v>8</v>
      </c>
      <c r="V181" s="143"/>
      <c r="W181" s="143"/>
      <c r="Y181" s="139"/>
      <c r="Z181" s="44" t="s">
        <v>5</v>
      </c>
      <c r="AA181" s="134" t="s">
        <v>6</v>
      </c>
      <c r="AB181" s="134"/>
      <c r="AC181" s="134"/>
      <c r="AD181" s="140" t="s">
        <v>7</v>
      </c>
      <c r="AE181" s="140"/>
      <c r="AF181" s="140"/>
      <c r="AG181" s="140" t="s">
        <v>8</v>
      </c>
      <c r="AH181" s="140"/>
      <c r="AI181" s="140"/>
    </row>
    <row r="182" spans="1:35" s="5" customFormat="1" x14ac:dyDescent="0.2">
      <c r="A182" s="141"/>
      <c r="B182" s="45"/>
      <c r="C182" s="93" t="s">
        <v>9</v>
      </c>
      <c r="D182" s="93" t="s">
        <v>10</v>
      </c>
      <c r="E182" s="93" t="s">
        <v>11</v>
      </c>
      <c r="F182" s="46" t="s">
        <v>9</v>
      </c>
      <c r="G182" s="46" t="s">
        <v>10</v>
      </c>
      <c r="H182" s="46" t="s">
        <v>11</v>
      </c>
      <c r="I182" s="46" t="s">
        <v>9</v>
      </c>
      <c r="J182" s="46" t="s">
        <v>10</v>
      </c>
      <c r="K182" s="46" t="s">
        <v>11</v>
      </c>
      <c r="M182" s="141"/>
      <c r="N182" s="45"/>
      <c r="O182" s="93" t="s">
        <v>9</v>
      </c>
      <c r="P182" s="93" t="s">
        <v>10</v>
      </c>
      <c r="Q182" s="93" t="s">
        <v>11</v>
      </c>
      <c r="R182" s="46" t="s">
        <v>9</v>
      </c>
      <c r="S182" s="46" t="s">
        <v>10</v>
      </c>
      <c r="T182" s="46" t="s">
        <v>11</v>
      </c>
      <c r="U182" s="46" t="s">
        <v>9</v>
      </c>
      <c r="V182" s="46" t="s">
        <v>10</v>
      </c>
      <c r="W182" s="46" t="s">
        <v>11</v>
      </c>
      <c r="Y182" s="139"/>
      <c r="Z182" s="47"/>
      <c r="AA182" s="91" t="s">
        <v>9</v>
      </c>
      <c r="AB182" s="91" t="s">
        <v>10</v>
      </c>
      <c r="AC182" s="91" t="s">
        <v>11</v>
      </c>
      <c r="AD182" s="12" t="s">
        <v>9</v>
      </c>
      <c r="AE182" s="12" t="s">
        <v>10</v>
      </c>
      <c r="AF182" s="12" t="s">
        <v>11</v>
      </c>
      <c r="AG182" s="12" t="s">
        <v>9</v>
      </c>
      <c r="AH182" s="12" t="s">
        <v>10</v>
      </c>
      <c r="AI182" s="12" t="s">
        <v>11</v>
      </c>
    </row>
    <row r="183" spans="1:35" s="5" customFormat="1" x14ac:dyDescent="0.2">
      <c r="A183" s="48" t="s">
        <v>152</v>
      </c>
      <c r="B183" s="49"/>
      <c r="C183" s="49"/>
      <c r="D183" s="49"/>
      <c r="E183" s="21">
        <f t="shared" ref="E183:E216" si="149">C183+D183</f>
        <v>0</v>
      </c>
      <c r="F183" s="50"/>
      <c r="G183" s="50"/>
      <c r="H183" s="21">
        <f t="shared" ref="H183:H216" si="150">F183+G183</f>
        <v>0</v>
      </c>
      <c r="I183" s="21">
        <f t="shared" ref="I183:J216" si="151">C183+F183</f>
        <v>0</v>
      </c>
      <c r="J183" s="21">
        <f t="shared" si="151"/>
        <v>0</v>
      </c>
      <c r="K183" s="51">
        <f t="shared" ref="K183:K216" si="152">SUM(I183:J183)</f>
        <v>0</v>
      </c>
      <c r="M183" s="48" t="s">
        <v>152</v>
      </c>
      <c r="N183" s="49"/>
      <c r="O183" s="49"/>
      <c r="P183" s="49"/>
      <c r="Q183" s="21">
        <f t="shared" ref="Q183:Q216" si="153">O183+P183</f>
        <v>0</v>
      </c>
      <c r="R183" s="52"/>
      <c r="S183" s="52"/>
      <c r="T183" s="21">
        <f t="shared" ref="T183:T216" si="154">R183+S183</f>
        <v>0</v>
      </c>
      <c r="U183" s="21">
        <f t="shared" ref="U183:V216" si="155">O183+R183</f>
        <v>0</v>
      </c>
      <c r="V183" s="21">
        <f t="shared" si="155"/>
        <v>0</v>
      </c>
      <c r="W183" s="21">
        <f t="shared" ref="W183:W216" si="156">SUM(U183:V183)</f>
        <v>0</v>
      </c>
      <c r="Y183" s="53" t="s">
        <v>152</v>
      </c>
      <c r="Z183" s="26">
        <f t="shared" ref="Z183:AI198" si="157">B183+N183</f>
        <v>0</v>
      </c>
      <c r="AA183" s="26">
        <f t="shared" si="157"/>
        <v>0</v>
      </c>
      <c r="AB183" s="26">
        <f t="shared" si="157"/>
        <v>0</v>
      </c>
      <c r="AC183" s="26">
        <f t="shared" si="157"/>
        <v>0</v>
      </c>
      <c r="AD183" s="26">
        <f t="shared" si="157"/>
        <v>0</v>
      </c>
      <c r="AE183" s="26">
        <f t="shared" si="157"/>
        <v>0</v>
      </c>
      <c r="AF183" s="26">
        <f t="shared" si="157"/>
        <v>0</v>
      </c>
      <c r="AG183" s="18">
        <f t="shared" si="157"/>
        <v>0</v>
      </c>
      <c r="AH183" s="18">
        <f t="shared" si="157"/>
        <v>0</v>
      </c>
      <c r="AI183" s="18">
        <f t="shared" si="157"/>
        <v>0</v>
      </c>
    </row>
    <row r="184" spans="1:35" s="5" customFormat="1" x14ac:dyDescent="0.2">
      <c r="A184" s="48" t="s">
        <v>153</v>
      </c>
      <c r="B184" s="50"/>
      <c r="C184" s="50"/>
      <c r="D184" s="50"/>
      <c r="E184" s="21">
        <f t="shared" si="149"/>
        <v>0</v>
      </c>
      <c r="F184" s="50"/>
      <c r="G184" s="50"/>
      <c r="H184" s="21">
        <f t="shared" si="150"/>
        <v>0</v>
      </c>
      <c r="I184" s="21">
        <f t="shared" si="151"/>
        <v>0</v>
      </c>
      <c r="J184" s="21">
        <f t="shared" si="151"/>
        <v>0</v>
      </c>
      <c r="K184" s="51">
        <f t="shared" si="152"/>
        <v>0</v>
      </c>
      <c r="M184" s="48" t="s">
        <v>153</v>
      </c>
      <c r="N184" s="50"/>
      <c r="O184" s="50"/>
      <c r="P184" s="50"/>
      <c r="Q184" s="21">
        <f t="shared" si="153"/>
        <v>0</v>
      </c>
      <c r="R184" s="50"/>
      <c r="S184" s="50"/>
      <c r="T184" s="21">
        <f t="shared" si="154"/>
        <v>0</v>
      </c>
      <c r="U184" s="21">
        <f t="shared" si="155"/>
        <v>0</v>
      </c>
      <c r="V184" s="21">
        <f t="shared" si="155"/>
        <v>0</v>
      </c>
      <c r="W184" s="21">
        <f t="shared" si="156"/>
        <v>0</v>
      </c>
      <c r="Y184" s="53" t="s">
        <v>153</v>
      </c>
      <c r="Z184" s="26">
        <f t="shared" si="157"/>
        <v>0</v>
      </c>
      <c r="AA184" s="26">
        <f t="shared" si="157"/>
        <v>0</v>
      </c>
      <c r="AB184" s="26">
        <f t="shared" si="157"/>
        <v>0</v>
      </c>
      <c r="AC184" s="26">
        <f t="shared" si="157"/>
        <v>0</v>
      </c>
      <c r="AD184" s="26">
        <f t="shared" si="157"/>
        <v>0</v>
      </c>
      <c r="AE184" s="26">
        <f t="shared" si="157"/>
        <v>0</v>
      </c>
      <c r="AF184" s="26">
        <f t="shared" si="157"/>
        <v>0</v>
      </c>
      <c r="AG184" s="18">
        <f t="shared" si="157"/>
        <v>0</v>
      </c>
      <c r="AH184" s="18">
        <f t="shared" si="157"/>
        <v>0</v>
      </c>
      <c r="AI184" s="18">
        <f t="shared" si="157"/>
        <v>0</v>
      </c>
    </row>
    <row r="185" spans="1:35" s="5" customFormat="1" x14ac:dyDescent="0.2">
      <c r="A185" s="48" t="s">
        <v>154</v>
      </c>
      <c r="B185" s="49"/>
      <c r="C185" s="49"/>
      <c r="D185" s="49"/>
      <c r="E185" s="21">
        <f t="shared" si="149"/>
        <v>0</v>
      </c>
      <c r="F185" s="52"/>
      <c r="G185" s="52"/>
      <c r="H185" s="21">
        <f t="shared" si="150"/>
        <v>0</v>
      </c>
      <c r="I185" s="21">
        <f t="shared" si="151"/>
        <v>0</v>
      </c>
      <c r="J185" s="21">
        <f t="shared" si="151"/>
        <v>0</v>
      </c>
      <c r="K185" s="51">
        <f t="shared" si="152"/>
        <v>0</v>
      </c>
      <c r="M185" s="48" t="s">
        <v>154</v>
      </c>
      <c r="N185" s="49"/>
      <c r="O185" s="49"/>
      <c r="P185" s="49"/>
      <c r="Q185" s="21">
        <f t="shared" si="153"/>
        <v>0</v>
      </c>
      <c r="R185" s="52"/>
      <c r="S185" s="52"/>
      <c r="T185" s="21">
        <f t="shared" si="154"/>
        <v>0</v>
      </c>
      <c r="U185" s="21">
        <f t="shared" si="155"/>
        <v>0</v>
      </c>
      <c r="V185" s="21">
        <f t="shared" si="155"/>
        <v>0</v>
      </c>
      <c r="W185" s="21">
        <f t="shared" si="156"/>
        <v>0</v>
      </c>
      <c r="Y185" s="53" t="s">
        <v>154</v>
      </c>
      <c r="Z185" s="26">
        <f t="shared" si="157"/>
        <v>0</v>
      </c>
      <c r="AA185" s="26">
        <f t="shared" si="157"/>
        <v>0</v>
      </c>
      <c r="AB185" s="26">
        <f t="shared" si="157"/>
        <v>0</v>
      </c>
      <c r="AC185" s="26">
        <f t="shared" si="157"/>
        <v>0</v>
      </c>
      <c r="AD185" s="26">
        <f t="shared" si="157"/>
        <v>0</v>
      </c>
      <c r="AE185" s="26">
        <f t="shared" si="157"/>
        <v>0</v>
      </c>
      <c r="AF185" s="26">
        <f t="shared" si="157"/>
        <v>0</v>
      </c>
      <c r="AG185" s="18">
        <f t="shared" si="157"/>
        <v>0</v>
      </c>
      <c r="AH185" s="18">
        <f t="shared" si="157"/>
        <v>0</v>
      </c>
      <c r="AI185" s="18">
        <f t="shared" si="157"/>
        <v>0</v>
      </c>
    </row>
    <row r="186" spans="1:35" s="5" customFormat="1" x14ac:dyDescent="0.2">
      <c r="A186" s="48" t="s">
        <v>155</v>
      </c>
      <c r="B186" s="50"/>
      <c r="C186" s="50"/>
      <c r="D186" s="50"/>
      <c r="E186" s="21">
        <f t="shared" si="149"/>
        <v>0</v>
      </c>
      <c r="F186" s="50"/>
      <c r="G186" s="50"/>
      <c r="H186" s="21">
        <f t="shared" si="150"/>
        <v>0</v>
      </c>
      <c r="I186" s="21">
        <f t="shared" si="151"/>
        <v>0</v>
      </c>
      <c r="J186" s="21">
        <f t="shared" si="151"/>
        <v>0</v>
      </c>
      <c r="K186" s="51">
        <f t="shared" si="152"/>
        <v>0</v>
      </c>
      <c r="M186" s="48" t="s">
        <v>155</v>
      </c>
      <c r="N186" s="50"/>
      <c r="O186" s="50"/>
      <c r="P186" s="50"/>
      <c r="Q186" s="21">
        <f t="shared" si="153"/>
        <v>0</v>
      </c>
      <c r="R186" s="50"/>
      <c r="S186" s="50"/>
      <c r="T186" s="21">
        <f t="shared" si="154"/>
        <v>0</v>
      </c>
      <c r="U186" s="21">
        <f t="shared" si="155"/>
        <v>0</v>
      </c>
      <c r="V186" s="21">
        <f t="shared" si="155"/>
        <v>0</v>
      </c>
      <c r="W186" s="21">
        <f t="shared" si="156"/>
        <v>0</v>
      </c>
      <c r="Y186" s="53" t="s">
        <v>155</v>
      </c>
      <c r="Z186" s="26">
        <f t="shared" si="157"/>
        <v>0</v>
      </c>
      <c r="AA186" s="26">
        <f t="shared" si="157"/>
        <v>0</v>
      </c>
      <c r="AB186" s="26">
        <f t="shared" si="157"/>
        <v>0</v>
      </c>
      <c r="AC186" s="26">
        <f t="shared" si="157"/>
        <v>0</v>
      </c>
      <c r="AD186" s="26">
        <f t="shared" si="157"/>
        <v>0</v>
      </c>
      <c r="AE186" s="26">
        <f t="shared" si="157"/>
        <v>0</v>
      </c>
      <c r="AF186" s="26">
        <f t="shared" si="157"/>
        <v>0</v>
      </c>
      <c r="AG186" s="18">
        <f t="shared" si="157"/>
        <v>0</v>
      </c>
      <c r="AH186" s="18">
        <f t="shared" si="157"/>
        <v>0</v>
      </c>
      <c r="AI186" s="18">
        <f t="shared" si="157"/>
        <v>0</v>
      </c>
    </row>
    <row r="187" spans="1:35" s="5" customFormat="1" x14ac:dyDescent="0.2">
      <c r="A187" s="48" t="s">
        <v>156</v>
      </c>
      <c r="B187" s="49"/>
      <c r="C187" s="49"/>
      <c r="D187" s="49"/>
      <c r="E187" s="21">
        <f t="shared" si="149"/>
        <v>0</v>
      </c>
      <c r="F187" s="50"/>
      <c r="G187" s="50"/>
      <c r="H187" s="21">
        <f t="shared" si="150"/>
        <v>0</v>
      </c>
      <c r="I187" s="21">
        <f t="shared" si="151"/>
        <v>0</v>
      </c>
      <c r="J187" s="21">
        <f t="shared" si="151"/>
        <v>0</v>
      </c>
      <c r="K187" s="51">
        <f t="shared" si="152"/>
        <v>0</v>
      </c>
      <c r="M187" s="48" t="s">
        <v>156</v>
      </c>
      <c r="N187" s="49"/>
      <c r="O187" s="49"/>
      <c r="P187" s="49"/>
      <c r="Q187" s="21">
        <f t="shared" si="153"/>
        <v>0</v>
      </c>
      <c r="R187" s="52"/>
      <c r="S187" s="52"/>
      <c r="T187" s="21">
        <f t="shared" si="154"/>
        <v>0</v>
      </c>
      <c r="U187" s="21">
        <f t="shared" si="155"/>
        <v>0</v>
      </c>
      <c r="V187" s="21">
        <f t="shared" si="155"/>
        <v>0</v>
      </c>
      <c r="W187" s="21">
        <f t="shared" si="156"/>
        <v>0</v>
      </c>
      <c r="Y187" s="53" t="s">
        <v>156</v>
      </c>
      <c r="Z187" s="26">
        <f t="shared" si="157"/>
        <v>0</v>
      </c>
      <c r="AA187" s="26">
        <f t="shared" si="157"/>
        <v>0</v>
      </c>
      <c r="AB187" s="26">
        <f t="shared" si="157"/>
        <v>0</v>
      </c>
      <c r="AC187" s="26">
        <f t="shared" si="157"/>
        <v>0</v>
      </c>
      <c r="AD187" s="26">
        <f t="shared" si="157"/>
        <v>0</v>
      </c>
      <c r="AE187" s="26">
        <f t="shared" si="157"/>
        <v>0</v>
      </c>
      <c r="AF187" s="26">
        <f t="shared" si="157"/>
        <v>0</v>
      </c>
      <c r="AG187" s="18">
        <f t="shared" si="157"/>
        <v>0</v>
      </c>
      <c r="AH187" s="18">
        <f t="shared" si="157"/>
        <v>0</v>
      </c>
      <c r="AI187" s="18">
        <f t="shared" si="157"/>
        <v>0</v>
      </c>
    </row>
    <row r="188" spans="1:35" s="5" customFormat="1" x14ac:dyDescent="0.2">
      <c r="A188" s="48" t="s">
        <v>157</v>
      </c>
      <c r="B188" s="49"/>
      <c r="C188" s="49"/>
      <c r="D188" s="49"/>
      <c r="E188" s="21">
        <f t="shared" si="149"/>
        <v>0</v>
      </c>
      <c r="F188" s="52"/>
      <c r="G188" s="52"/>
      <c r="H188" s="21">
        <f t="shared" si="150"/>
        <v>0</v>
      </c>
      <c r="I188" s="21">
        <f t="shared" si="151"/>
        <v>0</v>
      </c>
      <c r="J188" s="21">
        <f t="shared" si="151"/>
        <v>0</v>
      </c>
      <c r="K188" s="51">
        <f t="shared" si="152"/>
        <v>0</v>
      </c>
      <c r="M188" s="48" t="s">
        <v>157</v>
      </c>
      <c r="N188" s="49"/>
      <c r="O188" s="49"/>
      <c r="P188" s="49"/>
      <c r="Q188" s="21">
        <f t="shared" si="153"/>
        <v>0</v>
      </c>
      <c r="R188" s="52"/>
      <c r="S188" s="52"/>
      <c r="T188" s="21">
        <f t="shared" si="154"/>
        <v>0</v>
      </c>
      <c r="U188" s="21">
        <f t="shared" si="155"/>
        <v>0</v>
      </c>
      <c r="V188" s="21">
        <f t="shared" si="155"/>
        <v>0</v>
      </c>
      <c r="W188" s="21">
        <f t="shared" si="156"/>
        <v>0</v>
      </c>
      <c r="Y188" s="53" t="s">
        <v>157</v>
      </c>
      <c r="Z188" s="26">
        <f t="shared" si="157"/>
        <v>0</v>
      </c>
      <c r="AA188" s="26">
        <f t="shared" si="157"/>
        <v>0</v>
      </c>
      <c r="AB188" s="26">
        <f t="shared" si="157"/>
        <v>0</v>
      </c>
      <c r="AC188" s="26">
        <f t="shared" si="157"/>
        <v>0</v>
      </c>
      <c r="AD188" s="26">
        <f t="shared" si="157"/>
        <v>0</v>
      </c>
      <c r="AE188" s="26">
        <f t="shared" si="157"/>
        <v>0</v>
      </c>
      <c r="AF188" s="26">
        <f t="shared" si="157"/>
        <v>0</v>
      </c>
      <c r="AG188" s="18">
        <f t="shared" si="157"/>
        <v>0</v>
      </c>
      <c r="AH188" s="18">
        <f t="shared" si="157"/>
        <v>0</v>
      </c>
      <c r="AI188" s="18">
        <f t="shared" si="157"/>
        <v>0</v>
      </c>
    </row>
    <row r="189" spans="1:35" s="5" customFormat="1" x14ac:dyDescent="0.2">
      <c r="A189" s="48" t="s">
        <v>24</v>
      </c>
      <c r="B189" s="49"/>
      <c r="C189" s="49"/>
      <c r="D189" s="49"/>
      <c r="E189" s="21">
        <f t="shared" si="149"/>
        <v>0</v>
      </c>
      <c r="F189" s="50"/>
      <c r="G189" s="50"/>
      <c r="H189" s="21">
        <f t="shared" si="150"/>
        <v>0</v>
      </c>
      <c r="I189" s="21">
        <f t="shared" si="151"/>
        <v>0</v>
      </c>
      <c r="J189" s="21">
        <f t="shared" si="151"/>
        <v>0</v>
      </c>
      <c r="K189" s="51">
        <f t="shared" si="152"/>
        <v>0</v>
      </c>
      <c r="M189" s="48" t="s">
        <v>24</v>
      </c>
      <c r="N189" s="49"/>
      <c r="O189" s="49"/>
      <c r="P189" s="49"/>
      <c r="Q189" s="21">
        <f t="shared" si="153"/>
        <v>0</v>
      </c>
      <c r="R189" s="52"/>
      <c r="S189" s="52"/>
      <c r="T189" s="21">
        <f t="shared" si="154"/>
        <v>0</v>
      </c>
      <c r="U189" s="21">
        <f t="shared" si="155"/>
        <v>0</v>
      </c>
      <c r="V189" s="21">
        <f t="shared" si="155"/>
        <v>0</v>
      </c>
      <c r="W189" s="21">
        <f t="shared" si="156"/>
        <v>0</v>
      </c>
      <c r="Y189" s="53" t="s">
        <v>24</v>
      </c>
      <c r="Z189" s="26">
        <f t="shared" si="157"/>
        <v>0</v>
      </c>
      <c r="AA189" s="26">
        <f t="shared" si="157"/>
        <v>0</v>
      </c>
      <c r="AB189" s="26">
        <f t="shared" si="157"/>
        <v>0</v>
      </c>
      <c r="AC189" s="26">
        <f t="shared" si="157"/>
        <v>0</v>
      </c>
      <c r="AD189" s="26">
        <f t="shared" si="157"/>
        <v>0</v>
      </c>
      <c r="AE189" s="26">
        <f t="shared" si="157"/>
        <v>0</v>
      </c>
      <c r="AF189" s="26">
        <f t="shared" si="157"/>
        <v>0</v>
      </c>
      <c r="AG189" s="18">
        <f t="shared" si="157"/>
        <v>0</v>
      </c>
      <c r="AH189" s="18">
        <f t="shared" si="157"/>
        <v>0</v>
      </c>
      <c r="AI189" s="18">
        <f t="shared" si="157"/>
        <v>0</v>
      </c>
    </row>
    <row r="190" spans="1:35" s="5" customFormat="1" x14ac:dyDescent="0.2">
      <c r="A190" s="48" t="s">
        <v>158</v>
      </c>
      <c r="B190" s="49"/>
      <c r="C190" s="49"/>
      <c r="D190" s="49"/>
      <c r="E190" s="21">
        <f t="shared" si="149"/>
        <v>0</v>
      </c>
      <c r="F190" s="52"/>
      <c r="G190" s="52"/>
      <c r="H190" s="21">
        <f t="shared" si="150"/>
        <v>0</v>
      </c>
      <c r="I190" s="21">
        <f t="shared" si="151"/>
        <v>0</v>
      </c>
      <c r="J190" s="21">
        <f t="shared" si="151"/>
        <v>0</v>
      </c>
      <c r="K190" s="51">
        <f t="shared" si="152"/>
        <v>0</v>
      </c>
      <c r="M190" s="48" t="s">
        <v>158</v>
      </c>
      <c r="N190" s="49"/>
      <c r="O190" s="49"/>
      <c r="P190" s="49"/>
      <c r="Q190" s="21">
        <f t="shared" si="153"/>
        <v>0</v>
      </c>
      <c r="R190" s="52"/>
      <c r="S190" s="52"/>
      <c r="T190" s="21">
        <f t="shared" si="154"/>
        <v>0</v>
      </c>
      <c r="U190" s="21">
        <f t="shared" si="155"/>
        <v>0</v>
      </c>
      <c r="V190" s="21">
        <f t="shared" si="155"/>
        <v>0</v>
      </c>
      <c r="W190" s="21">
        <f t="shared" si="156"/>
        <v>0</v>
      </c>
      <c r="Y190" s="53" t="s">
        <v>158</v>
      </c>
      <c r="Z190" s="26">
        <f t="shared" si="157"/>
        <v>0</v>
      </c>
      <c r="AA190" s="26">
        <f t="shared" si="157"/>
        <v>0</v>
      </c>
      <c r="AB190" s="26">
        <f t="shared" si="157"/>
        <v>0</v>
      </c>
      <c r="AC190" s="26">
        <f t="shared" si="157"/>
        <v>0</v>
      </c>
      <c r="AD190" s="26">
        <f t="shared" si="157"/>
        <v>0</v>
      </c>
      <c r="AE190" s="26">
        <f t="shared" si="157"/>
        <v>0</v>
      </c>
      <c r="AF190" s="26">
        <f t="shared" si="157"/>
        <v>0</v>
      </c>
      <c r="AG190" s="18">
        <f t="shared" si="157"/>
        <v>0</v>
      </c>
      <c r="AH190" s="18">
        <f t="shared" si="157"/>
        <v>0</v>
      </c>
      <c r="AI190" s="18">
        <f t="shared" si="157"/>
        <v>0</v>
      </c>
    </row>
    <row r="191" spans="1:35" s="5" customFormat="1" x14ac:dyDescent="0.2">
      <c r="A191" s="48" t="s">
        <v>159</v>
      </c>
      <c r="B191" s="50"/>
      <c r="C191" s="50"/>
      <c r="D191" s="50"/>
      <c r="E191" s="21">
        <f t="shared" si="149"/>
        <v>0</v>
      </c>
      <c r="F191" s="50"/>
      <c r="G191" s="50"/>
      <c r="H191" s="21">
        <f t="shared" si="150"/>
        <v>0</v>
      </c>
      <c r="I191" s="21">
        <f t="shared" si="151"/>
        <v>0</v>
      </c>
      <c r="J191" s="21">
        <f t="shared" si="151"/>
        <v>0</v>
      </c>
      <c r="K191" s="51">
        <f t="shared" si="152"/>
        <v>0</v>
      </c>
      <c r="M191" s="48" t="s">
        <v>159</v>
      </c>
      <c r="N191" s="50"/>
      <c r="O191" s="50"/>
      <c r="P191" s="50"/>
      <c r="Q191" s="21">
        <f t="shared" si="153"/>
        <v>0</v>
      </c>
      <c r="R191" s="50"/>
      <c r="S191" s="50"/>
      <c r="T191" s="21">
        <f t="shared" si="154"/>
        <v>0</v>
      </c>
      <c r="U191" s="21">
        <f t="shared" si="155"/>
        <v>0</v>
      </c>
      <c r="V191" s="21">
        <f t="shared" si="155"/>
        <v>0</v>
      </c>
      <c r="W191" s="21">
        <f t="shared" si="156"/>
        <v>0</v>
      </c>
      <c r="Y191" s="53" t="s">
        <v>159</v>
      </c>
      <c r="Z191" s="26">
        <f t="shared" si="157"/>
        <v>0</v>
      </c>
      <c r="AA191" s="26">
        <f t="shared" si="157"/>
        <v>0</v>
      </c>
      <c r="AB191" s="26">
        <f t="shared" si="157"/>
        <v>0</v>
      </c>
      <c r="AC191" s="26">
        <f t="shared" si="157"/>
        <v>0</v>
      </c>
      <c r="AD191" s="26">
        <f t="shared" si="157"/>
        <v>0</v>
      </c>
      <c r="AE191" s="26">
        <f t="shared" si="157"/>
        <v>0</v>
      </c>
      <c r="AF191" s="26">
        <f t="shared" si="157"/>
        <v>0</v>
      </c>
      <c r="AG191" s="18">
        <f t="shared" si="157"/>
        <v>0</v>
      </c>
      <c r="AH191" s="18">
        <f t="shared" si="157"/>
        <v>0</v>
      </c>
      <c r="AI191" s="18">
        <f t="shared" si="157"/>
        <v>0</v>
      </c>
    </row>
    <row r="192" spans="1:35" s="5" customFormat="1" x14ac:dyDescent="0.2">
      <c r="A192" s="48" t="s">
        <v>160</v>
      </c>
      <c r="B192" s="49"/>
      <c r="C192" s="49"/>
      <c r="D192" s="49"/>
      <c r="E192" s="21">
        <f t="shared" si="149"/>
        <v>0</v>
      </c>
      <c r="F192" s="52"/>
      <c r="G192" s="52"/>
      <c r="H192" s="21">
        <f t="shared" si="150"/>
        <v>0</v>
      </c>
      <c r="I192" s="21">
        <f t="shared" si="151"/>
        <v>0</v>
      </c>
      <c r="J192" s="21">
        <f t="shared" si="151"/>
        <v>0</v>
      </c>
      <c r="K192" s="51">
        <f t="shared" si="152"/>
        <v>0</v>
      </c>
      <c r="M192" s="48" t="s">
        <v>160</v>
      </c>
      <c r="N192" s="49"/>
      <c r="O192" s="49"/>
      <c r="P192" s="49"/>
      <c r="Q192" s="21">
        <f t="shared" si="153"/>
        <v>0</v>
      </c>
      <c r="R192" s="52"/>
      <c r="S192" s="52"/>
      <c r="T192" s="21">
        <f t="shared" si="154"/>
        <v>0</v>
      </c>
      <c r="U192" s="21">
        <f t="shared" si="155"/>
        <v>0</v>
      </c>
      <c r="V192" s="21">
        <f t="shared" si="155"/>
        <v>0</v>
      </c>
      <c r="W192" s="21">
        <f t="shared" si="156"/>
        <v>0</v>
      </c>
      <c r="Y192" s="53" t="s">
        <v>160</v>
      </c>
      <c r="Z192" s="26">
        <f t="shared" si="157"/>
        <v>0</v>
      </c>
      <c r="AA192" s="26">
        <f t="shared" si="157"/>
        <v>0</v>
      </c>
      <c r="AB192" s="26">
        <f t="shared" si="157"/>
        <v>0</v>
      </c>
      <c r="AC192" s="26">
        <f t="shared" si="157"/>
        <v>0</v>
      </c>
      <c r="AD192" s="26">
        <f t="shared" si="157"/>
        <v>0</v>
      </c>
      <c r="AE192" s="26">
        <f t="shared" si="157"/>
        <v>0</v>
      </c>
      <c r="AF192" s="26">
        <f t="shared" si="157"/>
        <v>0</v>
      </c>
      <c r="AG192" s="18">
        <f t="shared" si="157"/>
        <v>0</v>
      </c>
      <c r="AH192" s="18">
        <f t="shared" si="157"/>
        <v>0</v>
      </c>
      <c r="AI192" s="18">
        <f t="shared" si="157"/>
        <v>0</v>
      </c>
    </row>
    <row r="193" spans="1:35" s="5" customFormat="1" x14ac:dyDescent="0.2">
      <c r="A193" s="48" t="s">
        <v>161</v>
      </c>
      <c r="B193" s="49"/>
      <c r="C193" s="49"/>
      <c r="D193" s="49"/>
      <c r="E193" s="21">
        <f t="shared" si="149"/>
        <v>0</v>
      </c>
      <c r="F193" s="52"/>
      <c r="G193" s="52"/>
      <c r="H193" s="21">
        <f t="shared" si="150"/>
        <v>0</v>
      </c>
      <c r="I193" s="21">
        <f t="shared" si="151"/>
        <v>0</v>
      </c>
      <c r="J193" s="21">
        <f t="shared" si="151"/>
        <v>0</v>
      </c>
      <c r="K193" s="51">
        <f t="shared" si="152"/>
        <v>0</v>
      </c>
      <c r="M193" s="48" t="s">
        <v>161</v>
      </c>
      <c r="N193" s="49"/>
      <c r="O193" s="49"/>
      <c r="P193" s="49"/>
      <c r="Q193" s="21">
        <f t="shared" si="153"/>
        <v>0</v>
      </c>
      <c r="R193" s="52"/>
      <c r="S193" s="52"/>
      <c r="T193" s="21">
        <f t="shared" si="154"/>
        <v>0</v>
      </c>
      <c r="U193" s="21">
        <f t="shared" si="155"/>
        <v>0</v>
      </c>
      <c r="V193" s="21">
        <f t="shared" si="155"/>
        <v>0</v>
      </c>
      <c r="W193" s="21">
        <f t="shared" si="156"/>
        <v>0</v>
      </c>
      <c r="Y193" s="53" t="s">
        <v>161</v>
      </c>
      <c r="Z193" s="26">
        <f t="shared" si="157"/>
        <v>0</v>
      </c>
      <c r="AA193" s="26">
        <f t="shared" si="157"/>
        <v>0</v>
      </c>
      <c r="AB193" s="26">
        <f t="shared" si="157"/>
        <v>0</v>
      </c>
      <c r="AC193" s="26">
        <f t="shared" si="157"/>
        <v>0</v>
      </c>
      <c r="AD193" s="26">
        <f t="shared" si="157"/>
        <v>0</v>
      </c>
      <c r="AE193" s="26">
        <f t="shared" si="157"/>
        <v>0</v>
      </c>
      <c r="AF193" s="26">
        <f t="shared" si="157"/>
        <v>0</v>
      </c>
      <c r="AG193" s="18">
        <f t="shared" si="157"/>
        <v>0</v>
      </c>
      <c r="AH193" s="18">
        <f t="shared" si="157"/>
        <v>0</v>
      </c>
      <c r="AI193" s="18">
        <f t="shared" si="157"/>
        <v>0</v>
      </c>
    </row>
    <row r="194" spans="1:35" s="5" customFormat="1" x14ac:dyDescent="0.2">
      <c r="A194" s="48" t="s">
        <v>162</v>
      </c>
      <c r="B194" s="49"/>
      <c r="C194" s="49"/>
      <c r="D194" s="49"/>
      <c r="E194" s="21">
        <f t="shared" si="149"/>
        <v>0</v>
      </c>
      <c r="F194" s="52"/>
      <c r="G194" s="52"/>
      <c r="H194" s="21">
        <f t="shared" si="150"/>
        <v>0</v>
      </c>
      <c r="I194" s="21">
        <f t="shared" si="151"/>
        <v>0</v>
      </c>
      <c r="J194" s="21">
        <f t="shared" si="151"/>
        <v>0</v>
      </c>
      <c r="K194" s="51">
        <f t="shared" si="152"/>
        <v>0</v>
      </c>
      <c r="M194" s="48" t="s">
        <v>162</v>
      </c>
      <c r="N194" s="49"/>
      <c r="O194" s="49"/>
      <c r="P194" s="49"/>
      <c r="Q194" s="21">
        <f t="shared" si="153"/>
        <v>0</v>
      </c>
      <c r="R194" s="52"/>
      <c r="S194" s="52"/>
      <c r="T194" s="21">
        <f t="shared" si="154"/>
        <v>0</v>
      </c>
      <c r="U194" s="21">
        <f t="shared" si="155"/>
        <v>0</v>
      </c>
      <c r="V194" s="21">
        <f t="shared" si="155"/>
        <v>0</v>
      </c>
      <c r="W194" s="21">
        <f t="shared" si="156"/>
        <v>0</v>
      </c>
      <c r="Y194" s="53" t="s">
        <v>162</v>
      </c>
      <c r="Z194" s="26">
        <f t="shared" si="157"/>
        <v>0</v>
      </c>
      <c r="AA194" s="26">
        <f t="shared" si="157"/>
        <v>0</v>
      </c>
      <c r="AB194" s="26">
        <f t="shared" si="157"/>
        <v>0</v>
      </c>
      <c r="AC194" s="26">
        <f t="shared" si="157"/>
        <v>0</v>
      </c>
      <c r="AD194" s="26">
        <f t="shared" si="157"/>
        <v>0</v>
      </c>
      <c r="AE194" s="26">
        <f t="shared" si="157"/>
        <v>0</v>
      </c>
      <c r="AF194" s="26">
        <f t="shared" si="157"/>
        <v>0</v>
      </c>
      <c r="AG194" s="18">
        <f t="shared" si="157"/>
        <v>0</v>
      </c>
      <c r="AH194" s="18">
        <f t="shared" si="157"/>
        <v>0</v>
      </c>
      <c r="AI194" s="18">
        <f t="shared" si="157"/>
        <v>0</v>
      </c>
    </row>
    <row r="195" spans="1:35" s="5" customFormat="1" x14ac:dyDescent="0.2">
      <c r="A195" s="48" t="s">
        <v>104</v>
      </c>
      <c r="B195" s="49"/>
      <c r="C195" s="49"/>
      <c r="D195" s="21"/>
      <c r="E195" s="21">
        <f t="shared" si="149"/>
        <v>0</v>
      </c>
      <c r="F195" s="21"/>
      <c r="G195" s="21"/>
      <c r="H195" s="21">
        <f t="shared" si="150"/>
        <v>0</v>
      </c>
      <c r="I195" s="21">
        <f t="shared" si="151"/>
        <v>0</v>
      </c>
      <c r="J195" s="21">
        <f t="shared" si="151"/>
        <v>0</v>
      </c>
      <c r="K195" s="51">
        <f t="shared" si="152"/>
        <v>0</v>
      </c>
      <c r="M195" s="48" t="s">
        <v>104</v>
      </c>
      <c r="N195" s="49"/>
      <c r="O195" s="49"/>
      <c r="P195" s="49"/>
      <c r="Q195" s="21">
        <f t="shared" si="153"/>
        <v>0</v>
      </c>
      <c r="R195" s="52"/>
      <c r="S195" s="52"/>
      <c r="T195" s="21">
        <f t="shared" si="154"/>
        <v>0</v>
      </c>
      <c r="U195" s="21">
        <f t="shared" si="155"/>
        <v>0</v>
      </c>
      <c r="V195" s="21">
        <f t="shared" si="155"/>
        <v>0</v>
      </c>
      <c r="W195" s="21">
        <f t="shared" si="156"/>
        <v>0</v>
      </c>
      <c r="Y195" s="53" t="s">
        <v>104</v>
      </c>
      <c r="Z195" s="26">
        <f t="shared" si="157"/>
        <v>0</v>
      </c>
      <c r="AA195" s="26">
        <f t="shared" si="157"/>
        <v>0</v>
      </c>
      <c r="AB195" s="26">
        <f t="shared" si="157"/>
        <v>0</v>
      </c>
      <c r="AC195" s="26">
        <f t="shared" si="157"/>
        <v>0</v>
      </c>
      <c r="AD195" s="26">
        <f t="shared" si="157"/>
        <v>0</v>
      </c>
      <c r="AE195" s="26">
        <f t="shared" si="157"/>
        <v>0</v>
      </c>
      <c r="AF195" s="26">
        <f t="shared" si="157"/>
        <v>0</v>
      </c>
      <c r="AG195" s="18">
        <f t="shared" si="157"/>
        <v>0</v>
      </c>
      <c r="AH195" s="18">
        <f t="shared" si="157"/>
        <v>0</v>
      </c>
      <c r="AI195" s="18">
        <f t="shared" si="157"/>
        <v>0</v>
      </c>
    </row>
    <row r="196" spans="1:35" s="5" customFormat="1" x14ac:dyDescent="0.2">
      <c r="A196" s="48" t="s">
        <v>94</v>
      </c>
      <c r="B196" s="49"/>
      <c r="C196" s="49"/>
      <c r="D196" s="49"/>
      <c r="E196" s="21">
        <f t="shared" si="149"/>
        <v>0</v>
      </c>
      <c r="F196" s="52"/>
      <c r="G196" s="52"/>
      <c r="H196" s="21">
        <f t="shared" si="150"/>
        <v>0</v>
      </c>
      <c r="I196" s="21">
        <f t="shared" si="151"/>
        <v>0</v>
      </c>
      <c r="J196" s="21">
        <f t="shared" si="151"/>
        <v>0</v>
      </c>
      <c r="K196" s="51">
        <f t="shared" si="152"/>
        <v>0</v>
      </c>
      <c r="M196" s="48" t="s">
        <v>94</v>
      </c>
      <c r="N196" s="49"/>
      <c r="O196" s="49"/>
      <c r="P196" s="49"/>
      <c r="Q196" s="21">
        <f t="shared" si="153"/>
        <v>0</v>
      </c>
      <c r="R196" s="52"/>
      <c r="S196" s="52"/>
      <c r="T196" s="21">
        <f t="shared" si="154"/>
        <v>0</v>
      </c>
      <c r="U196" s="21">
        <f t="shared" si="155"/>
        <v>0</v>
      </c>
      <c r="V196" s="21">
        <f t="shared" si="155"/>
        <v>0</v>
      </c>
      <c r="W196" s="21">
        <f t="shared" si="156"/>
        <v>0</v>
      </c>
      <c r="Y196" s="53" t="s">
        <v>94</v>
      </c>
      <c r="Z196" s="26">
        <f t="shared" si="157"/>
        <v>0</v>
      </c>
      <c r="AA196" s="26">
        <f t="shared" si="157"/>
        <v>0</v>
      </c>
      <c r="AB196" s="26">
        <f t="shared" si="157"/>
        <v>0</v>
      </c>
      <c r="AC196" s="26">
        <f t="shared" si="157"/>
        <v>0</v>
      </c>
      <c r="AD196" s="26">
        <f t="shared" si="157"/>
        <v>0</v>
      </c>
      <c r="AE196" s="26">
        <f t="shared" si="157"/>
        <v>0</v>
      </c>
      <c r="AF196" s="26">
        <f t="shared" si="157"/>
        <v>0</v>
      </c>
      <c r="AG196" s="18">
        <f t="shared" si="157"/>
        <v>0</v>
      </c>
      <c r="AH196" s="18">
        <f t="shared" si="157"/>
        <v>0</v>
      </c>
      <c r="AI196" s="18">
        <f t="shared" si="157"/>
        <v>0</v>
      </c>
    </row>
    <row r="197" spans="1:35" s="5" customFormat="1" x14ac:dyDescent="0.2">
      <c r="A197" s="48" t="s">
        <v>163</v>
      </c>
      <c r="B197" s="49"/>
      <c r="C197" s="49"/>
      <c r="D197" s="49"/>
      <c r="E197" s="21">
        <f t="shared" si="149"/>
        <v>0</v>
      </c>
      <c r="F197" s="21"/>
      <c r="G197" s="21"/>
      <c r="H197" s="21">
        <f t="shared" si="150"/>
        <v>0</v>
      </c>
      <c r="I197" s="21">
        <f t="shared" si="151"/>
        <v>0</v>
      </c>
      <c r="J197" s="21">
        <f t="shared" si="151"/>
        <v>0</v>
      </c>
      <c r="K197" s="51">
        <f t="shared" si="152"/>
        <v>0</v>
      </c>
      <c r="M197" s="48" t="s">
        <v>163</v>
      </c>
      <c r="N197" s="21"/>
      <c r="O197" s="21"/>
      <c r="P197" s="21"/>
      <c r="Q197" s="21">
        <f t="shared" si="153"/>
        <v>0</v>
      </c>
      <c r="R197" s="21"/>
      <c r="S197" s="21"/>
      <c r="T197" s="21">
        <f t="shared" si="154"/>
        <v>0</v>
      </c>
      <c r="U197" s="21">
        <f t="shared" si="155"/>
        <v>0</v>
      </c>
      <c r="V197" s="21">
        <f t="shared" si="155"/>
        <v>0</v>
      </c>
      <c r="W197" s="21">
        <f t="shared" si="156"/>
        <v>0</v>
      </c>
      <c r="Y197" s="53" t="s">
        <v>163</v>
      </c>
      <c r="Z197" s="26">
        <f t="shared" si="157"/>
        <v>0</v>
      </c>
      <c r="AA197" s="26">
        <f t="shared" si="157"/>
        <v>0</v>
      </c>
      <c r="AB197" s="26">
        <f t="shared" si="157"/>
        <v>0</v>
      </c>
      <c r="AC197" s="26">
        <f t="shared" si="157"/>
        <v>0</v>
      </c>
      <c r="AD197" s="26">
        <f t="shared" si="157"/>
        <v>0</v>
      </c>
      <c r="AE197" s="26">
        <f t="shared" si="157"/>
        <v>0</v>
      </c>
      <c r="AF197" s="26">
        <f t="shared" si="157"/>
        <v>0</v>
      </c>
      <c r="AG197" s="18">
        <f t="shared" si="157"/>
        <v>0</v>
      </c>
      <c r="AH197" s="18">
        <f t="shared" si="157"/>
        <v>0</v>
      </c>
      <c r="AI197" s="18">
        <f t="shared" si="157"/>
        <v>0</v>
      </c>
    </row>
    <row r="198" spans="1:35" s="5" customFormat="1" x14ac:dyDescent="0.2">
      <c r="A198" s="48" t="s">
        <v>106</v>
      </c>
      <c r="B198" s="49"/>
      <c r="C198" s="49"/>
      <c r="D198" s="49"/>
      <c r="E198" s="21">
        <f t="shared" si="149"/>
        <v>0</v>
      </c>
      <c r="F198" s="52"/>
      <c r="G198" s="52"/>
      <c r="H198" s="21">
        <f t="shared" si="150"/>
        <v>0</v>
      </c>
      <c r="I198" s="21">
        <f t="shared" si="151"/>
        <v>0</v>
      </c>
      <c r="J198" s="21">
        <f t="shared" si="151"/>
        <v>0</v>
      </c>
      <c r="K198" s="51">
        <f t="shared" si="152"/>
        <v>0</v>
      </c>
      <c r="M198" s="48" t="s">
        <v>106</v>
      </c>
      <c r="N198" s="49"/>
      <c r="O198" s="49"/>
      <c r="P198" s="49"/>
      <c r="Q198" s="21">
        <f t="shared" si="153"/>
        <v>0</v>
      </c>
      <c r="R198" s="52"/>
      <c r="S198" s="52"/>
      <c r="T198" s="21">
        <f t="shared" si="154"/>
        <v>0</v>
      </c>
      <c r="U198" s="21">
        <f t="shared" si="155"/>
        <v>0</v>
      </c>
      <c r="V198" s="21">
        <f t="shared" si="155"/>
        <v>0</v>
      </c>
      <c r="W198" s="21">
        <f t="shared" si="156"/>
        <v>0</v>
      </c>
      <c r="Y198" s="53" t="s">
        <v>106</v>
      </c>
      <c r="Z198" s="26">
        <f t="shared" si="157"/>
        <v>0</v>
      </c>
      <c r="AA198" s="26">
        <f t="shared" si="157"/>
        <v>0</v>
      </c>
      <c r="AB198" s="26">
        <f t="shared" si="157"/>
        <v>0</v>
      </c>
      <c r="AC198" s="26">
        <f t="shared" si="157"/>
        <v>0</v>
      </c>
      <c r="AD198" s="26">
        <f t="shared" si="157"/>
        <v>0</v>
      </c>
      <c r="AE198" s="26">
        <f t="shared" si="157"/>
        <v>0</v>
      </c>
      <c r="AF198" s="26">
        <f t="shared" si="157"/>
        <v>0</v>
      </c>
      <c r="AG198" s="18">
        <f t="shared" si="157"/>
        <v>0</v>
      </c>
      <c r="AH198" s="18">
        <f t="shared" si="157"/>
        <v>0</v>
      </c>
      <c r="AI198" s="18">
        <f t="shared" si="157"/>
        <v>0</v>
      </c>
    </row>
    <row r="199" spans="1:35" s="5" customFormat="1" x14ac:dyDescent="0.2">
      <c r="A199" s="48" t="s">
        <v>164</v>
      </c>
      <c r="B199" s="49"/>
      <c r="C199" s="49"/>
      <c r="D199" s="49"/>
      <c r="E199" s="21">
        <f t="shared" si="149"/>
        <v>0</v>
      </c>
      <c r="F199" s="50"/>
      <c r="G199" s="50"/>
      <c r="H199" s="21">
        <f t="shared" si="150"/>
        <v>0</v>
      </c>
      <c r="I199" s="21">
        <f t="shared" si="151"/>
        <v>0</v>
      </c>
      <c r="J199" s="21">
        <f t="shared" si="151"/>
        <v>0</v>
      </c>
      <c r="K199" s="51">
        <f t="shared" si="152"/>
        <v>0</v>
      </c>
      <c r="M199" s="48" t="s">
        <v>164</v>
      </c>
      <c r="N199" s="50"/>
      <c r="O199" s="50"/>
      <c r="P199" s="50"/>
      <c r="Q199" s="21">
        <f t="shared" si="153"/>
        <v>0</v>
      </c>
      <c r="R199" s="50"/>
      <c r="S199" s="50"/>
      <c r="T199" s="21">
        <f t="shared" si="154"/>
        <v>0</v>
      </c>
      <c r="U199" s="21">
        <f t="shared" si="155"/>
        <v>0</v>
      </c>
      <c r="V199" s="21">
        <f t="shared" si="155"/>
        <v>0</v>
      </c>
      <c r="W199" s="21">
        <f t="shared" si="156"/>
        <v>0</v>
      </c>
      <c r="Y199" s="53" t="s">
        <v>164</v>
      </c>
      <c r="Z199" s="26">
        <f t="shared" ref="Z199:AI217" si="158">B199+N199</f>
        <v>0</v>
      </c>
      <c r="AA199" s="26">
        <f t="shared" si="158"/>
        <v>0</v>
      </c>
      <c r="AB199" s="26">
        <f t="shared" si="158"/>
        <v>0</v>
      </c>
      <c r="AC199" s="26">
        <f t="shared" si="158"/>
        <v>0</v>
      </c>
      <c r="AD199" s="26">
        <f t="shared" si="158"/>
        <v>0</v>
      </c>
      <c r="AE199" s="26">
        <f t="shared" si="158"/>
        <v>0</v>
      </c>
      <c r="AF199" s="26">
        <f t="shared" si="158"/>
        <v>0</v>
      </c>
      <c r="AG199" s="18">
        <f t="shared" si="158"/>
        <v>0</v>
      </c>
      <c r="AH199" s="18">
        <f t="shared" si="158"/>
        <v>0</v>
      </c>
      <c r="AI199" s="18">
        <f t="shared" si="158"/>
        <v>0</v>
      </c>
    </row>
    <row r="200" spans="1:35" s="5" customFormat="1" x14ac:dyDescent="0.2">
      <c r="A200" s="48" t="s">
        <v>165</v>
      </c>
      <c r="B200" s="49"/>
      <c r="C200" s="49"/>
      <c r="D200" s="49"/>
      <c r="E200" s="21">
        <f t="shared" si="149"/>
        <v>0</v>
      </c>
      <c r="F200" s="52"/>
      <c r="G200" s="52"/>
      <c r="H200" s="21">
        <f t="shared" si="150"/>
        <v>0</v>
      </c>
      <c r="I200" s="21">
        <f t="shared" si="151"/>
        <v>0</v>
      </c>
      <c r="J200" s="21">
        <f t="shared" si="151"/>
        <v>0</v>
      </c>
      <c r="K200" s="51">
        <f t="shared" si="152"/>
        <v>0</v>
      </c>
      <c r="M200" s="48" t="s">
        <v>165</v>
      </c>
      <c r="N200" s="49"/>
      <c r="O200" s="49"/>
      <c r="P200" s="49"/>
      <c r="Q200" s="21">
        <f t="shared" si="153"/>
        <v>0</v>
      </c>
      <c r="R200" s="52"/>
      <c r="S200" s="52"/>
      <c r="T200" s="21">
        <f t="shared" si="154"/>
        <v>0</v>
      </c>
      <c r="U200" s="21">
        <f t="shared" si="155"/>
        <v>0</v>
      </c>
      <c r="V200" s="21">
        <f t="shared" si="155"/>
        <v>0</v>
      </c>
      <c r="W200" s="21">
        <f t="shared" si="156"/>
        <v>0</v>
      </c>
      <c r="Y200" s="53" t="s">
        <v>165</v>
      </c>
      <c r="Z200" s="26">
        <f t="shared" si="158"/>
        <v>0</v>
      </c>
      <c r="AA200" s="26">
        <f t="shared" si="158"/>
        <v>0</v>
      </c>
      <c r="AB200" s="26">
        <f t="shared" si="158"/>
        <v>0</v>
      </c>
      <c r="AC200" s="26">
        <f t="shared" si="158"/>
        <v>0</v>
      </c>
      <c r="AD200" s="26">
        <f t="shared" si="158"/>
        <v>0</v>
      </c>
      <c r="AE200" s="26">
        <f t="shared" si="158"/>
        <v>0</v>
      </c>
      <c r="AF200" s="26">
        <f t="shared" si="158"/>
        <v>0</v>
      </c>
      <c r="AG200" s="18">
        <f t="shared" si="158"/>
        <v>0</v>
      </c>
      <c r="AH200" s="18">
        <f t="shared" si="158"/>
        <v>0</v>
      </c>
      <c r="AI200" s="18">
        <f t="shared" si="158"/>
        <v>0</v>
      </c>
    </row>
    <row r="201" spans="1:35" s="5" customFormat="1" x14ac:dyDescent="0.2">
      <c r="A201" s="48" t="s">
        <v>85</v>
      </c>
      <c r="B201" s="49"/>
      <c r="C201" s="49"/>
      <c r="D201" s="49"/>
      <c r="E201" s="21">
        <f t="shared" si="149"/>
        <v>0</v>
      </c>
      <c r="F201" s="52"/>
      <c r="G201" s="52"/>
      <c r="H201" s="21">
        <f t="shared" si="150"/>
        <v>0</v>
      </c>
      <c r="I201" s="21">
        <f t="shared" si="151"/>
        <v>0</v>
      </c>
      <c r="J201" s="21">
        <f t="shared" si="151"/>
        <v>0</v>
      </c>
      <c r="K201" s="51">
        <f t="shared" si="152"/>
        <v>0</v>
      </c>
      <c r="M201" s="48" t="s">
        <v>85</v>
      </c>
      <c r="N201" s="49"/>
      <c r="O201" s="49"/>
      <c r="P201" s="49"/>
      <c r="Q201" s="21">
        <f t="shared" si="153"/>
        <v>0</v>
      </c>
      <c r="R201" s="52"/>
      <c r="S201" s="52"/>
      <c r="T201" s="21">
        <f t="shared" si="154"/>
        <v>0</v>
      </c>
      <c r="U201" s="21">
        <f t="shared" si="155"/>
        <v>0</v>
      </c>
      <c r="V201" s="21">
        <f t="shared" si="155"/>
        <v>0</v>
      </c>
      <c r="W201" s="21">
        <f t="shared" si="156"/>
        <v>0</v>
      </c>
      <c r="Y201" s="53" t="s">
        <v>85</v>
      </c>
      <c r="Z201" s="26">
        <f t="shared" si="158"/>
        <v>0</v>
      </c>
      <c r="AA201" s="26">
        <f t="shared" si="158"/>
        <v>0</v>
      </c>
      <c r="AB201" s="26">
        <f t="shared" si="158"/>
        <v>0</v>
      </c>
      <c r="AC201" s="26">
        <f t="shared" si="158"/>
        <v>0</v>
      </c>
      <c r="AD201" s="26">
        <f t="shared" si="158"/>
        <v>0</v>
      </c>
      <c r="AE201" s="26">
        <f t="shared" si="158"/>
        <v>0</v>
      </c>
      <c r="AF201" s="26">
        <f t="shared" si="158"/>
        <v>0</v>
      </c>
      <c r="AG201" s="18">
        <f t="shared" si="158"/>
        <v>0</v>
      </c>
      <c r="AH201" s="18">
        <f t="shared" si="158"/>
        <v>0</v>
      </c>
      <c r="AI201" s="18">
        <f t="shared" si="158"/>
        <v>0</v>
      </c>
    </row>
    <row r="202" spans="1:35" s="5" customFormat="1" x14ac:dyDescent="0.2">
      <c r="A202" s="48" t="s">
        <v>166</v>
      </c>
      <c r="B202" s="50"/>
      <c r="C202" s="49"/>
      <c r="D202" s="49"/>
      <c r="E202" s="21">
        <f t="shared" si="149"/>
        <v>0</v>
      </c>
      <c r="F202" s="50"/>
      <c r="G202" s="50"/>
      <c r="H202" s="21">
        <f t="shared" si="150"/>
        <v>0</v>
      </c>
      <c r="I202" s="21">
        <f t="shared" si="151"/>
        <v>0</v>
      </c>
      <c r="J202" s="21">
        <f t="shared" si="151"/>
        <v>0</v>
      </c>
      <c r="K202" s="51">
        <f t="shared" si="152"/>
        <v>0</v>
      </c>
      <c r="M202" s="48" t="s">
        <v>166</v>
      </c>
      <c r="N202" s="49"/>
      <c r="O202" s="49"/>
      <c r="P202" s="49"/>
      <c r="Q202" s="21">
        <f t="shared" si="153"/>
        <v>0</v>
      </c>
      <c r="R202" s="52"/>
      <c r="S202" s="52"/>
      <c r="T202" s="21">
        <f t="shared" si="154"/>
        <v>0</v>
      </c>
      <c r="U202" s="21">
        <f t="shared" si="155"/>
        <v>0</v>
      </c>
      <c r="V202" s="21">
        <f t="shared" si="155"/>
        <v>0</v>
      </c>
      <c r="W202" s="21">
        <f t="shared" si="156"/>
        <v>0</v>
      </c>
      <c r="Y202" s="53" t="s">
        <v>166</v>
      </c>
      <c r="Z202" s="26">
        <f t="shared" si="158"/>
        <v>0</v>
      </c>
      <c r="AA202" s="26">
        <f t="shared" si="158"/>
        <v>0</v>
      </c>
      <c r="AB202" s="26">
        <f t="shared" si="158"/>
        <v>0</v>
      </c>
      <c r="AC202" s="26">
        <f t="shared" si="158"/>
        <v>0</v>
      </c>
      <c r="AD202" s="26">
        <f t="shared" si="158"/>
        <v>0</v>
      </c>
      <c r="AE202" s="26">
        <f t="shared" si="158"/>
        <v>0</v>
      </c>
      <c r="AF202" s="26">
        <f t="shared" si="158"/>
        <v>0</v>
      </c>
      <c r="AG202" s="18">
        <f t="shared" si="158"/>
        <v>0</v>
      </c>
      <c r="AH202" s="18">
        <f t="shared" si="158"/>
        <v>0</v>
      </c>
      <c r="AI202" s="18">
        <f t="shared" si="158"/>
        <v>0</v>
      </c>
    </row>
    <row r="203" spans="1:35" s="5" customFormat="1" x14ac:dyDescent="0.2">
      <c r="A203" s="48" t="s">
        <v>167</v>
      </c>
      <c r="B203" s="49"/>
      <c r="C203" s="49"/>
      <c r="D203" s="49"/>
      <c r="E203" s="21">
        <f t="shared" si="149"/>
        <v>0</v>
      </c>
      <c r="F203" s="50"/>
      <c r="G203" s="50"/>
      <c r="H203" s="21">
        <f t="shared" si="150"/>
        <v>0</v>
      </c>
      <c r="I203" s="21">
        <f t="shared" si="151"/>
        <v>0</v>
      </c>
      <c r="J203" s="21">
        <f t="shared" si="151"/>
        <v>0</v>
      </c>
      <c r="K203" s="51">
        <f t="shared" si="152"/>
        <v>0</v>
      </c>
      <c r="M203" s="48" t="s">
        <v>167</v>
      </c>
      <c r="N203" s="49"/>
      <c r="O203" s="49"/>
      <c r="P203" s="49"/>
      <c r="Q203" s="21">
        <f t="shared" si="153"/>
        <v>0</v>
      </c>
      <c r="R203" s="52"/>
      <c r="S203" s="52"/>
      <c r="T203" s="21">
        <f t="shared" si="154"/>
        <v>0</v>
      </c>
      <c r="U203" s="21">
        <f t="shared" si="155"/>
        <v>0</v>
      </c>
      <c r="V203" s="21">
        <f t="shared" si="155"/>
        <v>0</v>
      </c>
      <c r="W203" s="21">
        <f t="shared" si="156"/>
        <v>0</v>
      </c>
      <c r="Y203" s="53" t="s">
        <v>167</v>
      </c>
      <c r="Z203" s="26">
        <f t="shared" si="158"/>
        <v>0</v>
      </c>
      <c r="AA203" s="26">
        <f t="shared" si="158"/>
        <v>0</v>
      </c>
      <c r="AB203" s="26">
        <f t="shared" si="158"/>
        <v>0</v>
      </c>
      <c r="AC203" s="26">
        <f t="shared" si="158"/>
        <v>0</v>
      </c>
      <c r="AD203" s="26">
        <f t="shared" si="158"/>
        <v>0</v>
      </c>
      <c r="AE203" s="26">
        <f t="shared" si="158"/>
        <v>0</v>
      </c>
      <c r="AF203" s="26">
        <f t="shared" si="158"/>
        <v>0</v>
      </c>
      <c r="AG203" s="18">
        <f t="shared" si="158"/>
        <v>0</v>
      </c>
      <c r="AH203" s="18">
        <f t="shared" si="158"/>
        <v>0</v>
      </c>
      <c r="AI203" s="18">
        <f t="shared" si="158"/>
        <v>0</v>
      </c>
    </row>
    <row r="204" spans="1:35" s="5" customFormat="1" x14ac:dyDescent="0.2">
      <c r="A204" s="48" t="s">
        <v>168</v>
      </c>
      <c r="B204" s="49"/>
      <c r="C204" s="49"/>
      <c r="D204" s="49"/>
      <c r="E204" s="21">
        <f t="shared" si="149"/>
        <v>0</v>
      </c>
      <c r="F204" s="52"/>
      <c r="G204" s="52"/>
      <c r="H204" s="21">
        <f t="shared" si="150"/>
        <v>0</v>
      </c>
      <c r="I204" s="21">
        <f t="shared" si="151"/>
        <v>0</v>
      </c>
      <c r="J204" s="21">
        <f t="shared" si="151"/>
        <v>0</v>
      </c>
      <c r="K204" s="51">
        <f t="shared" si="152"/>
        <v>0</v>
      </c>
      <c r="M204" s="48" t="s">
        <v>168</v>
      </c>
      <c r="N204" s="49"/>
      <c r="O204" s="49"/>
      <c r="P204" s="49"/>
      <c r="Q204" s="21">
        <f t="shared" si="153"/>
        <v>0</v>
      </c>
      <c r="R204" s="52"/>
      <c r="S204" s="52"/>
      <c r="T204" s="21">
        <f t="shared" si="154"/>
        <v>0</v>
      </c>
      <c r="U204" s="21">
        <f t="shared" si="155"/>
        <v>0</v>
      </c>
      <c r="V204" s="21">
        <f t="shared" si="155"/>
        <v>0</v>
      </c>
      <c r="W204" s="21">
        <f t="shared" si="156"/>
        <v>0</v>
      </c>
      <c r="Y204" s="53" t="s">
        <v>168</v>
      </c>
      <c r="Z204" s="26">
        <f t="shared" si="158"/>
        <v>0</v>
      </c>
      <c r="AA204" s="26">
        <f t="shared" si="158"/>
        <v>0</v>
      </c>
      <c r="AB204" s="26">
        <f t="shared" si="158"/>
        <v>0</v>
      </c>
      <c r="AC204" s="26">
        <f t="shared" si="158"/>
        <v>0</v>
      </c>
      <c r="AD204" s="26">
        <f t="shared" si="158"/>
        <v>0</v>
      </c>
      <c r="AE204" s="26">
        <f t="shared" si="158"/>
        <v>0</v>
      </c>
      <c r="AF204" s="26">
        <f t="shared" si="158"/>
        <v>0</v>
      </c>
      <c r="AG204" s="18">
        <f t="shared" si="158"/>
        <v>0</v>
      </c>
      <c r="AH204" s="18">
        <f t="shared" si="158"/>
        <v>0</v>
      </c>
      <c r="AI204" s="18">
        <f t="shared" si="158"/>
        <v>0</v>
      </c>
    </row>
    <row r="205" spans="1:35" s="5" customFormat="1" x14ac:dyDescent="0.2">
      <c r="A205" s="48" t="s">
        <v>169</v>
      </c>
      <c r="B205" s="49"/>
      <c r="C205" s="49"/>
      <c r="D205" s="49"/>
      <c r="E205" s="21">
        <f t="shared" si="149"/>
        <v>0</v>
      </c>
      <c r="F205" s="52"/>
      <c r="G205" s="52"/>
      <c r="H205" s="21">
        <f t="shared" si="150"/>
        <v>0</v>
      </c>
      <c r="I205" s="21">
        <f t="shared" si="151"/>
        <v>0</v>
      </c>
      <c r="J205" s="21">
        <f t="shared" si="151"/>
        <v>0</v>
      </c>
      <c r="K205" s="51">
        <f t="shared" si="152"/>
        <v>0</v>
      </c>
      <c r="M205" s="48" t="s">
        <v>169</v>
      </c>
      <c r="N205" s="49"/>
      <c r="O205" s="49"/>
      <c r="P205" s="49"/>
      <c r="Q205" s="21">
        <f t="shared" si="153"/>
        <v>0</v>
      </c>
      <c r="R205" s="52"/>
      <c r="S205" s="52"/>
      <c r="T205" s="21">
        <f t="shared" si="154"/>
        <v>0</v>
      </c>
      <c r="U205" s="21">
        <f t="shared" si="155"/>
        <v>0</v>
      </c>
      <c r="V205" s="21">
        <f t="shared" si="155"/>
        <v>0</v>
      </c>
      <c r="W205" s="21">
        <f t="shared" si="156"/>
        <v>0</v>
      </c>
      <c r="Y205" s="53" t="s">
        <v>169</v>
      </c>
      <c r="Z205" s="26">
        <f t="shared" si="158"/>
        <v>0</v>
      </c>
      <c r="AA205" s="26">
        <f t="shared" si="158"/>
        <v>0</v>
      </c>
      <c r="AB205" s="26">
        <f t="shared" si="158"/>
        <v>0</v>
      </c>
      <c r="AC205" s="26">
        <f t="shared" si="158"/>
        <v>0</v>
      </c>
      <c r="AD205" s="26">
        <f t="shared" si="158"/>
        <v>0</v>
      </c>
      <c r="AE205" s="26">
        <f t="shared" si="158"/>
        <v>0</v>
      </c>
      <c r="AF205" s="26">
        <f t="shared" si="158"/>
        <v>0</v>
      </c>
      <c r="AG205" s="18">
        <f t="shared" si="158"/>
        <v>0</v>
      </c>
      <c r="AH205" s="18">
        <f t="shared" si="158"/>
        <v>0</v>
      </c>
      <c r="AI205" s="18">
        <f t="shared" si="158"/>
        <v>0</v>
      </c>
    </row>
    <row r="206" spans="1:35" s="5" customFormat="1" x14ac:dyDescent="0.2">
      <c r="A206" s="48" t="s">
        <v>170</v>
      </c>
      <c r="B206" s="49"/>
      <c r="C206" s="49"/>
      <c r="D206" s="49"/>
      <c r="E206" s="21">
        <f t="shared" si="149"/>
        <v>0</v>
      </c>
      <c r="F206" s="52"/>
      <c r="G206" s="52"/>
      <c r="H206" s="21">
        <f t="shared" si="150"/>
        <v>0</v>
      </c>
      <c r="I206" s="21">
        <f t="shared" si="151"/>
        <v>0</v>
      </c>
      <c r="J206" s="21">
        <f t="shared" si="151"/>
        <v>0</v>
      </c>
      <c r="K206" s="51">
        <f t="shared" si="152"/>
        <v>0</v>
      </c>
      <c r="M206" s="48" t="s">
        <v>170</v>
      </c>
      <c r="N206" s="49"/>
      <c r="O206" s="49"/>
      <c r="P206" s="49"/>
      <c r="Q206" s="21">
        <f t="shared" si="153"/>
        <v>0</v>
      </c>
      <c r="R206" s="52"/>
      <c r="S206" s="52"/>
      <c r="T206" s="21">
        <f t="shared" si="154"/>
        <v>0</v>
      </c>
      <c r="U206" s="21">
        <f t="shared" si="155"/>
        <v>0</v>
      </c>
      <c r="V206" s="21">
        <f t="shared" si="155"/>
        <v>0</v>
      </c>
      <c r="W206" s="21">
        <f t="shared" si="156"/>
        <v>0</v>
      </c>
      <c r="Y206" s="53" t="s">
        <v>170</v>
      </c>
      <c r="Z206" s="26">
        <f t="shared" si="158"/>
        <v>0</v>
      </c>
      <c r="AA206" s="26">
        <f t="shared" si="158"/>
        <v>0</v>
      </c>
      <c r="AB206" s="26">
        <f t="shared" si="158"/>
        <v>0</v>
      </c>
      <c r="AC206" s="26">
        <f t="shared" si="158"/>
        <v>0</v>
      </c>
      <c r="AD206" s="26">
        <f t="shared" si="158"/>
        <v>0</v>
      </c>
      <c r="AE206" s="26">
        <f t="shared" si="158"/>
        <v>0</v>
      </c>
      <c r="AF206" s="26">
        <f t="shared" si="158"/>
        <v>0</v>
      </c>
      <c r="AG206" s="18">
        <f t="shared" si="158"/>
        <v>0</v>
      </c>
      <c r="AH206" s="18">
        <f t="shared" si="158"/>
        <v>0</v>
      </c>
      <c r="AI206" s="18">
        <f t="shared" si="158"/>
        <v>0</v>
      </c>
    </row>
    <row r="207" spans="1:35" s="5" customFormat="1" x14ac:dyDescent="0.2">
      <c r="A207" s="48" t="s">
        <v>171</v>
      </c>
      <c r="B207" s="49"/>
      <c r="C207" s="49"/>
      <c r="D207" s="49"/>
      <c r="E207" s="21">
        <f t="shared" si="149"/>
        <v>0</v>
      </c>
      <c r="F207" s="52"/>
      <c r="G207" s="52"/>
      <c r="H207" s="21">
        <f t="shared" si="150"/>
        <v>0</v>
      </c>
      <c r="I207" s="21">
        <f t="shared" si="151"/>
        <v>0</v>
      </c>
      <c r="J207" s="21">
        <f t="shared" si="151"/>
        <v>0</v>
      </c>
      <c r="K207" s="51">
        <f t="shared" si="152"/>
        <v>0</v>
      </c>
      <c r="M207" s="48" t="s">
        <v>171</v>
      </c>
      <c r="N207" s="49"/>
      <c r="O207" s="49"/>
      <c r="P207" s="49"/>
      <c r="Q207" s="21">
        <f t="shared" si="153"/>
        <v>0</v>
      </c>
      <c r="R207" s="52"/>
      <c r="S207" s="52"/>
      <c r="T207" s="21">
        <f t="shared" si="154"/>
        <v>0</v>
      </c>
      <c r="U207" s="21">
        <f t="shared" si="155"/>
        <v>0</v>
      </c>
      <c r="V207" s="21">
        <f t="shared" si="155"/>
        <v>0</v>
      </c>
      <c r="W207" s="21">
        <f t="shared" si="156"/>
        <v>0</v>
      </c>
      <c r="Y207" s="53" t="s">
        <v>171</v>
      </c>
      <c r="Z207" s="26">
        <f t="shared" si="158"/>
        <v>0</v>
      </c>
      <c r="AA207" s="26">
        <f t="shared" si="158"/>
        <v>0</v>
      </c>
      <c r="AB207" s="26">
        <f t="shared" si="158"/>
        <v>0</v>
      </c>
      <c r="AC207" s="26">
        <f t="shared" si="158"/>
        <v>0</v>
      </c>
      <c r="AD207" s="26">
        <f t="shared" si="158"/>
        <v>0</v>
      </c>
      <c r="AE207" s="26">
        <f t="shared" si="158"/>
        <v>0</v>
      </c>
      <c r="AF207" s="26">
        <f t="shared" si="158"/>
        <v>0</v>
      </c>
      <c r="AG207" s="18">
        <f t="shared" si="158"/>
        <v>0</v>
      </c>
      <c r="AH207" s="18">
        <f t="shared" si="158"/>
        <v>0</v>
      </c>
      <c r="AI207" s="18">
        <f t="shared" si="158"/>
        <v>0</v>
      </c>
    </row>
    <row r="208" spans="1:35" s="5" customFormat="1" x14ac:dyDescent="0.2">
      <c r="A208" s="48" t="s">
        <v>172</v>
      </c>
      <c r="B208" s="49"/>
      <c r="C208" s="49"/>
      <c r="D208" s="49"/>
      <c r="E208" s="21">
        <f t="shared" si="149"/>
        <v>0</v>
      </c>
      <c r="F208" s="52"/>
      <c r="G208" s="52"/>
      <c r="H208" s="21">
        <f t="shared" si="150"/>
        <v>0</v>
      </c>
      <c r="I208" s="21">
        <f t="shared" si="151"/>
        <v>0</v>
      </c>
      <c r="J208" s="21">
        <f t="shared" si="151"/>
        <v>0</v>
      </c>
      <c r="K208" s="51">
        <f t="shared" si="152"/>
        <v>0</v>
      </c>
      <c r="M208" s="48" t="s">
        <v>172</v>
      </c>
      <c r="N208" s="49"/>
      <c r="O208" s="49"/>
      <c r="P208" s="49"/>
      <c r="Q208" s="21">
        <f t="shared" si="153"/>
        <v>0</v>
      </c>
      <c r="R208" s="52"/>
      <c r="S208" s="52"/>
      <c r="T208" s="21">
        <f t="shared" si="154"/>
        <v>0</v>
      </c>
      <c r="U208" s="21">
        <f t="shared" si="155"/>
        <v>0</v>
      </c>
      <c r="V208" s="21">
        <f t="shared" si="155"/>
        <v>0</v>
      </c>
      <c r="W208" s="21">
        <f t="shared" si="156"/>
        <v>0</v>
      </c>
      <c r="Y208" s="53" t="s">
        <v>172</v>
      </c>
      <c r="Z208" s="26">
        <f t="shared" si="158"/>
        <v>0</v>
      </c>
      <c r="AA208" s="26">
        <f t="shared" si="158"/>
        <v>0</v>
      </c>
      <c r="AB208" s="26">
        <f t="shared" si="158"/>
        <v>0</v>
      </c>
      <c r="AC208" s="26">
        <f t="shared" si="158"/>
        <v>0</v>
      </c>
      <c r="AD208" s="26">
        <f t="shared" si="158"/>
        <v>0</v>
      </c>
      <c r="AE208" s="26">
        <f t="shared" si="158"/>
        <v>0</v>
      </c>
      <c r="AF208" s="26">
        <f t="shared" si="158"/>
        <v>0</v>
      </c>
      <c r="AG208" s="18">
        <f t="shared" si="158"/>
        <v>0</v>
      </c>
      <c r="AH208" s="18">
        <f t="shared" si="158"/>
        <v>0</v>
      </c>
      <c r="AI208" s="18">
        <f t="shared" si="158"/>
        <v>0</v>
      </c>
    </row>
    <row r="209" spans="1:35" s="5" customFormat="1" x14ac:dyDescent="0.2">
      <c r="A209" s="48" t="s">
        <v>116</v>
      </c>
      <c r="B209" s="49"/>
      <c r="C209" s="49"/>
      <c r="D209" s="49"/>
      <c r="E209" s="21">
        <f t="shared" si="149"/>
        <v>0</v>
      </c>
      <c r="F209" s="52"/>
      <c r="G209" s="52"/>
      <c r="H209" s="21">
        <f t="shared" si="150"/>
        <v>0</v>
      </c>
      <c r="I209" s="21">
        <f t="shared" si="151"/>
        <v>0</v>
      </c>
      <c r="J209" s="21">
        <f t="shared" si="151"/>
        <v>0</v>
      </c>
      <c r="K209" s="51">
        <f t="shared" si="152"/>
        <v>0</v>
      </c>
      <c r="M209" s="48" t="s">
        <v>116</v>
      </c>
      <c r="N209" s="49"/>
      <c r="O209" s="49"/>
      <c r="P209" s="49"/>
      <c r="Q209" s="21">
        <f t="shared" si="153"/>
        <v>0</v>
      </c>
      <c r="R209" s="52"/>
      <c r="S209" s="52"/>
      <c r="T209" s="21">
        <f t="shared" si="154"/>
        <v>0</v>
      </c>
      <c r="U209" s="21">
        <f t="shared" si="155"/>
        <v>0</v>
      </c>
      <c r="V209" s="21">
        <f t="shared" si="155"/>
        <v>0</v>
      </c>
      <c r="W209" s="21">
        <f t="shared" si="156"/>
        <v>0</v>
      </c>
      <c r="Y209" s="53" t="s">
        <v>116</v>
      </c>
      <c r="Z209" s="26">
        <f t="shared" si="158"/>
        <v>0</v>
      </c>
      <c r="AA209" s="26">
        <f t="shared" si="158"/>
        <v>0</v>
      </c>
      <c r="AB209" s="26">
        <f t="shared" si="158"/>
        <v>0</v>
      </c>
      <c r="AC209" s="26">
        <f t="shared" si="158"/>
        <v>0</v>
      </c>
      <c r="AD209" s="26">
        <f t="shared" si="158"/>
        <v>0</v>
      </c>
      <c r="AE209" s="26">
        <f t="shared" si="158"/>
        <v>0</v>
      </c>
      <c r="AF209" s="26">
        <f t="shared" si="158"/>
        <v>0</v>
      </c>
      <c r="AG209" s="18">
        <f t="shared" si="158"/>
        <v>0</v>
      </c>
      <c r="AH209" s="18">
        <f t="shared" si="158"/>
        <v>0</v>
      </c>
      <c r="AI209" s="18">
        <f t="shared" si="158"/>
        <v>0</v>
      </c>
    </row>
    <row r="210" spans="1:35" s="5" customFormat="1" x14ac:dyDescent="0.2">
      <c r="A210" s="48" t="s">
        <v>173</v>
      </c>
      <c r="B210" s="49"/>
      <c r="C210" s="49"/>
      <c r="D210" s="49"/>
      <c r="E210" s="21">
        <f t="shared" si="149"/>
        <v>0</v>
      </c>
      <c r="F210" s="52"/>
      <c r="G210" s="52"/>
      <c r="H210" s="21">
        <f t="shared" si="150"/>
        <v>0</v>
      </c>
      <c r="I210" s="21">
        <f t="shared" si="151"/>
        <v>0</v>
      </c>
      <c r="J210" s="21">
        <f t="shared" si="151"/>
        <v>0</v>
      </c>
      <c r="K210" s="51">
        <f t="shared" si="152"/>
        <v>0</v>
      </c>
      <c r="M210" s="48" t="s">
        <v>173</v>
      </c>
      <c r="N210" s="49"/>
      <c r="O210" s="49"/>
      <c r="P210" s="49"/>
      <c r="Q210" s="21">
        <f t="shared" si="153"/>
        <v>0</v>
      </c>
      <c r="R210" s="52"/>
      <c r="S210" s="52"/>
      <c r="T210" s="21">
        <f t="shared" si="154"/>
        <v>0</v>
      </c>
      <c r="U210" s="21">
        <f t="shared" si="155"/>
        <v>0</v>
      </c>
      <c r="V210" s="21">
        <f t="shared" si="155"/>
        <v>0</v>
      </c>
      <c r="W210" s="21">
        <f t="shared" si="156"/>
        <v>0</v>
      </c>
      <c r="Y210" s="53" t="s">
        <v>173</v>
      </c>
      <c r="Z210" s="26">
        <f t="shared" si="158"/>
        <v>0</v>
      </c>
      <c r="AA210" s="26">
        <f t="shared" si="158"/>
        <v>0</v>
      </c>
      <c r="AB210" s="26">
        <f t="shared" si="158"/>
        <v>0</v>
      </c>
      <c r="AC210" s="26">
        <f t="shared" si="158"/>
        <v>0</v>
      </c>
      <c r="AD210" s="26">
        <f t="shared" si="158"/>
        <v>0</v>
      </c>
      <c r="AE210" s="26">
        <f t="shared" si="158"/>
        <v>0</v>
      </c>
      <c r="AF210" s="26">
        <f t="shared" si="158"/>
        <v>0</v>
      </c>
      <c r="AG210" s="18">
        <f t="shared" si="158"/>
        <v>0</v>
      </c>
      <c r="AH210" s="18">
        <f t="shared" si="158"/>
        <v>0</v>
      </c>
      <c r="AI210" s="18">
        <f t="shared" si="158"/>
        <v>0</v>
      </c>
    </row>
    <row r="211" spans="1:35" s="5" customFormat="1" x14ac:dyDescent="0.2">
      <c r="A211" s="48" t="s">
        <v>121</v>
      </c>
      <c r="B211" s="49"/>
      <c r="C211" s="49"/>
      <c r="D211" s="49"/>
      <c r="E211" s="21">
        <f t="shared" si="149"/>
        <v>0</v>
      </c>
      <c r="F211" s="52"/>
      <c r="G211" s="52"/>
      <c r="H211" s="21">
        <f t="shared" si="150"/>
        <v>0</v>
      </c>
      <c r="I211" s="21">
        <f t="shared" si="151"/>
        <v>0</v>
      </c>
      <c r="J211" s="21">
        <f t="shared" si="151"/>
        <v>0</v>
      </c>
      <c r="K211" s="51">
        <f t="shared" si="152"/>
        <v>0</v>
      </c>
      <c r="M211" s="48" t="s">
        <v>121</v>
      </c>
      <c r="N211" s="52"/>
      <c r="O211" s="52"/>
      <c r="P211" s="21"/>
      <c r="Q211" s="21">
        <f t="shared" si="153"/>
        <v>0</v>
      </c>
      <c r="R211" s="52"/>
      <c r="S211" s="52"/>
      <c r="T211" s="21">
        <f t="shared" si="154"/>
        <v>0</v>
      </c>
      <c r="U211" s="21">
        <f t="shared" si="155"/>
        <v>0</v>
      </c>
      <c r="V211" s="21">
        <f t="shared" si="155"/>
        <v>0</v>
      </c>
      <c r="W211" s="21">
        <f t="shared" si="156"/>
        <v>0</v>
      </c>
      <c r="Y211" s="53" t="s">
        <v>121</v>
      </c>
      <c r="Z211" s="26">
        <f t="shared" si="158"/>
        <v>0</v>
      </c>
      <c r="AA211" s="26">
        <f t="shared" si="158"/>
        <v>0</v>
      </c>
      <c r="AB211" s="26">
        <f t="shared" si="158"/>
        <v>0</v>
      </c>
      <c r="AC211" s="26">
        <f t="shared" si="158"/>
        <v>0</v>
      </c>
      <c r="AD211" s="26">
        <f t="shared" si="158"/>
        <v>0</v>
      </c>
      <c r="AE211" s="26">
        <f t="shared" si="158"/>
        <v>0</v>
      </c>
      <c r="AF211" s="26">
        <f t="shared" si="158"/>
        <v>0</v>
      </c>
      <c r="AG211" s="18">
        <f t="shared" si="158"/>
        <v>0</v>
      </c>
      <c r="AH211" s="18">
        <f t="shared" si="158"/>
        <v>0</v>
      </c>
      <c r="AI211" s="18">
        <f t="shared" si="158"/>
        <v>0</v>
      </c>
    </row>
    <row r="212" spans="1:35" s="5" customFormat="1" x14ac:dyDescent="0.2">
      <c r="A212" s="48" t="s">
        <v>123</v>
      </c>
      <c r="B212" s="49"/>
      <c r="C212" s="49"/>
      <c r="D212" s="49"/>
      <c r="E212" s="21">
        <f t="shared" si="149"/>
        <v>0</v>
      </c>
      <c r="F212" s="52"/>
      <c r="G212" s="52"/>
      <c r="H212" s="21">
        <f t="shared" si="150"/>
        <v>0</v>
      </c>
      <c r="I212" s="21">
        <f t="shared" si="151"/>
        <v>0</v>
      </c>
      <c r="J212" s="21">
        <f t="shared" si="151"/>
        <v>0</v>
      </c>
      <c r="K212" s="51">
        <f t="shared" si="152"/>
        <v>0</v>
      </c>
      <c r="M212" s="48" t="s">
        <v>123</v>
      </c>
      <c r="N212" s="49"/>
      <c r="O212" s="49"/>
      <c r="P212" s="49"/>
      <c r="Q212" s="21">
        <f t="shared" si="153"/>
        <v>0</v>
      </c>
      <c r="R212" s="52"/>
      <c r="S212" s="52"/>
      <c r="T212" s="21">
        <f t="shared" si="154"/>
        <v>0</v>
      </c>
      <c r="U212" s="21">
        <f t="shared" si="155"/>
        <v>0</v>
      </c>
      <c r="V212" s="21">
        <f t="shared" si="155"/>
        <v>0</v>
      </c>
      <c r="W212" s="21">
        <f t="shared" si="156"/>
        <v>0</v>
      </c>
      <c r="Y212" s="53" t="s">
        <v>123</v>
      </c>
      <c r="Z212" s="26">
        <f t="shared" si="158"/>
        <v>0</v>
      </c>
      <c r="AA212" s="26">
        <f t="shared" si="158"/>
        <v>0</v>
      </c>
      <c r="AB212" s="26">
        <f t="shared" si="158"/>
        <v>0</v>
      </c>
      <c r="AC212" s="26">
        <f t="shared" si="158"/>
        <v>0</v>
      </c>
      <c r="AD212" s="26">
        <f t="shared" si="158"/>
        <v>0</v>
      </c>
      <c r="AE212" s="26">
        <f t="shared" si="158"/>
        <v>0</v>
      </c>
      <c r="AF212" s="26">
        <f t="shared" si="158"/>
        <v>0</v>
      </c>
      <c r="AG212" s="18">
        <f t="shared" si="158"/>
        <v>0</v>
      </c>
      <c r="AH212" s="18">
        <f t="shared" si="158"/>
        <v>0</v>
      </c>
      <c r="AI212" s="18">
        <f t="shared" si="158"/>
        <v>0</v>
      </c>
    </row>
    <row r="213" spans="1:35" s="5" customFormat="1" x14ac:dyDescent="0.2">
      <c r="A213" s="48" t="s">
        <v>174</v>
      </c>
      <c r="B213" s="49"/>
      <c r="C213" s="49"/>
      <c r="D213" s="49"/>
      <c r="E213" s="21">
        <f t="shared" si="149"/>
        <v>0</v>
      </c>
      <c r="F213" s="52"/>
      <c r="G213" s="52"/>
      <c r="H213" s="21">
        <f t="shared" si="150"/>
        <v>0</v>
      </c>
      <c r="I213" s="21">
        <f t="shared" si="151"/>
        <v>0</v>
      </c>
      <c r="J213" s="21">
        <f t="shared" si="151"/>
        <v>0</v>
      </c>
      <c r="K213" s="51">
        <f t="shared" si="152"/>
        <v>0</v>
      </c>
      <c r="M213" s="48" t="s">
        <v>174</v>
      </c>
      <c r="N213" s="49"/>
      <c r="O213" s="49"/>
      <c r="P213" s="49"/>
      <c r="Q213" s="21">
        <f t="shared" si="153"/>
        <v>0</v>
      </c>
      <c r="R213" s="52"/>
      <c r="S213" s="52"/>
      <c r="T213" s="21">
        <f t="shared" si="154"/>
        <v>0</v>
      </c>
      <c r="U213" s="21">
        <f t="shared" si="155"/>
        <v>0</v>
      </c>
      <c r="V213" s="21">
        <f t="shared" si="155"/>
        <v>0</v>
      </c>
      <c r="W213" s="21">
        <f t="shared" si="156"/>
        <v>0</v>
      </c>
      <c r="Y213" s="53" t="s">
        <v>174</v>
      </c>
      <c r="Z213" s="26">
        <f t="shared" si="158"/>
        <v>0</v>
      </c>
      <c r="AA213" s="26">
        <f t="shared" si="158"/>
        <v>0</v>
      </c>
      <c r="AB213" s="26">
        <f t="shared" si="158"/>
        <v>0</v>
      </c>
      <c r="AC213" s="26">
        <f t="shared" si="158"/>
        <v>0</v>
      </c>
      <c r="AD213" s="26">
        <f t="shared" si="158"/>
        <v>0</v>
      </c>
      <c r="AE213" s="26">
        <f t="shared" si="158"/>
        <v>0</v>
      </c>
      <c r="AF213" s="26">
        <f t="shared" si="158"/>
        <v>0</v>
      </c>
      <c r="AG213" s="18">
        <f t="shared" si="158"/>
        <v>0</v>
      </c>
      <c r="AH213" s="18">
        <f t="shared" si="158"/>
        <v>0</v>
      </c>
      <c r="AI213" s="18">
        <f t="shared" si="158"/>
        <v>0</v>
      </c>
    </row>
    <row r="214" spans="1:35" s="5" customFormat="1" x14ac:dyDescent="0.2">
      <c r="A214" s="48" t="s">
        <v>175</v>
      </c>
      <c r="B214" s="49"/>
      <c r="C214" s="49"/>
      <c r="D214" s="49"/>
      <c r="E214" s="21">
        <f t="shared" si="149"/>
        <v>0</v>
      </c>
      <c r="F214" s="52"/>
      <c r="G214" s="52"/>
      <c r="H214" s="21">
        <f t="shared" si="150"/>
        <v>0</v>
      </c>
      <c r="I214" s="21">
        <f t="shared" si="151"/>
        <v>0</v>
      </c>
      <c r="J214" s="21">
        <f t="shared" si="151"/>
        <v>0</v>
      </c>
      <c r="K214" s="51">
        <f t="shared" si="152"/>
        <v>0</v>
      </c>
      <c r="M214" s="48" t="s">
        <v>175</v>
      </c>
      <c r="N214" s="52"/>
      <c r="O214" s="52"/>
      <c r="P214" s="50"/>
      <c r="Q214" s="21">
        <f t="shared" si="153"/>
        <v>0</v>
      </c>
      <c r="R214" s="52"/>
      <c r="S214" s="52"/>
      <c r="T214" s="21">
        <f t="shared" si="154"/>
        <v>0</v>
      </c>
      <c r="U214" s="21">
        <f t="shared" si="155"/>
        <v>0</v>
      </c>
      <c r="V214" s="21">
        <f t="shared" si="155"/>
        <v>0</v>
      </c>
      <c r="W214" s="21">
        <f t="shared" si="156"/>
        <v>0</v>
      </c>
      <c r="Y214" s="53" t="s">
        <v>175</v>
      </c>
      <c r="Z214" s="26">
        <f t="shared" si="158"/>
        <v>0</v>
      </c>
      <c r="AA214" s="26">
        <f t="shared" si="158"/>
        <v>0</v>
      </c>
      <c r="AB214" s="26">
        <f t="shared" si="158"/>
        <v>0</v>
      </c>
      <c r="AC214" s="26">
        <f t="shared" si="158"/>
        <v>0</v>
      </c>
      <c r="AD214" s="26">
        <f t="shared" si="158"/>
        <v>0</v>
      </c>
      <c r="AE214" s="26">
        <f t="shared" si="158"/>
        <v>0</v>
      </c>
      <c r="AF214" s="26">
        <f t="shared" si="158"/>
        <v>0</v>
      </c>
      <c r="AG214" s="18">
        <f t="shared" si="158"/>
        <v>0</v>
      </c>
      <c r="AH214" s="18">
        <f t="shared" si="158"/>
        <v>0</v>
      </c>
      <c r="AI214" s="18">
        <f t="shared" si="158"/>
        <v>0</v>
      </c>
    </row>
    <row r="215" spans="1:35" s="5" customFormat="1" x14ac:dyDescent="0.2">
      <c r="A215" s="48" t="s">
        <v>176</v>
      </c>
      <c r="B215" s="49"/>
      <c r="C215" s="49"/>
      <c r="D215" s="49"/>
      <c r="E215" s="21">
        <f t="shared" si="149"/>
        <v>0</v>
      </c>
      <c r="F215" s="52"/>
      <c r="G215" s="52"/>
      <c r="H215" s="21">
        <f t="shared" si="150"/>
        <v>0</v>
      </c>
      <c r="I215" s="21">
        <f t="shared" si="151"/>
        <v>0</v>
      </c>
      <c r="J215" s="21">
        <f t="shared" si="151"/>
        <v>0</v>
      </c>
      <c r="K215" s="51">
        <f t="shared" si="152"/>
        <v>0</v>
      </c>
      <c r="M215" s="48" t="s">
        <v>176</v>
      </c>
      <c r="N215" s="49"/>
      <c r="O215" s="49"/>
      <c r="P215" s="49"/>
      <c r="Q215" s="21">
        <f t="shared" si="153"/>
        <v>0</v>
      </c>
      <c r="R215" s="52"/>
      <c r="S215" s="52"/>
      <c r="T215" s="21">
        <f t="shared" si="154"/>
        <v>0</v>
      </c>
      <c r="U215" s="21">
        <f t="shared" si="155"/>
        <v>0</v>
      </c>
      <c r="V215" s="21">
        <f t="shared" si="155"/>
        <v>0</v>
      </c>
      <c r="W215" s="21">
        <f t="shared" si="156"/>
        <v>0</v>
      </c>
      <c r="Y215" s="53" t="s">
        <v>176</v>
      </c>
      <c r="Z215" s="26">
        <f t="shared" si="158"/>
        <v>0</v>
      </c>
      <c r="AA215" s="26">
        <f t="shared" si="158"/>
        <v>0</v>
      </c>
      <c r="AB215" s="26">
        <f t="shared" si="158"/>
        <v>0</v>
      </c>
      <c r="AC215" s="26">
        <f t="shared" si="158"/>
        <v>0</v>
      </c>
      <c r="AD215" s="26">
        <f t="shared" si="158"/>
        <v>0</v>
      </c>
      <c r="AE215" s="26">
        <f t="shared" si="158"/>
        <v>0</v>
      </c>
      <c r="AF215" s="26">
        <f t="shared" si="158"/>
        <v>0</v>
      </c>
      <c r="AG215" s="18">
        <f t="shared" si="158"/>
        <v>0</v>
      </c>
      <c r="AH215" s="18">
        <f t="shared" si="158"/>
        <v>0</v>
      </c>
      <c r="AI215" s="18">
        <f t="shared" si="158"/>
        <v>0</v>
      </c>
    </row>
    <row r="216" spans="1:35" s="5" customFormat="1" x14ac:dyDescent="0.2">
      <c r="A216" s="48" t="s">
        <v>234</v>
      </c>
      <c r="B216" s="49"/>
      <c r="C216" s="49"/>
      <c r="D216" s="49"/>
      <c r="E216" s="21">
        <f t="shared" si="149"/>
        <v>0</v>
      </c>
      <c r="F216" s="52"/>
      <c r="G216" s="52"/>
      <c r="H216" s="21">
        <f t="shared" si="150"/>
        <v>0</v>
      </c>
      <c r="I216" s="21">
        <f t="shared" si="151"/>
        <v>0</v>
      </c>
      <c r="J216" s="21">
        <f t="shared" si="151"/>
        <v>0</v>
      </c>
      <c r="K216" s="51">
        <f t="shared" si="152"/>
        <v>0</v>
      </c>
      <c r="M216" s="48" t="s">
        <v>235</v>
      </c>
      <c r="N216" s="21"/>
      <c r="O216" s="21"/>
      <c r="P216" s="21"/>
      <c r="Q216" s="21">
        <f t="shared" si="153"/>
        <v>0</v>
      </c>
      <c r="R216" s="21"/>
      <c r="S216" s="21"/>
      <c r="T216" s="21">
        <f t="shared" si="154"/>
        <v>0</v>
      </c>
      <c r="U216" s="21">
        <f t="shared" si="155"/>
        <v>0</v>
      </c>
      <c r="V216" s="21">
        <f t="shared" si="155"/>
        <v>0</v>
      </c>
      <c r="W216" s="21">
        <f t="shared" si="156"/>
        <v>0</v>
      </c>
      <c r="Y216" s="53" t="s">
        <v>235</v>
      </c>
      <c r="Z216" s="26">
        <f t="shared" si="158"/>
        <v>0</v>
      </c>
      <c r="AA216" s="26">
        <f t="shared" si="158"/>
        <v>0</v>
      </c>
      <c r="AB216" s="26">
        <f t="shared" si="158"/>
        <v>0</v>
      </c>
      <c r="AC216" s="26">
        <f t="shared" si="158"/>
        <v>0</v>
      </c>
      <c r="AD216" s="26">
        <f t="shared" si="158"/>
        <v>0</v>
      </c>
      <c r="AE216" s="26">
        <f t="shared" si="158"/>
        <v>0</v>
      </c>
      <c r="AF216" s="26">
        <f t="shared" si="158"/>
        <v>0</v>
      </c>
      <c r="AG216" s="18">
        <f t="shared" si="158"/>
        <v>0</v>
      </c>
      <c r="AH216" s="18">
        <f t="shared" si="158"/>
        <v>0</v>
      </c>
      <c r="AI216" s="18">
        <f t="shared" si="158"/>
        <v>0</v>
      </c>
    </row>
    <row r="217" spans="1:35" s="5" customFormat="1" x14ac:dyDescent="0.2">
      <c r="A217" s="54" t="s">
        <v>11</v>
      </c>
      <c r="B217" s="55">
        <f t="shared" ref="B217:K217" si="159">SUM(B183:B216)</f>
        <v>0</v>
      </c>
      <c r="C217" s="55">
        <f t="shared" si="159"/>
        <v>0</v>
      </c>
      <c r="D217" s="55">
        <f t="shared" si="159"/>
        <v>0</v>
      </c>
      <c r="E217" s="55">
        <f t="shared" si="159"/>
        <v>0</v>
      </c>
      <c r="F217" s="55">
        <f t="shared" si="159"/>
        <v>0</v>
      </c>
      <c r="G217" s="55">
        <f t="shared" si="159"/>
        <v>0</v>
      </c>
      <c r="H217" s="55">
        <f t="shared" si="159"/>
        <v>0</v>
      </c>
      <c r="I217" s="55">
        <f t="shared" si="159"/>
        <v>0</v>
      </c>
      <c r="J217" s="55">
        <f t="shared" si="159"/>
        <v>0</v>
      </c>
      <c r="K217" s="55">
        <f t="shared" si="159"/>
        <v>0</v>
      </c>
      <c r="M217" s="54" t="s">
        <v>11</v>
      </c>
      <c r="N217" s="56">
        <f t="shared" ref="N217:W217" si="160">SUM(N183:N216)</f>
        <v>0</v>
      </c>
      <c r="O217" s="56">
        <f t="shared" si="160"/>
        <v>0</v>
      </c>
      <c r="P217" s="56">
        <f t="shared" si="160"/>
        <v>0</v>
      </c>
      <c r="Q217" s="56">
        <f t="shared" si="160"/>
        <v>0</v>
      </c>
      <c r="R217" s="56">
        <f t="shared" si="160"/>
        <v>0</v>
      </c>
      <c r="S217" s="56">
        <f t="shared" si="160"/>
        <v>0</v>
      </c>
      <c r="T217" s="56">
        <f t="shared" si="160"/>
        <v>0</v>
      </c>
      <c r="U217" s="56">
        <f t="shared" si="160"/>
        <v>0</v>
      </c>
      <c r="V217" s="56">
        <f t="shared" si="160"/>
        <v>0</v>
      </c>
      <c r="W217" s="56">
        <f t="shared" si="160"/>
        <v>0</v>
      </c>
      <c r="Y217" s="35" t="s">
        <v>11</v>
      </c>
      <c r="Z217" s="26">
        <f t="shared" si="158"/>
        <v>0</v>
      </c>
      <c r="AA217" s="26">
        <f t="shared" si="158"/>
        <v>0</v>
      </c>
      <c r="AB217" s="26">
        <f t="shared" si="158"/>
        <v>0</v>
      </c>
      <c r="AC217" s="26">
        <f t="shared" si="158"/>
        <v>0</v>
      </c>
      <c r="AD217" s="26">
        <f t="shared" si="158"/>
        <v>0</v>
      </c>
      <c r="AE217" s="26">
        <f t="shared" si="158"/>
        <v>0</v>
      </c>
      <c r="AF217" s="26">
        <f t="shared" si="158"/>
        <v>0</v>
      </c>
      <c r="AG217" s="18">
        <f t="shared" si="158"/>
        <v>0</v>
      </c>
      <c r="AH217" s="18">
        <f t="shared" si="158"/>
        <v>0</v>
      </c>
      <c r="AI217" s="18">
        <f t="shared" si="158"/>
        <v>0</v>
      </c>
    </row>
    <row r="218" spans="1:35" s="5" customFormat="1" x14ac:dyDescent="0.2"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s="41" customFormat="1" x14ac:dyDescent="0.2">
      <c r="A219" s="40" t="s">
        <v>177</v>
      </c>
      <c r="B219" s="40"/>
      <c r="C219" s="40"/>
      <c r="D219" s="40"/>
      <c r="E219" s="40"/>
      <c r="F219" s="40"/>
      <c r="G219" s="40"/>
      <c r="M219" s="40" t="s">
        <v>243</v>
      </c>
      <c r="N219" s="40"/>
      <c r="O219" s="40"/>
      <c r="P219" s="40"/>
      <c r="Q219" s="40"/>
      <c r="R219" s="40"/>
      <c r="S219" s="40"/>
      <c r="Y219" s="4" t="s">
        <v>238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s="5" customFormat="1" x14ac:dyDescent="0.2"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s="5" customFormat="1" x14ac:dyDescent="0.2">
      <c r="A221" s="141" t="s">
        <v>2</v>
      </c>
      <c r="B221" s="93" t="s">
        <v>3</v>
      </c>
      <c r="C221" s="142" t="s">
        <v>4</v>
      </c>
      <c r="D221" s="142"/>
      <c r="E221" s="142"/>
      <c r="F221" s="142"/>
      <c r="G221" s="142"/>
      <c r="H221" s="142"/>
      <c r="I221" s="142"/>
      <c r="J221" s="142"/>
      <c r="K221" s="142"/>
      <c r="M221" s="141" t="s">
        <v>2</v>
      </c>
      <c r="N221" s="93" t="s">
        <v>3</v>
      </c>
      <c r="O221" s="142" t="s">
        <v>4</v>
      </c>
      <c r="P221" s="142"/>
      <c r="Q221" s="142"/>
      <c r="R221" s="142"/>
      <c r="S221" s="142"/>
      <c r="T221" s="142"/>
      <c r="U221" s="142"/>
      <c r="V221" s="142"/>
      <c r="W221" s="142"/>
      <c r="Y221" s="139" t="s">
        <v>2</v>
      </c>
      <c r="Z221" s="44" t="s">
        <v>3</v>
      </c>
      <c r="AA221" s="134" t="s">
        <v>4</v>
      </c>
      <c r="AB221" s="134"/>
      <c r="AC221" s="134"/>
      <c r="AD221" s="134"/>
      <c r="AE221" s="134"/>
      <c r="AF221" s="134"/>
      <c r="AG221" s="134"/>
      <c r="AH221" s="134"/>
      <c r="AI221" s="134"/>
    </row>
    <row r="222" spans="1:35" s="5" customFormat="1" x14ac:dyDescent="0.2">
      <c r="A222" s="141"/>
      <c r="B222" s="93" t="s">
        <v>5</v>
      </c>
      <c r="C222" s="142" t="s">
        <v>6</v>
      </c>
      <c r="D222" s="142"/>
      <c r="E222" s="142"/>
      <c r="F222" s="143" t="s">
        <v>7</v>
      </c>
      <c r="G222" s="143"/>
      <c r="H222" s="143"/>
      <c r="I222" s="143" t="s">
        <v>8</v>
      </c>
      <c r="J222" s="143"/>
      <c r="K222" s="143"/>
      <c r="M222" s="141"/>
      <c r="N222" s="93" t="s">
        <v>5</v>
      </c>
      <c r="O222" s="142" t="s">
        <v>6</v>
      </c>
      <c r="P222" s="142"/>
      <c r="Q222" s="142"/>
      <c r="R222" s="143" t="s">
        <v>7</v>
      </c>
      <c r="S222" s="143"/>
      <c r="T222" s="143"/>
      <c r="U222" s="143" t="s">
        <v>8</v>
      </c>
      <c r="V222" s="143"/>
      <c r="W222" s="143"/>
      <c r="Y222" s="139"/>
      <c r="Z222" s="44" t="s">
        <v>5</v>
      </c>
      <c r="AA222" s="134" t="s">
        <v>6</v>
      </c>
      <c r="AB222" s="134"/>
      <c r="AC222" s="134"/>
      <c r="AD222" s="140" t="s">
        <v>7</v>
      </c>
      <c r="AE222" s="140"/>
      <c r="AF222" s="140"/>
      <c r="AG222" s="140" t="s">
        <v>8</v>
      </c>
      <c r="AH222" s="140"/>
      <c r="AI222" s="140"/>
    </row>
    <row r="223" spans="1:35" s="5" customFormat="1" x14ac:dyDescent="0.2">
      <c r="A223" s="141"/>
      <c r="B223" s="45"/>
      <c r="C223" s="93" t="s">
        <v>9</v>
      </c>
      <c r="D223" s="93" t="s">
        <v>10</v>
      </c>
      <c r="E223" s="93" t="s">
        <v>11</v>
      </c>
      <c r="F223" s="46" t="s">
        <v>9</v>
      </c>
      <c r="G223" s="46" t="s">
        <v>10</v>
      </c>
      <c r="H223" s="46" t="s">
        <v>11</v>
      </c>
      <c r="I223" s="46" t="s">
        <v>9</v>
      </c>
      <c r="J223" s="46" t="s">
        <v>10</v>
      </c>
      <c r="K223" s="46" t="s">
        <v>11</v>
      </c>
      <c r="M223" s="141"/>
      <c r="N223" s="45"/>
      <c r="O223" s="93" t="s">
        <v>9</v>
      </c>
      <c r="P223" s="93" t="s">
        <v>10</v>
      </c>
      <c r="Q223" s="93" t="s">
        <v>11</v>
      </c>
      <c r="R223" s="46" t="s">
        <v>9</v>
      </c>
      <c r="S223" s="46" t="s">
        <v>10</v>
      </c>
      <c r="T223" s="46" t="s">
        <v>11</v>
      </c>
      <c r="U223" s="46" t="s">
        <v>9</v>
      </c>
      <c r="V223" s="46" t="s">
        <v>10</v>
      </c>
      <c r="W223" s="46" t="s">
        <v>11</v>
      </c>
      <c r="Y223" s="139"/>
      <c r="Z223" s="47"/>
      <c r="AA223" s="91" t="s">
        <v>9</v>
      </c>
      <c r="AB223" s="91" t="s">
        <v>10</v>
      </c>
      <c r="AC223" s="91" t="s">
        <v>11</v>
      </c>
      <c r="AD223" s="12" t="s">
        <v>9</v>
      </c>
      <c r="AE223" s="12" t="s">
        <v>10</v>
      </c>
      <c r="AF223" s="12" t="s">
        <v>11</v>
      </c>
      <c r="AG223" s="12" t="s">
        <v>9</v>
      </c>
      <c r="AH223" s="12" t="s">
        <v>10</v>
      </c>
      <c r="AI223" s="12" t="s">
        <v>11</v>
      </c>
    </row>
    <row r="224" spans="1:35" s="5" customFormat="1" x14ac:dyDescent="0.2">
      <c r="A224" s="48" t="s">
        <v>178</v>
      </c>
      <c r="B224" s="23"/>
      <c r="C224" s="23"/>
      <c r="D224" s="23"/>
      <c r="E224" s="24">
        <f t="shared" ref="E224:E241" si="161">C224+D224</f>
        <v>0</v>
      </c>
      <c r="F224" s="57"/>
      <c r="G224" s="57"/>
      <c r="H224" s="24">
        <f t="shared" ref="H224:H241" si="162">F224+G224</f>
        <v>0</v>
      </c>
      <c r="I224" s="24">
        <f t="shared" ref="I224:J241" si="163">C224+F224</f>
        <v>0</v>
      </c>
      <c r="J224" s="24">
        <f t="shared" si="163"/>
        <v>0</v>
      </c>
      <c r="K224" s="24">
        <f t="shared" ref="K224:K241" si="164">SUM(I224:J224)</f>
        <v>0</v>
      </c>
      <c r="M224" s="48" t="s">
        <v>178</v>
      </c>
      <c r="N224" s="58"/>
      <c r="O224" s="23"/>
      <c r="P224" s="23"/>
      <c r="Q224" s="24">
        <f t="shared" ref="Q224:Q241" si="165">O224+P224</f>
        <v>0</v>
      </c>
      <c r="R224" s="57"/>
      <c r="S224" s="57"/>
      <c r="T224" s="24">
        <f t="shared" ref="T224:T241" si="166">R224+S224</f>
        <v>0</v>
      </c>
      <c r="U224" s="24">
        <f t="shared" ref="U224:V241" si="167">O224+R224</f>
        <v>0</v>
      </c>
      <c r="V224" s="24">
        <f t="shared" si="167"/>
        <v>0</v>
      </c>
      <c r="W224" s="24">
        <f t="shared" ref="W224:W241" si="168">SUM(U224:V224)</f>
        <v>0</v>
      </c>
      <c r="Y224" s="53" t="s">
        <v>178</v>
      </c>
      <c r="Z224" s="26">
        <f t="shared" ref="Z224:AI242" si="169">B224+N224</f>
        <v>0</v>
      </c>
      <c r="AA224" s="26">
        <f t="shared" si="169"/>
        <v>0</v>
      </c>
      <c r="AB224" s="26">
        <f t="shared" si="169"/>
        <v>0</v>
      </c>
      <c r="AC224" s="26">
        <f t="shared" si="169"/>
        <v>0</v>
      </c>
      <c r="AD224" s="26">
        <f t="shared" si="169"/>
        <v>0</v>
      </c>
      <c r="AE224" s="26">
        <f t="shared" si="169"/>
        <v>0</v>
      </c>
      <c r="AF224" s="26">
        <f t="shared" si="169"/>
        <v>0</v>
      </c>
      <c r="AG224" s="18">
        <f t="shared" si="169"/>
        <v>0</v>
      </c>
      <c r="AH224" s="18">
        <f t="shared" si="169"/>
        <v>0</v>
      </c>
      <c r="AI224" s="18">
        <f t="shared" si="169"/>
        <v>0</v>
      </c>
    </row>
    <row r="225" spans="1:35" s="5" customFormat="1" x14ac:dyDescent="0.2">
      <c r="A225" s="48" t="s">
        <v>179</v>
      </c>
      <c r="B225" s="59"/>
      <c r="C225" s="59"/>
      <c r="D225" s="59"/>
      <c r="E225" s="24">
        <f t="shared" si="161"/>
        <v>0</v>
      </c>
      <c r="F225" s="60"/>
      <c r="G225" s="60"/>
      <c r="H225" s="24">
        <f t="shared" si="162"/>
        <v>0</v>
      </c>
      <c r="I225" s="24">
        <f t="shared" si="163"/>
        <v>0</v>
      </c>
      <c r="J225" s="24">
        <f t="shared" si="163"/>
        <v>0</v>
      </c>
      <c r="K225" s="24">
        <f t="shared" si="164"/>
        <v>0</v>
      </c>
      <c r="M225" s="48" t="s">
        <v>179</v>
      </c>
      <c r="N225" s="59"/>
      <c r="O225" s="59"/>
      <c r="P225" s="59"/>
      <c r="Q225" s="24">
        <f t="shared" si="165"/>
        <v>0</v>
      </c>
      <c r="R225" s="60"/>
      <c r="S225" s="60"/>
      <c r="T225" s="24">
        <f t="shared" si="166"/>
        <v>0</v>
      </c>
      <c r="U225" s="24">
        <f t="shared" si="167"/>
        <v>0</v>
      </c>
      <c r="V225" s="24">
        <f t="shared" si="167"/>
        <v>0</v>
      </c>
      <c r="W225" s="24">
        <f t="shared" si="168"/>
        <v>0</v>
      </c>
      <c r="Y225" s="53" t="s">
        <v>179</v>
      </c>
      <c r="Z225" s="26">
        <f t="shared" si="169"/>
        <v>0</v>
      </c>
      <c r="AA225" s="26">
        <f t="shared" si="169"/>
        <v>0</v>
      </c>
      <c r="AB225" s="26">
        <f t="shared" si="169"/>
        <v>0</v>
      </c>
      <c r="AC225" s="26">
        <f t="shared" si="169"/>
        <v>0</v>
      </c>
      <c r="AD225" s="26">
        <f t="shared" si="169"/>
        <v>0</v>
      </c>
      <c r="AE225" s="26">
        <f t="shared" si="169"/>
        <v>0</v>
      </c>
      <c r="AF225" s="26">
        <f t="shared" si="169"/>
        <v>0</v>
      </c>
      <c r="AG225" s="18">
        <f t="shared" si="169"/>
        <v>0</v>
      </c>
      <c r="AH225" s="18">
        <f t="shared" si="169"/>
        <v>0</v>
      </c>
      <c r="AI225" s="18">
        <f t="shared" si="169"/>
        <v>0</v>
      </c>
    </row>
    <row r="226" spans="1:35" s="5" customFormat="1" x14ac:dyDescent="0.2">
      <c r="A226" s="48" t="s">
        <v>180</v>
      </c>
      <c r="B226" s="59"/>
      <c r="C226" s="59"/>
      <c r="D226" s="59"/>
      <c r="E226" s="24">
        <f t="shared" si="161"/>
        <v>0</v>
      </c>
      <c r="F226" s="60"/>
      <c r="G226" s="60"/>
      <c r="H226" s="24">
        <f t="shared" si="162"/>
        <v>0</v>
      </c>
      <c r="I226" s="24">
        <f t="shared" si="163"/>
        <v>0</v>
      </c>
      <c r="J226" s="24">
        <f t="shared" si="163"/>
        <v>0</v>
      </c>
      <c r="K226" s="24">
        <f t="shared" si="164"/>
        <v>0</v>
      </c>
      <c r="M226" s="48" t="s">
        <v>180</v>
      </c>
      <c r="N226" s="59"/>
      <c r="O226" s="59"/>
      <c r="P226" s="59"/>
      <c r="Q226" s="24">
        <f t="shared" si="165"/>
        <v>0</v>
      </c>
      <c r="R226" s="60"/>
      <c r="S226" s="60"/>
      <c r="T226" s="24">
        <f t="shared" si="166"/>
        <v>0</v>
      </c>
      <c r="U226" s="24">
        <f t="shared" si="167"/>
        <v>0</v>
      </c>
      <c r="V226" s="24">
        <f t="shared" si="167"/>
        <v>0</v>
      </c>
      <c r="W226" s="24">
        <f t="shared" si="168"/>
        <v>0</v>
      </c>
      <c r="Y226" s="53" t="s">
        <v>180</v>
      </c>
      <c r="Z226" s="26">
        <f t="shared" si="169"/>
        <v>0</v>
      </c>
      <c r="AA226" s="26">
        <f t="shared" si="169"/>
        <v>0</v>
      </c>
      <c r="AB226" s="26">
        <f t="shared" si="169"/>
        <v>0</v>
      </c>
      <c r="AC226" s="26">
        <f t="shared" si="169"/>
        <v>0</v>
      </c>
      <c r="AD226" s="26">
        <f t="shared" si="169"/>
        <v>0</v>
      </c>
      <c r="AE226" s="26">
        <f t="shared" si="169"/>
        <v>0</v>
      </c>
      <c r="AF226" s="26">
        <f t="shared" si="169"/>
        <v>0</v>
      </c>
      <c r="AG226" s="18">
        <f t="shared" si="169"/>
        <v>0</v>
      </c>
      <c r="AH226" s="18">
        <f t="shared" si="169"/>
        <v>0</v>
      </c>
      <c r="AI226" s="18">
        <f t="shared" si="169"/>
        <v>0</v>
      </c>
    </row>
    <row r="227" spans="1:35" s="5" customFormat="1" x14ac:dyDescent="0.2">
      <c r="A227" s="61" t="s">
        <v>181</v>
      </c>
      <c r="B227" s="59"/>
      <c r="C227" s="59"/>
      <c r="D227" s="59"/>
      <c r="E227" s="24">
        <f t="shared" si="161"/>
        <v>0</v>
      </c>
      <c r="F227" s="60"/>
      <c r="G227" s="60"/>
      <c r="H227" s="24">
        <f t="shared" si="162"/>
        <v>0</v>
      </c>
      <c r="I227" s="24">
        <f t="shared" si="163"/>
        <v>0</v>
      </c>
      <c r="J227" s="24">
        <f t="shared" si="163"/>
        <v>0</v>
      </c>
      <c r="K227" s="24">
        <f t="shared" si="164"/>
        <v>0</v>
      </c>
      <c r="M227" s="61" t="s">
        <v>181</v>
      </c>
      <c r="N227" s="59"/>
      <c r="O227" s="59"/>
      <c r="P227" s="59"/>
      <c r="Q227" s="24">
        <f t="shared" si="165"/>
        <v>0</v>
      </c>
      <c r="R227" s="60"/>
      <c r="S227" s="60"/>
      <c r="T227" s="24">
        <f t="shared" si="166"/>
        <v>0</v>
      </c>
      <c r="U227" s="24">
        <f t="shared" si="167"/>
        <v>0</v>
      </c>
      <c r="V227" s="24">
        <f t="shared" si="167"/>
        <v>0</v>
      </c>
      <c r="W227" s="24">
        <f t="shared" si="168"/>
        <v>0</v>
      </c>
      <c r="Y227" s="53" t="s">
        <v>181</v>
      </c>
      <c r="Z227" s="26">
        <f t="shared" si="169"/>
        <v>0</v>
      </c>
      <c r="AA227" s="26">
        <f t="shared" si="169"/>
        <v>0</v>
      </c>
      <c r="AB227" s="26">
        <f t="shared" si="169"/>
        <v>0</v>
      </c>
      <c r="AC227" s="26">
        <f t="shared" si="169"/>
        <v>0</v>
      </c>
      <c r="AD227" s="26">
        <f t="shared" si="169"/>
        <v>0</v>
      </c>
      <c r="AE227" s="26">
        <f t="shared" si="169"/>
        <v>0</v>
      </c>
      <c r="AF227" s="26">
        <f t="shared" si="169"/>
        <v>0</v>
      </c>
      <c r="AG227" s="18">
        <f t="shared" si="169"/>
        <v>0</v>
      </c>
      <c r="AH227" s="18">
        <f t="shared" si="169"/>
        <v>0</v>
      </c>
      <c r="AI227" s="18">
        <f t="shared" si="169"/>
        <v>0</v>
      </c>
    </row>
    <row r="228" spans="1:35" s="5" customFormat="1" x14ac:dyDescent="0.2">
      <c r="A228" s="61" t="s">
        <v>182</v>
      </c>
      <c r="B228" s="59"/>
      <c r="C228" s="59"/>
      <c r="D228" s="59"/>
      <c r="E228" s="24">
        <f t="shared" si="161"/>
        <v>0</v>
      </c>
      <c r="F228" s="60"/>
      <c r="G228" s="60"/>
      <c r="H228" s="24">
        <f t="shared" si="162"/>
        <v>0</v>
      </c>
      <c r="I228" s="24">
        <f t="shared" si="163"/>
        <v>0</v>
      </c>
      <c r="J228" s="24">
        <f t="shared" si="163"/>
        <v>0</v>
      </c>
      <c r="K228" s="24">
        <f t="shared" si="164"/>
        <v>0</v>
      </c>
      <c r="M228" s="61" t="s">
        <v>182</v>
      </c>
      <c r="N228" s="59"/>
      <c r="O228" s="59"/>
      <c r="P228" s="59"/>
      <c r="Q228" s="24">
        <f t="shared" si="165"/>
        <v>0</v>
      </c>
      <c r="R228" s="60"/>
      <c r="S228" s="60"/>
      <c r="T228" s="24">
        <f t="shared" si="166"/>
        <v>0</v>
      </c>
      <c r="U228" s="24">
        <f t="shared" si="167"/>
        <v>0</v>
      </c>
      <c r="V228" s="24">
        <f t="shared" si="167"/>
        <v>0</v>
      </c>
      <c r="W228" s="24">
        <f t="shared" si="168"/>
        <v>0</v>
      </c>
      <c r="Y228" s="53" t="s">
        <v>182</v>
      </c>
      <c r="Z228" s="26">
        <f t="shared" si="169"/>
        <v>0</v>
      </c>
      <c r="AA228" s="26">
        <f t="shared" si="169"/>
        <v>0</v>
      </c>
      <c r="AB228" s="26">
        <f t="shared" si="169"/>
        <v>0</v>
      </c>
      <c r="AC228" s="26">
        <f t="shared" si="169"/>
        <v>0</v>
      </c>
      <c r="AD228" s="26">
        <f t="shared" si="169"/>
        <v>0</v>
      </c>
      <c r="AE228" s="26">
        <f t="shared" si="169"/>
        <v>0</v>
      </c>
      <c r="AF228" s="26">
        <f t="shared" si="169"/>
        <v>0</v>
      </c>
      <c r="AG228" s="18">
        <f t="shared" si="169"/>
        <v>0</v>
      </c>
      <c r="AH228" s="18">
        <f t="shared" si="169"/>
        <v>0</v>
      </c>
      <c r="AI228" s="18">
        <f t="shared" si="169"/>
        <v>0</v>
      </c>
    </row>
    <row r="229" spans="1:35" s="5" customFormat="1" x14ac:dyDescent="0.2">
      <c r="A229" s="61" t="s">
        <v>70</v>
      </c>
      <c r="B229" s="23"/>
      <c r="C229" s="23"/>
      <c r="D229" s="23"/>
      <c r="E229" s="24">
        <f t="shared" si="161"/>
        <v>0</v>
      </c>
      <c r="F229" s="57"/>
      <c r="G229" s="57"/>
      <c r="H229" s="24">
        <f t="shared" si="162"/>
        <v>0</v>
      </c>
      <c r="I229" s="24">
        <f t="shared" si="163"/>
        <v>0</v>
      </c>
      <c r="J229" s="24">
        <f t="shared" si="163"/>
        <v>0</v>
      </c>
      <c r="K229" s="24">
        <f t="shared" si="164"/>
        <v>0</v>
      </c>
      <c r="M229" s="61" t="s">
        <v>70</v>
      </c>
      <c r="N229" s="23"/>
      <c r="O229" s="23"/>
      <c r="P229" s="23"/>
      <c r="Q229" s="24">
        <f t="shared" si="165"/>
        <v>0</v>
      </c>
      <c r="R229" s="57"/>
      <c r="S229" s="57"/>
      <c r="T229" s="24">
        <f t="shared" si="166"/>
        <v>0</v>
      </c>
      <c r="U229" s="24">
        <f t="shared" si="167"/>
        <v>0</v>
      </c>
      <c r="V229" s="24">
        <f t="shared" si="167"/>
        <v>0</v>
      </c>
      <c r="W229" s="24">
        <f t="shared" si="168"/>
        <v>0</v>
      </c>
      <c r="Y229" s="53" t="s">
        <v>70</v>
      </c>
      <c r="Z229" s="26">
        <f t="shared" si="169"/>
        <v>0</v>
      </c>
      <c r="AA229" s="26">
        <f t="shared" si="169"/>
        <v>0</v>
      </c>
      <c r="AB229" s="26">
        <f t="shared" si="169"/>
        <v>0</v>
      </c>
      <c r="AC229" s="26">
        <f t="shared" si="169"/>
        <v>0</v>
      </c>
      <c r="AD229" s="26">
        <f t="shared" si="169"/>
        <v>0</v>
      </c>
      <c r="AE229" s="26">
        <f t="shared" si="169"/>
        <v>0</v>
      </c>
      <c r="AF229" s="26">
        <f t="shared" si="169"/>
        <v>0</v>
      </c>
      <c r="AG229" s="18">
        <f t="shared" si="169"/>
        <v>0</v>
      </c>
      <c r="AH229" s="18">
        <f t="shared" si="169"/>
        <v>0</v>
      </c>
      <c r="AI229" s="18">
        <f t="shared" si="169"/>
        <v>0</v>
      </c>
    </row>
    <row r="230" spans="1:35" s="5" customFormat="1" x14ac:dyDescent="0.2">
      <c r="A230" s="61" t="s">
        <v>183</v>
      </c>
      <c r="B230" s="59"/>
      <c r="C230" s="59"/>
      <c r="D230" s="59"/>
      <c r="E230" s="24">
        <f t="shared" si="161"/>
        <v>0</v>
      </c>
      <c r="F230" s="60"/>
      <c r="G230" s="60"/>
      <c r="H230" s="24">
        <f t="shared" si="162"/>
        <v>0</v>
      </c>
      <c r="I230" s="24">
        <f t="shared" si="163"/>
        <v>0</v>
      </c>
      <c r="J230" s="24">
        <f t="shared" si="163"/>
        <v>0</v>
      </c>
      <c r="K230" s="24">
        <f t="shared" si="164"/>
        <v>0</v>
      </c>
      <c r="M230" s="61" t="s">
        <v>183</v>
      </c>
      <c r="N230" s="24"/>
      <c r="O230" s="24"/>
      <c r="P230" s="24"/>
      <c r="Q230" s="24">
        <f t="shared" si="165"/>
        <v>0</v>
      </c>
      <c r="R230" s="24"/>
      <c r="S230" s="24"/>
      <c r="T230" s="24">
        <f t="shared" si="166"/>
        <v>0</v>
      </c>
      <c r="U230" s="24">
        <f t="shared" si="167"/>
        <v>0</v>
      </c>
      <c r="V230" s="24">
        <f t="shared" si="167"/>
        <v>0</v>
      </c>
      <c r="W230" s="24">
        <f t="shared" si="168"/>
        <v>0</v>
      </c>
      <c r="Y230" s="53" t="s">
        <v>183</v>
      </c>
      <c r="Z230" s="26">
        <f t="shared" si="169"/>
        <v>0</v>
      </c>
      <c r="AA230" s="26">
        <f t="shared" si="169"/>
        <v>0</v>
      </c>
      <c r="AB230" s="26">
        <f t="shared" si="169"/>
        <v>0</v>
      </c>
      <c r="AC230" s="26">
        <f t="shared" si="169"/>
        <v>0</v>
      </c>
      <c r="AD230" s="26">
        <f t="shared" si="169"/>
        <v>0</v>
      </c>
      <c r="AE230" s="26">
        <f t="shared" si="169"/>
        <v>0</v>
      </c>
      <c r="AF230" s="26">
        <f t="shared" si="169"/>
        <v>0</v>
      </c>
      <c r="AG230" s="18">
        <f t="shared" si="169"/>
        <v>0</v>
      </c>
      <c r="AH230" s="18">
        <f t="shared" si="169"/>
        <v>0</v>
      </c>
      <c r="AI230" s="18">
        <f t="shared" si="169"/>
        <v>0</v>
      </c>
    </row>
    <row r="231" spans="1:35" s="5" customFormat="1" x14ac:dyDescent="0.2">
      <c r="A231" s="61" t="s">
        <v>92</v>
      </c>
      <c r="B231" s="24"/>
      <c r="C231" s="24"/>
      <c r="D231" s="24"/>
      <c r="E231" s="24">
        <f t="shared" si="161"/>
        <v>0</v>
      </c>
      <c r="F231" s="24"/>
      <c r="G231" s="24"/>
      <c r="H231" s="24">
        <f t="shared" si="162"/>
        <v>0</v>
      </c>
      <c r="I231" s="24">
        <f t="shared" si="163"/>
        <v>0</v>
      </c>
      <c r="J231" s="24">
        <f t="shared" si="163"/>
        <v>0</v>
      </c>
      <c r="K231" s="24">
        <f t="shared" si="164"/>
        <v>0</v>
      </c>
      <c r="M231" s="61" t="s">
        <v>92</v>
      </c>
      <c r="N231" s="59"/>
      <c r="O231" s="59"/>
      <c r="P231" s="59"/>
      <c r="Q231" s="24">
        <f t="shared" si="165"/>
        <v>0</v>
      </c>
      <c r="R231" s="60"/>
      <c r="S231" s="60"/>
      <c r="T231" s="24">
        <f t="shared" si="166"/>
        <v>0</v>
      </c>
      <c r="U231" s="24">
        <f t="shared" si="167"/>
        <v>0</v>
      </c>
      <c r="V231" s="24">
        <f t="shared" si="167"/>
        <v>0</v>
      </c>
      <c r="W231" s="24">
        <f t="shared" si="168"/>
        <v>0</v>
      </c>
      <c r="Y231" s="53" t="s">
        <v>92</v>
      </c>
      <c r="Z231" s="26">
        <f t="shared" si="169"/>
        <v>0</v>
      </c>
      <c r="AA231" s="26">
        <f t="shared" si="169"/>
        <v>0</v>
      </c>
      <c r="AB231" s="26">
        <f t="shared" si="169"/>
        <v>0</v>
      </c>
      <c r="AC231" s="26">
        <f t="shared" si="169"/>
        <v>0</v>
      </c>
      <c r="AD231" s="26">
        <f t="shared" si="169"/>
        <v>0</v>
      </c>
      <c r="AE231" s="26">
        <f t="shared" si="169"/>
        <v>0</v>
      </c>
      <c r="AF231" s="26">
        <f t="shared" si="169"/>
        <v>0</v>
      </c>
      <c r="AG231" s="18">
        <f t="shared" si="169"/>
        <v>0</v>
      </c>
      <c r="AH231" s="18">
        <f t="shared" si="169"/>
        <v>0</v>
      </c>
      <c r="AI231" s="18">
        <f t="shared" si="169"/>
        <v>0</v>
      </c>
    </row>
    <row r="232" spans="1:35" s="5" customFormat="1" x14ac:dyDescent="0.2">
      <c r="A232" s="61" t="s">
        <v>143</v>
      </c>
      <c r="B232" s="23"/>
      <c r="C232" s="23"/>
      <c r="D232" s="23"/>
      <c r="E232" s="24">
        <f t="shared" si="161"/>
        <v>0</v>
      </c>
      <c r="F232" s="57"/>
      <c r="G232" s="57"/>
      <c r="H232" s="24">
        <f t="shared" si="162"/>
        <v>0</v>
      </c>
      <c r="I232" s="24">
        <f t="shared" si="163"/>
        <v>0</v>
      </c>
      <c r="J232" s="24">
        <f t="shared" si="163"/>
        <v>0</v>
      </c>
      <c r="K232" s="24">
        <f t="shared" si="164"/>
        <v>0</v>
      </c>
      <c r="M232" s="61" t="s">
        <v>143</v>
      </c>
      <c r="N232" s="59"/>
      <c r="O232" s="59"/>
      <c r="P232" s="59"/>
      <c r="Q232" s="24">
        <f t="shared" si="165"/>
        <v>0</v>
      </c>
      <c r="R232" s="60"/>
      <c r="S232" s="60"/>
      <c r="T232" s="24">
        <f t="shared" si="166"/>
        <v>0</v>
      </c>
      <c r="U232" s="24">
        <f t="shared" si="167"/>
        <v>0</v>
      </c>
      <c r="V232" s="24">
        <f t="shared" si="167"/>
        <v>0</v>
      </c>
      <c r="W232" s="24">
        <f t="shared" si="168"/>
        <v>0</v>
      </c>
      <c r="Y232" s="53" t="s">
        <v>143</v>
      </c>
      <c r="Z232" s="26">
        <f t="shared" si="169"/>
        <v>0</v>
      </c>
      <c r="AA232" s="26">
        <f t="shared" si="169"/>
        <v>0</v>
      </c>
      <c r="AB232" s="26">
        <f t="shared" si="169"/>
        <v>0</v>
      </c>
      <c r="AC232" s="26">
        <f t="shared" si="169"/>
        <v>0</v>
      </c>
      <c r="AD232" s="26">
        <f t="shared" si="169"/>
        <v>0</v>
      </c>
      <c r="AE232" s="26">
        <f t="shared" si="169"/>
        <v>0</v>
      </c>
      <c r="AF232" s="26">
        <f t="shared" si="169"/>
        <v>0</v>
      </c>
      <c r="AG232" s="18">
        <f t="shared" si="169"/>
        <v>0</v>
      </c>
      <c r="AH232" s="18">
        <f t="shared" si="169"/>
        <v>0</v>
      </c>
      <c r="AI232" s="18">
        <f t="shared" si="169"/>
        <v>0</v>
      </c>
    </row>
    <row r="233" spans="1:35" s="5" customFormat="1" x14ac:dyDescent="0.2">
      <c r="A233" s="61" t="s">
        <v>184</v>
      </c>
      <c r="B233" s="59"/>
      <c r="C233" s="59"/>
      <c r="D233" s="59"/>
      <c r="E233" s="24">
        <f t="shared" si="161"/>
        <v>0</v>
      </c>
      <c r="F233" s="60"/>
      <c r="G233" s="60"/>
      <c r="H233" s="24">
        <f t="shared" si="162"/>
        <v>0</v>
      </c>
      <c r="I233" s="24">
        <f t="shared" si="163"/>
        <v>0</v>
      </c>
      <c r="J233" s="24">
        <f t="shared" si="163"/>
        <v>0</v>
      </c>
      <c r="K233" s="24">
        <f t="shared" si="164"/>
        <v>0</v>
      </c>
      <c r="M233" s="61" t="s">
        <v>184</v>
      </c>
      <c r="N233" s="59"/>
      <c r="O233" s="59"/>
      <c r="P233" s="59"/>
      <c r="Q233" s="24">
        <f t="shared" si="165"/>
        <v>0</v>
      </c>
      <c r="R233" s="60"/>
      <c r="S233" s="60"/>
      <c r="T233" s="24">
        <f t="shared" si="166"/>
        <v>0</v>
      </c>
      <c r="U233" s="24">
        <f t="shared" si="167"/>
        <v>0</v>
      </c>
      <c r="V233" s="24">
        <f t="shared" si="167"/>
        <v>0</v>
      </c>
      <c r="W233" s="24">
        <f t="shared" si="168"/>
        <v>0</v>
      </c>
      <c r="Y233" s="53" t="s">
        <v>184</v>
      </c>
      <c r="Z233" s="26">
        <f t="shared" si="169"/>
        <v>0</v>
      </c>
      <c r="AA233" s="26">
        <f t="shared" si="169"/>
        <v>0</v>
      </c>
      <c r="AB233" s="26">
        <f t="shared" si="169"/>
        <v>0</v>
      </c>
      <c r="AC233" s="26">
        <f t="shared" si="169"/>
        <v>0</v>
      </c>
      <c r="AD233" s="26">
        <f t="shared" si="169"/>
        <v>0</v>
      </c>
      <c r="AE233" s="26">
        <f t="shared" si="169"/>
        <v>0</v>
      </c>
      <c r="AF233" s="26">
        <f t="shared" si="169"/>
        <v>0</v>
      </c>
      <c r="AG233" s="18">
        <f t="shared" si="169"/>
        <v>0</v>
      </c>
      <c r="AH233" s="18">
        <f t="shared" si="169"/>
        <v>0</v>
      </c>
      <c r="AI233" s="18">
        <f t="shared" si="169"/>
        <v>0</v>
      </c>
    </row>
    <row r="234" spans="1:35" s="5" customFormat="1" x14ac:dyDescent="0.2">
      <c r="A234" s="61" t="s">
        <v>185</v>
      </c>
      <c r="B234" s="23"/>
      <c r="C234" s="23"/>
      <c r="D234" s="23"/>
      <c r="E234" s="24">
        <f t="shared" si="161"/>
        <v>0</v>
      </c>
      <c r="F234" s="24"/>
      <c r="G234" s="24"/>
      <c r="H234" s="24">
        <f t="shared" si="162"/>
        <v>0</v>
      </c>
      <c r="I234" s="24">
        <f t="shared" si="163"/>
        <v>0</v>
      </c>
      <c r="J234" s="24">
        <f t="shared" si="163"/>
        <v>0</v>
      </c>
      <c r="K234" s="24">
        <f t="shared" si="164"/>
        <v>0</v>
      </c>
      <c r="M234" s="61" t="s">
        <v>185</v>
      </c>
      <c r="N234" s="23"/>
      <c r="O234" s="23"/>
      <c r="P234" s="23"/>
      <c r="Q234" s="24">
        <f t="shared" si="165"/>
        <v>0</v>
      </c>
      <c r="R234" s="24"/>
      <c r="S234" s="24"/>
      <c r="T234" s="24">
        <f t="shared" si="166"/>
        <v>0</v>
      </c>
      <c r="U234" s="24">
        <f t="shared" si="167"/>
        <v>0</v>
      </c>
      <c r="V234" s="24">
        <f t="shared" si="167"/>
        <v>0</v>
      </c>
      <c r="W234" s="24">
        <f t="shared" si="168"/>
        <v>0</v>
      </c>
      <c r="Y234" s="53" t="s">
        <v>185</v>
      </c>
      <c r="Z234" s="26">
        <f t="shared" si="169"/>
        <v>0</v>
      </c>
      <c r="AA234" s="26">
        <f t="shared" si="169"/>
        <v>0</v>
      </c>
      <c r="AB234" s="26">
        <f t="shared" si="169"/>
        <v>0</v>
      </c>
      <c r="AC234" s="26">
        <f t="shared" si="169"/>
        <v>0</v>
      </c>
      <c r="AD234" s="26">
        <f t="shared" si="169"/>
        <v>0</v>
      </c>
      <c r="AE234" s="26">
        <f t="shared" si="169"/>
        <v>0</v>
      </c>
      <c r="AF234" s="26">
        <f t="shared" si="169"/>
        <v>0</v>
      </c>
      <c r="AG234" s="18">
        <f t="shared" si="169"/>
        <v>0</v>
      </c>
      <c r="AH234" s="18">
        <f t="shared" si="169"/>
        <v>0</v>
      </c>
      <c r="AI234" s="18">
        <f t="shared" si="169"/>
        <v>0</v>
      </c>
    </row>
    <row r="235" spans="1:35" s="5" customFormat="1" x14ac:dyDescent="0.2">
      <c r="A235" s="61" t="s">
        <v>186</v>
      </c>
      <c r="B235" s="23"/>
      <c r="C235" s="23"/>
      <c r="D235" s="23"/>
      <c r="E235" s="24">
        <f t="shared" si="161"/>
        <v>0</v>
      </c>
      <c r="F235" s="57"/>
      <c r="G235" s="57"/>
      <c r="H235" s="24">
        <f t="shared" si="162"/>
        <v>0</v>
      </c>
      <c r="I235" s="24">
        <f t="shared" si="163"/>
        <v>0</v>
      </c>
      <c r="J235" s="24">
        <f t="shared" si="163"/>
        <v>0</v>
      </c>
      <c r="K235" s="24">
        <f t="shared" si="164"/>
        <v>0</v>
      </c>
      <c r="M235" s="61" t="s">
        <v>186</v>
      </c>
      <c r="N235" s="23"/>
      <c r="O235" s="23"/>
      <c r="P235" s="23"/>
      <c r="Q235" s="24">
        <f t="shared" si="165"/>
        <v>0</v>
      </c>
      <c r="R235" s="57"/>
      <c r="S235" s="57"/>
      <c r="T235" s="24">
        <f t="shared" si="166"/>
        <v>0</v>
      </c>
      <c r="U235" s="24">
        <f t="shared" si="167"/>
        <v>0</v>
      </c>
      <c r="V235" s="24">
        <f t="shared" si="167"/>
        <v>0</v>
      </c>
      <c r="W235" s="24">
        <f t="shared" si="168"/>
        <v>0</v>
      </c>
      <c r="Y235" s="53" t="s">
        <v>186</v>
      </c>
      <c r="Z235" s="26">
        <f t="shared" si="169"/>
        <v>0</v>
      </c>
      <c r="AA235" s="26">
        <f t="shared" si="169"/>
        <v>0</v>
      </c>
      <c r="AB235" s="26">
        <f t="shared" si="169"/>
        <v>0</v>
      </c>
      <c r="AC235" s="26">
        <f t="shared" si="169"/>
        <v>0</v>
      </c>
      <c r="AD235" s="26">
        <f t="shared" si="169"/>
        <v>0</v>
      </c>
      <c r="AE235" s="26">
        <f t="shared" si="169"/>
        <v>0</v>
      </c>
      <c r="AF235" s="26">
        <f t="shared" si="169"/>
        <v>0</v>
      </c>
      <c r="AG235" s="18">
        <f t="shared" si="169"/>
        <v>0</v>
      </c>
      <c r="AH235" s="18">
        <f t="shared" si="169"/>
        <v>0</v>
      </c>
      <c r="AI235" s="18">
        <f t="shared" si="169"/>
        <v>0</v>
      </c>
    </row>
    <row r="236" spans="1:35" s="5" customFormat="1" x14ac:dyDescent="0.2">
      <c r="A236" s="61" t="s">
        <v>187</v>
      </c>
      <c r="B236" s="59"/>
      <c r="C236" s="59"/>
      <c r="D236" s="59"/>
      <c r="E236" s="24">
        <f t="shared" si="161"/>
        <v>0</v>
      </c>
      <c r="F236" s="60"/>
      <c r="G236" s="60"/>
      <c r="H236" s="24">
        <f t="shared" si="162"/>
        <v>0</v>
      </c>
      <c r="I236" s="24">
        <f t="shared" si="163"/>
        <v>0</v>
      </c>
      <c r="J236" s="24">
        <f t="shared" si="163"/>
        <v>0</v>
      </c>
      <c r="K236" s="24">
        <f t="shared" si="164"/>
        <v>0</v>
      </c>
      <c r="M236" s="61" t="s">
        <v>187</v>
      </c>
      <c r="N236" s="23"/>
      <c r="O236" s="23"/>
      <c r="P236" s="23"/>
      <c r="Q236" s="24">
        <f t="shared" si="165"/>
        <v>0</v>
      </c>
      <c r="R236" s="57"/>
      <c r="S236" s="57"/>
      <c r="T236" s="24">
        <f t="shared" si="166"/>
        <v>0</v>
      </c>
      <c r="U236" s="24">
        <f t="shared" si="167"/>
        <v>0</v>
      </c>
      <c r="V236" s="24">
        <f t="shared" si="167"/>
        <v>0</v>
      </c>
      <c r="W236" s="24">
        <f t="shared" si="168"/>
        <v>0</v>
      </c>
      <c r="Y236" s="53" t="s">
        <v>187</v>
      </c>
      <c r="Z236" s="26">
        <f t="shared" si="169"/>
        <v>0</v>
      </c>
      <c r="AA236" s="26">
        <f t="shared" si="169"/>
        <v>0</v>
      </c>
      <c r="AB236" s="26">
        <f t="shared" si="169"/>
        <v>0</v>
      </c>
      <c r="AC236" s="26">
        <f t="shared" si="169"/>
        <v>0</v>
      </c>
      <c r="AD236" s="26">
        <f t="shared" si="169"/>
        <v>0</v>
      </c>
      <c r="AE236" s="26">
        <f t="shared" si="169"/>
        <v>0</v>
      </c>
      <c r="AF236" s="26">
        <f t="shared" si="169"/>
        <v>0</v>
      </c>
      <c r="AG236" s="18">
        <f t="shared" si="169"/>
        <v>0</v>
      </c>
      <c r="AH236" s="18">
        <f t="shared" si="169"/>
        <v>0</v>
      </c>
      <c r="AI236" s="18">
        <f t="shared" si="169"/>
        <v>0</v>
      </c>
    </row>
    <row r="237" spans="1:35" s="5" customFormat="1" x14ac:dyDescent="0.2">
      <c r="A237" s="61" t="s">
        <v>188</v>
      </c>
      <c r="B237" s="59"/>
      <c r="C237" s="59"/>
      <c r="D237" s="59"/>
      <c r="E237" s="24">
        <f t="shared" si="161"/>
        <v>0</v>
      </c>
      <c r="F237" s="60"/>
      <c r="G237" s="60"/>
      <c r="H237" s="24">
        <f t="shared" si="162"/>
        <v>0</v>
      </c>
      <c r="I237" s="24">
        <f t="shared" si="163"/>
        <v>0</v>
      </c>
      <c r="J237" s="24">
        <f t="shared" si="163"/>
        <v>0</v>
      </c>
      <c r="K237" s="24">
        <f t="shared" si="164"/>
        <v>0</v>
      </c>
      <c r="M237" s="61" t="s">
        <v>188</v>
      </c>
      <c r="N237" s="24"/>
      <c r="O237" s="24"/>
      <c r="P237" s="24"/>
      <c r="Q237" s="24">
        <f t="shared" si="165"/>
        <v>0</v>
      </c>
      <c r="R237" s="24"/>
      <c r="S237" s="24"/>
      <c r="T237" s="24">
        <f t="shared" si="166"/>
        <v>0</v>
      </c>
      <c r="U237" s="24">
        <f t="shared" si="167"/>
        <v>0</v>
      </c>
      <c r="V237" s="24">
        <f t="shared" si="167"/>
        <v>0</v>
      </c>
      <c r="W237" s="24">
        <f t="shared" si="168"/>
        <v>0</v>
      </c>
      <c r="Y237" s="53" t="s">
        <v>188</v>
      </c>
      <c r="Z237" s="26">
        <f t="shared" si="169"/>
        <v>0</v>
      </c>
      <c r="AA237" s="26">
        <f t="shared" si="169"/>
        <v>0</v>
      </c>
      <c r="AB237" s="26">
        <f t="shared" si="169"/>
        <v>0</v>
      </c>
      <c r="AC237" s="26">
        <f t="shared" si="169"/>
        <v>0</v>
      </c>
      <c r="AD237" s="26">
        <f t="shared" si="169"/>
        <v>0</v>
      </c>
      <c r="AE237" s="26">
        <f t="shared" si="169"/>
        <v>0</v>
      </c>
      <c r="AF237" s="26">
        <f t="shared" si="169"/>
        <v>0</v>
      </c>
      <c r="AG237" s="18">
        <f t="shared" si="169"/>
        <v>0</v>
      </c>
      <c r="AH237" s="18">
        <f t="shared" si="169"/>
        <v>0</v>
      </c>
      <c r="AI237" s="18">
        <f t="shared" si="169"/>
        <v>0</v>
      </c>
    </row>
    <row r="238" spans="1:35" s="5" customFormat="1" x14ac:dyDescent="0.2">
      <c r="A238" s="61" t="s">
        <v>189</v>
      </c>
      <c r="B238" s="23"/>
      <c r="C238" s="23"/>
      <c r="D238" s="23"/>
      <c r="E238" s="24">
        <f t="shared" si="161"/>
        <v>0</v>
      </c>
      <c r="F238" s="24"/>
      <c r="G238" s="24"/>
      <c r="H238" s="24">
        <f t="shared" si="162"/>
        <v>0</v>
      </c>
      <c r="I238" s="24">
        <f t="shared" si="163"/>
        <v>0</v>
      </c>
      <c r="J238" s="24">
        <f t="shared" si="163"/>
        <v>0</v>
      </c>
      <c r="K238" s="24">
        <f t="shared" si="164"/>
        <v>0</v>
      </c>
      <c r="M238" s="61" t="s">
        <v>189</v>
      </c>
      <c r="N238" s="23"/>
      <c r="O238" s="23"/>
      <c r="P238" s="23"/>
      <c r="Q238" s="24">
        <f t="shared" si="165"/>
        <v>0</v>
      </c>
      <c r="R238" s="24"/>
      <c r="S238" s="24"/>
      <c r="T238" s="24">
        <f t="shared" si="166"/>
        <v>0</v>
      </c>
      <c r="U238" s="24">
        <f t="shared" si="167"/>
        <v>0</v>
      </c>
      <c r="V238" s="24">
        <f t="shared" si="167"/>
        <v>0</v>
      </c>
      <c r="W238" s="24">
        <f t="shared" si="168"/>
        <v>0</v>
      </c>
      <c r="Y238" s="53" t="s">
        <v>189</v>
      </c>
      <c r="Z238" s="26">
        <f t="shared" si="169"/>
        <v>0</v>
      </c>
      <c r="AA238" s="26">
        <f t="shared" si="169"/>
        <v>0</v>
      </c>
      <c r="AB238" s="26">
        <f t="shared" si="169"/>
        <v>0</v>
      </c>
      <c r="AC238" s="26">
        <f t="shared" si="169"/>
        <v>0</v>
      </c>
      <c r="AD238" s="26">
        <f t="shared" si="169"/>
        <v>0</v>
      </c>
      <c r="AE238" s="26">
        <f t="shared" si="169"/>
        <v>0</v>
      </c>
      <c r="AF238" s="26">
        <f t="shared" si="169"/>
        <v>0</v>
      </c>
      <c r="AG238" s="18">
        <f t="shared" si="169"/>
        <v>0</v>
      </c>
      <c r="AH238" s="18">
        <f t="shared" si="169"/>
        <v>0</v>
      </c>
      <c r="AI238" s="18">
        <f t="shared" si="169"/>
        <v>0</v>
      </c>
    </row>
    <row r="239" spans="1:35" s="5" customFormat="1" x14ac:dyDescent="0.2">
      <c r="A239" s="61" t="s">
        <v>190</v>
      </c>
      <c r="B239" s="24"/>
      <c r="C239" s="24"/>
      <c r="D239" s="24"/>
      <c r="E239" s="24">
        <f t="shared" si="161"/>
        <v>0</v>
      </c>
      <c r="F239" s="24"/>
      <c r="G239" s="24"/>
      <c r="H239" s="24">
        <f t="shared" si="162"/>
        <v>0</v>
      </c>
      <c r="I239" s="24">
        <f t="shared" si="163"/>
        <v>0</v>
      </c>
      <c r="J239" s="24">
        <f t="shared" si="163"/>
        <v>0</v>
      </c>
      <c r="K239" s="24">
        <f t="shared" si="164"/>
        <v>0</v>
      </c>
      <c r="M239" s="61" t="s">
        <v>190</v>
      </c>
      <c r="N239" s="24"/>
      <c r="O239" s="24"/>
      <c r="P239" s="24"/>
      <c r="Q239" s="24">
        <f t="shared" si="165"/>
        <v>0</v>
      </c>
      <c r="R239" s="24"/>
      <c r="S239" s="24"/>
      <c r="T239" s="24">
        <f t="shared" si="166"/>
        <v>0</v>
      </c>
      <c r="U239" s="24">
        <f t="shared" si="167"/>
        <v>0</v>
      </c>
      <c r="V239" s="24">
        <f t="shared" si="167"/>
        <v>0</v>
      </c>
      <c r="W239" s="24">
        <f t="shared" si="168"/>
        <v>0</v>
      </c>
      <c r="Y239" s="86" t="s">
        <v>190</v>
      </c>
      <c r="Z239" s="84">
        <f t="shared" si="169"/>
        <v>0</v>
      </c>
      <c r="AA239" s="84">
        <f t="shared" si="169"/>
        <v>0</v>
      </c>
      <c r="AB239" s="84">
        <f t="shared" si="169"/>
        <v>0</v>
      </c>
      <c r="AC239" s="84">
        <f t="shared" si="169"/>
        <v>0</v>
      </c>
      <c r="AD239" s="84">
        <f t="shared" si="169"/>
        <v>0</v>
      </c>
      <c r="AE239" s="84">
        <f t="shared" si="169"/>
        <v>0</v>
      </c>
      <c r="AF239" s="84">
        <f t="shared" si="169"/>
        <v>0</v>
      </c>
      <c r="AG239" s="85">
        <f t="shared" si="169"/>
        <v>0</v>
      </c>
      <c r="AH239" s="85">
        <f t="shared" si="169"/>
        <v>0</v>
      </c>
      <c r="AI239" s="85">
        <f t="shared" si="169"/>
        <v>0</v>
      </c>
    </row>
    <row r="240" spans="1:35" s="5" customFormat="1" x14ac:dyDescent="0.2">
      <c r="A240" s="61" t="s">
        <v>191</v>
      </c>
      <c r="B240" s="59"/>
      <c r="C240" s="59"/>
      <c r="D240" s="59"/>
      <c r="E240" s="24">
        <f t="shared" si="161"/>
        <v>0</v>
      </c>
      <c r="F240" s="60"/>
      <c r="G240" s="60"/>
      <c r="H240" s="24">
        <f t="shared" si="162"/>
        <v>0</v>
      </c>
      <c r="I240" s="24">
        <f t="shared" si="163"/>
        <v>0</v>
      </c>
      <c r="J240" s="24">
        <f t="shared" si="163"/>
        <v>0</v>
      </c>
      <c r="K240" s="24">
        <f t="shared" si="164"/>
        <v>0</v>
      </c>
      <c r="M240" s="61" t="s">
        <v>191</v>
      </c>
      <c r="N240" s="24"/>
      <c r="O240" s="24"/>
      <c r="P240" s="24"/>
      <c r="Q240" s="24">
        <f t="shared" si="165"/>
        <v>0</v>
      </c>
      <c r="R240" s="24"/>
      <c r="S240" s="24"/>
      <c r="T240" s="24">
        <f t="shared" si="166"/>
        <v>0</v>
      </c>
      <c r="U240" s="24">
        <f t="shared" si="167"/>
        <v>0</v>
      </c>
      <c r="V240" s="24">
        <f t="shared" si="167"/>
        <v>0</v>
      </c>
      <c r="W240" s="24">
        <f t="shared" si="168"/>
        <v>0</v>
      </c>
      <c r="Y240" s="87" t="s">
        <v>191</v>
      </c>
      <c r="Z240" s="88">
        <f t="shared" si="169"/>
        <v>0</v>
      </c>
      <c r="AA240" s="88">
        <f t="shared" si="169"/>
        <v>0</v>
      </c>
      <c r="AB240" s="88">
        <f t="shared" si="169"/>
        <v>0</v>
      </c>
      <c r="AC240" s="88">
        <f t="shared" si="169"/>
        <v>0</v>
      </c>
      <c r="AD240" s="88">
        <f t="shared" si="169"/>
        <v>0</v>
      </c>
      <c r="AE240" s="88">
        <f t="shared" si="169"/>
        <v>0</v>
      </c>
      <c r="AF240" s="88">
        <f t="shared" si="169"/>
        <v>0</v>
      </c>
      <c r="AG240" s="89">
        <f t="shared" si="169"/>
        <v>0</v>
      </c>
      <c r="AH240" s="89">
        <f t="shared" si="169"/>
        <v>0</v>
      </c>
      <c r="AI240" s="89">
        <f t="shared" si="169"/>
        <v>0</v>
      </c>
    </row>
    <row r="241" spans="1:35" s="5" customFormat="1" x14ac:dyDescent="0.2">
      <c r="A241" s="48" t="s">
        <v>235</v>
      </c>
      <c r="B241" s="59"/>
      <c r="C241" s="59"/>
      <c r="D241" s="59"/>
      <c r="E241" s="24">
        <f t="shared" si="161"/>
        <v>0</v>
      </c>
      <c r="F241" s="24"/>
      <c r="G241" s="24"/>
      <c r="H241" s="24">
        <f t="shared" si="162"/>
        <v>0</v>
      </c>
      <c r="I241" s="24">
        <f t="shared" si="163"/>
        <v>0</v>
      </c>
      <c r="J241" s="24">
        <f t="shared" si="163"/>
        <v>0</v>
      </c>
      <c r="K241" s="24">
        <f t="shared" si="164"/>
        <v>0</v>
      </c>
      <c r="M241" s="48" t="s">
        <v>235</v>
      </c>
      <c r="N241" s="62"/>
      <c r="O241" s="62"/>
      <c r="P241" s="62"/>
      <c r="Q241" s="24">
        <f t="shared" si="165"/>
        <v>0</v>
      </c>
      <c r="R241" s="62"/>
      <c r="S241" s="62"/>
      <c r="T241" s="24">
        <f t="shared" si="166"/>
        <v>0</v>
      </c>
      <c r="U241" s="24">
        <f t="shared" si="167"/>
        <v>0</v>
      </c>
      <c r="V241" s="24">
        <f t="shared" si="167"/>
        <v>0</v>
      </c>
      <c r="W241" s="24">
        <f t="shared" si="168"/>
        <v>0</v>
      </c>
      <c r="Y241" s="87" t="s">
        <v>235</v>
      </c>
      <c r="Z241" s="88">
        <f t="shared" si="169"/>
        <v>0</v>
      </c>
      <c r="AA241" s="88">
        <f t="shared" si="169"/>
        <v>0</v>
      </c>
      <c r="AB241" s="88">
        <f t="shared" si="169"/>
        <v>0</v>
      </c>
      <c r="AC241" s="88">
        <f t="shared" si="169"/>
        <v>0</v>
      </c>
      <c r="AD241" s="88">
        <f t="shared" si="169"/>
        <v>0</v>
      </c>
      <c r="AE241" s="88">
        <f t="shared" si="169"/>
        <v>0</v>
      </c>
      <c r="AF241" s="88">
        <f t="shared" si="169"/>
        <v>0</v>
      </c>
      <c r="AG241" s="89">
        <f t="shared" si="169"/>
        <v>0</v>
      </c>
      <c r="AH241" s="89">
        <f t="shared" si="169"/>
        <v>0</v>
      </c>
      <c r="AI241" s="89">
        <f t="shared" si="169"/>
        <v>0</v>
      </c>
    </row>
    <row r="242" spans="1:35" s="5" customFormat="1" x14ac:dyDescent="0.2">
      <c r="A242" s="54" t="s">
        <v>11</v>
      </c>
      <c r="B242" s="55">
        <f t="shared" ref="B242:K242" si="170">SUM(B224:B241)</f>
        <v>0</v>
      </c>
      <c r="C242" s="55">
        <f t="shared" si="170"/>
        <v>0</v>
      </c>
      <c r="D242" s="55">
        <f t="shared" si="170"/>
        <v>0</v>
      </c>
      <c r="E242" s="55">
        <f t="shared" si="170"/>
        <v>0</v>
      </c>
      <c r="F242" s="55">
        <f t="shared" si="170"/>
        <v>0</v>
      </c>
      <c r="G242" s="55">
        <f t="shared" si="170"/>
        <v>0</v>
      </c>
      <c r="H242" s="55">
        <f t="shared" si="170"/>
        <v>0</v>
      </c>
      <c r="I242" s="55">
        <f t="shared" si="170"/>
        <v>0</v>
      </c>
      <c r="J242" s="55">
        <f t="shared" si="170"/>
        <v>0</v>
      </c>
      <c r="K242" s="55">
        <f t="shared" si="170"/>
        <v>0</v>
      </c>
      <c r="M242" s="54" t="s">
        <v>11</v>
      </c>
      <c r="N242" s="55">
        <f t="shared" ref="N242:W242" si="171">SUM(N224:N241)</f>
        <v>0</v>
      </c>
      <c r="O242" s="55">
        <f t="shared" si="171"/>
        <v>0</v>
      </c>
      <c r="P242" s="55">
        <f t="shared" si="171"/>
        <v>0</v>
      </c>
      <c r="Q242" s="55">
        <f t="shared" si="171"/>
        <v>0</v>
      </c>
      <c r="R242" s="55">
        <f t="shared" si="171"/>
        <v>0</v>
      </c>
      <c r="S242" s="55">
        <f t="shared" si="171"/>
        <v>0</v>
      </c>
      <c r="T242" s="55">
        <f t="shared" si="171"/>
        <v>0</v>
      </c>
      <c r="U242" s="55">
        <f t="shared" si="171"/>
        <v>0</v>
      </c>
      <c r="V242" s="55">
        <f t="shared" si="171"/>
        <v>0</v>
      </c>
      <c r="W242" s="55">
        <f t="shared" si="171"/>
        <v>0</v>
      </c>
      <c r="Y242" s="90" t="s">
        <v>11</v>
      </c>
      <c r="Z242" s="88">
        <f t="shared" si="169"/>
        <v>0</v>
      </c>
      <c r="AA242" s="88">
        <f t="shared" si="169"/>
        <v>0</v>
      </c>
      <c r="AB242" s="88">
        <f t="shared" si="169"/>
        <v>0</v>
      </c>
      <c r="AC242" s="88">
        <f t="shared" si="169"/>
        <v>0</v>
      </c>
      <c r="AD242" s="88">
        <f t="shared" si="169"/>
        <v>0</v>
      </c>
      <c r="AE242" s="88">
        <f t="shared" si="169"/>
        <v>0</v>
      </c>
      <c r="AF242" s="88">
        <f t="shared" si="169"/>
        <v>0</v>
      </c>
      <c r="AG242" s="89">
        <f t="shared" si="169"/>
        <v>0</v>
      </c>
      <c r="AH242" s="89">
        <f t="shared" si="169"/>
        <v>0</v>
      </c>
      <c r="AI242" s="89">
        <f t="shared" si="169"/>
        <v>0</v>
      </c>
    </row>
    <row r="243" spans="1:35" s="5" customFormat="1" x14ac:dyDescent="0.2"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</row>
    <row r="244" spans="1:35" s="41" customFormat="1" x14ac:dyDescent="0.2">
      <c r="A244" s="145" t="s">
        <v>239</v>
      </c>
      <c r="B244" s="145"/>
      <c r="C244" s="145"/>
      <c r="M244" s="146"/>
      <c r="N244" s="146"/>
      <c r="O244" s="146"/>
      <c r="Y244" s="147"/>
      <c r="Z244" s="147"/>
      <c r="AA244" s="147"/>
      <c r="AB244" s="95"/>
      <c r="AC244" s="95"/>
      <c r="AD244" s="95"/>
      <c r="AE244" s="95"/>
      <c r="AF244" s="95"/>
      <c r="AG244" s="95"/>
      <c r="AH244" s="95"/>
      <c r="AI244" s="95"/>
    </row>
    <row r="245" spans="1:35" s="5" customFormat="1" x14ac:dyDescent="0.2"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</row>
    <row r="246" spans="1:35" s="5" customFormat="1" x14ac:dyDescent="0.2">
      <c r="A246" s="141" t="s">
        <v>2</v>
      </c>
      <c r="B246" s="93" t="s">
        <v>3</v>
      </c>
      <c r="C246" s="142" t="s">
        <v>4</v>
      </c>
      <c r="D246" s="142"/>
      <c r="E246" s="142"/>
      <c r="F246" s="142"/>
      <c r="G246" s="142"/>
      <c r="H246" s="142"/>
      <c r="I246" s="142"/>
      <c r="J246" s="142"/>
      <c r="K246" s="142"/>
      <c r="M246" s="148"/>
      <c r="N246" s="94"/>
      <c r="O246" s="147"/>
      <c r="P246" s="147"/>
      <c r="Q246" s="147"/>
      <c r="R246" s="147"/>
      <c r="S246" s="147"/>
      <c r="T246" s="147"/>
      <c r="U246" s="147"/>
      <c r="V246" s="147"/>
      <c r="W246" s="147"/>
      <c r="Y246" s="148"/>
      <c r="Z246" s="94"/>
      <c r="AA246" s="147"/>
      <c r="AB246" s="147"/>
      <c r="AC246" s="147"/>
      <c r="AD246" s="147"/>
      <c r="AE246" s="147"/>
      <c r="AF246" s="147"/>
      <c r="AG246" s="147"/>
      <c r="AH246" s="147"/>
      <c r="AI246" s="147"/>
    </row>
    <row r="247" spans="1:35" s="5" customFormat="1" x14ac:dyDescent="0.2">
      <c r="A247" s="141"/>
      <c r="B247" s="93" t="s">
        <v>5</v>
      </c>
      <c r="C247" s="142" t="s">
        <v>6</v>
      </c>
      <c r="D247" s="142"/>
      <c r="E247" s="142"/>
      <c r="F247" s="143" t="s">
        <v>7</v>
      </c>
      <c r="G247" s="143"/>
      <c r="H247" s="143"/>
      <c r="I247" s="143" t="s">
        <v>8</v>
      </c>
      <c r="J247" s="143"/>
      <c r="K247" s="143"/>
      <c r="M247" s="148"/>
      <c r="N247" s="94"/>
      <c r="O247" s="147"/>
      <c r="P247" s="147"/>
      <c r="Q247" s="147"/>
      <c r="R247" s="149"/>
      <c r="S247" s="149"/>
      <c r="T247" s="149"/>
      <c r="U247" s="149"/>
      <c r="V247" s="149"/>
      <c r="W247" s="149"/>
      <c r="Y247" s="148"/>
      <c r="Z247" s="94"/>
      <c r="AA247" s="147"/>
      <c r="AB247" s="147"/>
      <c r="AC247" s="147"/>
      <c r="AD247" s="149"/>
      <c r="AE247" s="149"/>
      <c r="AF247" s="149"/>
      <c r="AG247" s="149"/>
      <c r="AH247" s="149"/>
      <c r="AI247" s="149"/>
    </row>
    <row r="248" spans="1:35" s="5" customFormat="1" x14ac:dyDescent="0.2">
      <c r="A248" s="141"/>
      <c r="B248" s="45"/>
      <c r="C248" s="93" t="s">
        <v>9</v>
      </c>
      <c r="D248" s="93" t="s">
        <v>10</v>
      </c>
      <c r="E248" s="93" t="s">
        <v>11</v>
      </c>
      <c r="F248" s="46" t="s">
        <v>9</v>
      </c>
      <c r="G248" s="46" t="s">
        <v>10</v>
      </c>
      <c r="H248" s="46" t="s">
        <v>11</v>
      </c>
      <c r="I248" s="46" t="s">
        <v>9</v>
      </c>
      <c r="J248" s="46" t="s">
        <v>10</v>
      </c>
      <c r="K248" s="46" t="s">
        <v>11</v>
      </c>
      <c r="M248" s="148"/>
      <c r="N248" s="68"/>
      <c r="O248" s="94"/>
      <c r="P248" s="94"/>
      <c r="Q248" s="94"/>
      <c r="R248" s="71"/>
      <c r="S248" s="71"/>
      <c r="T248" s="71"/>
      <c r="U248" s="71"/>
      <c r="V248" s="71"/>
      <c r="W248" s="71"/>
      <c r="Y248" s="148"/>
      <c r="Z248" s="68"/>
      <c r="AA248" s="94"/>
      <c r="AB248" s="94"/>
      <c r="AC248" s="94"/>
      <c r="AD248" s="71"/>
      <c r="AE248" s="71"/>
      <c r="AF248" s="71"/>
      <c r="AG248" s="71"/>
      <c r="AH248" s="71"/>
      <c r="AI248" s="71"/>
    </row>
    <row r="249" spans="1:35" s="5" customFormat="1" x14ac:dyDescent="0.2">
      <c r="A249" s="63" t="s">
        <v>192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M249" s="95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Y249" s="95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</row>
    <row r="250" spans="1:35" s="5" customFormat="1" x14ac:dyDescent="0.2">
      <c r="A250" s="56" t="s">
        <v>193</v>
      </c>
      <c r="B250" s="24"/>
      <c r="C250" s="24"/>
      <c r="D250" s="24"/>
      <c r="E250" s="24">
        <f t="shared" ref="E250:E259" si="172">C250+D250</f>
        <v>0</v>
      </c>
      <c r="F250" s="24"/>
      <c r="G250" s="24"/>
      <c r="H250" s="24">
        <f t="shared" ref="H250:H259" si="173">F250+G250</f>
        <v>0</v>
      </c>
      <c r="I250" s="24">
        <f t="shared" ref="I250:J259" si="174">C250+F250</f>
        <v>0</v>
      </c>
      <c r="J250" s="24">
        <f t="shared" si="174"/>
        <v>0</v>
      </c>
      <c r="K250" s="24">
        <f t="shared" ref="K250:K259" si="175">SUM(I250:J250)</f>
        <v>0</v>
      </c>
      <c r="M250" s="73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Y250" s="73"/>
      <c r="Z250" s="74"/>
      <c r="AA250" s="74"/>
      <c r="AB250" s="74"/>
      <c r="AC250" s="74"/>
      <c r="AD250" s="74"/>
      <c r="AE250" s="74"/>
      <c r="AF250" s="74"/>
      <c r="AG250" s="76"/>
      <c r="AH250" s="76"/>
      <c r="AI250" s="76"/>
    </row>
    <row r="251" spans="1:35" s="5" customFormat="1" x14ac:dyDescent="0.2">
      <c r="A251" s="56" t="s">
        <v>194</v>
      </c>
      <c r="B251" s="24"/>
      <c r="C251" s="24"/>
      <c r="D251" s="24"/>
      <c r="E251" s="24">
        <f t="shared" si="172"/>
        <v>0</v>
      </c>
      <c r="F251" s="24"/>
      <c r="G251" s="24"/>
      <c r="H251" s="24">
        <f t="shared" si="173"/>
        <v>0</v>
      </c>
      <c r="I251" s="24">
        <f t="shared" si="174"/>
        <v>0</v>
      </c>
      <c r="J251" s="24">
        <f t="shared" si="174"/>
        <v>0</v>
      </c>
      <c r="K251" s="24">
        <f t="shared" si="175"/>
        <v>0</v>
      </c>
      <c r="M251" s="73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Y251" s="73"/>
      <c r="Z251" s="74"/>
      <c r="AA251" s="74"/>
      <c r="AB251" s="74"/>
      <c r="AC251" s="74"/>
      <c r="AD251" s="74"/>
      <c r="AE251" s="74"/>
      <c r="AF251" s="74"/>
      <c r="AG251" s="76"/>
      <c r="AH251" s="76"/>
      <c r="AI251" s="76"/>
    </row>
    <row r="252" spans="1:35" s="5" customFormat="1" x14ac:dyDescent="0.2">
      <c r="A252" s="64" t="s">
        <v>195</v>
      </c>
      <c r="B252" s="24"/>
      <c r="C252" s="24"/>
      <c r="D252" s="24"/>
      <c r="E252" s="24">
        <f t="shared" si="172"/>
        <v>0</v>
      </c>
      <c r="F252" s="24"/>
      <c r="G252" s="24"/>
      <c r="H252" s="24">
        <f t="shared" si="173"/>
        <v>0</v>
      </c>
      <c r="I252" s="24">
        <f t="shared" si="174"/>
        <v>0</v>
      </c>
      <c r="J252" s="24">
        <f t="shared" si="174"/>
        <v>0</v>
      </c>
      <c r="K252" s="24">
        <f t="shared" si="175"/>
        <v>0</v>
      </c>
      <c r="M252" s="73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Y252" s="73"/>
      <c r="Z252" s="74"/>
      <c r="AA252" s="74"/>
      <c r="AB252" s="74"/>
      <c r="AC252" s="74"/>
      <c r="AD252" s="74"/>
      <c r="AE252" s="74"/>
      <c r="AF252" s="74"/>
      <c r="AG252" s="76"/>
      <c r="AH252" s="76"/>
      <c r="AI252" s="76"/>
    </row>
    <row r="253" spans="1:35" s="5" customFormat="1" x14ac:dyDescent="0.2">
      <c r="A253" s="56" t="s">
        <v>196</v>
      </c>
      <c r="B253" s="24"/>
      <c r="C253" s="24"/>
      <c r="D253" s="24"/>
      <c r="E253" s="24">
        <f t="shared" si="172"/>
        <v>0</v>
      </c>
      <c r="F253" s="24"/>
      <c r="G253" s="24"/>
      <c r="H253" s="24">
        <f t="shared" si="173"/>
        <v>0</v>
      </c>
      <c r="I253" s="24">
        <f t="shared" si="174"/>
        <v>0</v>
      </c>
      <c r="J253" s="24">
        <f t="shared" si="174"/>
        <v>0</v>
      </c>
      <c r="K253" s="24">
        <f t="shared" si="175"/>
        <v>0</v>
      </c>
      <c r="M253" s="73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Y253" s="73"/>
      <c r="Z253" s="74"/>
      <c r="AA253" s="74"/>
      <c r="AB253" s="74"/>
      <c r="AC253" s="74"/>
      <c r="AD253" s="74"/>
      <c r="AE253" s="74"/>
      <c r="AF253" s="74"/>
      <c r="AG253" s="76"/>
      <c r="AH253" s="76"/>
      <c r="AI253" s="76"/>
    </row>
    <row r="254" spans="1:35" s="5" customFormat="1" x14ac:dyDescent="0.2">
      <c r="A254" s="56" t="s">
        <v>197</v>
      </c>
      <c r="B254" s="24"/>
      <c r="C254" s="24"/>
      <c r="D254" s="24"/>
      <c r="E254" s="24">
        <f t="shared" si="172"/>
        <v>0</v>
      </c>
      <c r="F254" s="24"/>
      <c r="G254" s="24"/>
      <c r="H254" s="24">
        <f t="shared" si="173"/>
        <v>0</v>
      </c>
      <c r="I254" s="24">
        <f t="shared" si="174"/>
        <v>0</v>
      </c>
      <c r="J254" s="24">
        <f t="shared" si="174"/>
        <v>0</v>
      </c>
      <c r="K254" s="24">
        <f t="shared" si="175"/>
        <v>0</v>
      </c>
      <c r="M254" s="73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Y254" s="73"/>
      <c r="Z254" s="74"/>
      <c r="AA254" s="74"/>
      <c r="AB254" s="74"/>
      <c r="AC254" s="74"/>
      <c r="AD254" s="74"/>
      <c r="AE254" s="74"/>
      <c r="AF254" s="74"/>
      <c r="AG254" s="76"/>
      <c r="AH254" s="76"/>
      <c r="AI254" s="76"/>
    </row>
    <row r="255" spans="1:35" s="5" customFormat="1" x14ac:dyDescent="0.2">
      <c r="A255" s="56" t="s">
        <v>198</v>
      </c>
      <c r="B255" s="24"/>
      <c r="C255" s="24"/>
      <c r="D255" s="24"/>
      <c r="E255" s="24">
        <f t="shared" si="172"/>
        <v>0</v>
      </c>
      <c r="F255" s="24"/>
      <c r="G255" s="24"/>
      <c r="H255" s="24">
        <f t="shared" si="173"/>
        <v>0</v>
      </c>
      <c r="I255" s="24">
        <f t="shared" si="174"/>
        <v>0</v>
      </c>
      <c r="J255" s="24">
        <f t="shared" si="174"/>
        <v>0</v>
      </c>
      <c r="K255" s="24">
        <f t="shared" si="175"/>
        <v>0</v>
      </c>
      <c r="M255" s="73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Y255" s="73"/>
      <c r="Z255" s="74"/>
      <c r="AA255" s="74"/>
      <c r="AB255" s="74"/>
      <c r="AC255" s="74"/>
      <c r="AD255" s="74"/>
      <c r="AE255" s="74"/>
      <c r="AF255" s="74"/>
      <c r="AG255" s="76"/>
      <c r="AH255" s="76"/>
      <c r="AI255" s="76"/>
    </row>
    <row r="256" spans="1:35" s="5" customFormat="1" x14ac:dyDescent="0.2">
      <c r="A256" s="56" t="s">
        <v>199</v>
      </c>
      <c r="B256" s="24"/>
      <c r="C256" s="24"/>
      <c r="D256" s="24"/>
      <c r="E256" s="24">
        <f t="shared" si="172"/>
        <v>0</v>
      </c>
      <c r="F256" s="24"/>
      <c r="G256" s="24"/>
      <c r="H256" s="24">
        <f t="shared" si="173"/>
        <v>0</v>
      </c>
      <c r="I256" s="24">
        <f t="shared" si="174"/>
        <v>0</v>
      </c>
      <c r="J256" s="24">
        <f t="shared" si="174"/>
        <v>0</v>
      </c>
      <c r="K256" s="24">
        <f t="shared" si="175"/>
        <v>0</v>
      </c>
      <c r="M256" s="73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Y256" s="73"/>
      <c r="Z256" s="74"/>
      <c r="AA256" s="74"/>
      <c r="AB256" s="74"/>
      <c r="AC256" s="74"/>
      <c r="AD256" s="74"/>
      <c r="AE256" s="74"/>
      <c r="AF256" s="74"/>
      <c r="AG256" s="76"/>
      <c r="AH256" s="76"/>
      <c r="AI256" s="76"/>
    </row>
    <row r="257" spans="1:35" s="5" customFormat="1" x14ac:dyDescent="0.2">
      <c r="A257" s="56" t="s">
        <v>200</v>
      </c>
      <c r="B257" s="24"/>
      <c r="C257" s="24"/>
      <c r="D257" s="24"/>
      <c r="E257" s="24">
        <f t="shared" si="172"/>
        <v>0</v>
      </c>
      <c r="F257" s="24"/>
      <c r="G257" s="24"/>
      <c r="H257" s="24">
        <f t="shared" si="173"/>
        <v>0</v>
      </c>
      <c r="I257" s="24">
        <f t="shared" si="174"/>
        <v>0</v>
      </c>
      <c r="J257" s="24">
        <f t="shared" si="174"/>
        <v>0</v>
      </c>
      <c r="K257" s="24">
        <f t="shared" si="175"/>
        <v>0</v>
      </c>
      <c r="M257" s="73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Y257" s="73"/>
      <c r="Z257" s="74"/>
      <c r="AA257" s="74"/>
      <c r="AB257" s="74"/>
      <c r="AC257" s="74"/>
      <c r="AD257" s="74"/>
      <c r="AE257" s="74"/>
      <c r="AF257" s="74"/>
      <c r="AG257" s="76"/>
      <c r="AH257" s="76"/>
      <c r="AI257" s="76"/>
    </row>
    <row r="258" spans="1:35" s="5" customFormat="1" x14ac:dyDescent="0.2">
      <c r="A258" s="56" t="s">
        <v>201</v>
      </c>
      <c r="B258" s="24"/>
      <c r="C258" s="24"/>
      <c r="D258" s="24"/>
      <c r="E258" s="24">
        <f t="shared" si="172"/>
        <v>0</v>
      </c>
      <c r="F258" s="24"/>
      <c r="G258" s="24"/>
      <c r="H258" s="24">
        <f t="shared" si="173"/>
        <v>0</v>
      </c>
      <c r="I258" s="24">
        <f t="shared" si="174"/>
        <v>0</v>
      </c>
      <c r="J258" s="24">
        <f t="shared" si="174"/>
        <v>0</v>
      </c>
      <c r="K258" s="24">
        <f t="shared" si="175"/>
        <v>0</v>
      </c>
      <c r="M258" s="73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Y258" s="73"/>
      <c r="Z258" s="74"/>
      <c r="AA258" s="74"/>
      <c r="AB258" s="74"/>
      <c r="AC258" s="74"/>
      <c r="AD258" s="74"/>
      <c r="AE258" s="74"/>
      <c r="AF258" s="74"/>
      <c r="AG258" s="76"/>
      <c r="AH258" s="76"/>
      <c r="AI258" s="76"/>
    </row>
    <row r="259" spans="1:35" s="5" customFormat="1" x14ac:dyDescent="0.2">
      <c r="A259" s="56" t="s">
        <v>235</v>
      </c>
      <c r="B259" s="24"/>
      <c r="C259" s="24"/>
      <c r="D259" s="24"/>
      <c r="E259" s="24">
        <f t="shared" si="172"/>
        <v>0</v>
      </c>
      <c r="F259" s="24"/>
      <c r="G259" s="24"/>
      <c r="H259" s="24">
        <f t="shared" si="173"/>
        <v>0</v>
      </c>
      <c r="I259" s="24">
        <f t="shared" si="174"/>
        <v>0</v>
      </c>
      <c r="J259" s="24">
        <f t="shared" si="174"/>
        <v>0</v>
      </c>
      <c r="K259" s="24">
        <f t="shared" si="175"/>
        <v>0</v>
      </c>
      <c r="M259" s="73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Y259" s="73"/>
      <c r="Z259" s="74"/>
      <c r="AA259" s="74"/>
      <c r="AB259" s="74"/>
      <c r="AC259" s="74"/>
      <c r="AD259" s="74"/>
      <c r="AE259" s="74"/>
      <c r="AF259" s="74"/>
      <c r="AG259" s="76"/>
      <c r="AH259" s="76"/>
      <c r="AI259" s="76"/>
    </row>
    <row r="260" spans="1:35" s="5" customFormat="1" x14ac:dyDescent="0.2">
      <c r="A260" s="55" t="s">
        <v>11</v>
      </c>
      <c r="B260" s="59">
        <f t="shared" ref="B260:K260" si="176">SUM(B250:B259)</f>
        <v>0</v>
      </c>
      <c r="C260" s="59">
        <f t="shared" si="176"/>
        <v>0</v>
      </c>
      <c r="D260" s="59">
        <f t="shared" si="176"/>
        <v>0</v>
      </c>
      <c r="E260" s="59">
        <f t="shared" si="176"/>
        <v>0</v>
      </c>
      <c r="F260" s="59">
        <f t="shared" si="176"/>
        <v>0</v>
      </c>
      <c r="G260" s="59">
        <f t="shared" si="176"/>
        <v>0</v>
      </c>
      <c r="H260" s="59">
        <f t="shared" si="176"/>
        <v>0</v>
      </c>
      <c r="I260" s="59">
        <f t="shared" si="176"/>
        <v>0</v>
      </c>
      <c r="J260" s="59">
        <f t="shared" si="176"/>
        <v>0</v>
      </c>
      <c r="K260" s="59">
        <f t="shared" si="176"/>
        <v>0</v>
      </c>
      <c r="M260" s="75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Y260" s="75"/>
      <c r="Z260" s="74"/>
      <c r="AA260" s="74"/>
      <c r="AB260" s="74"/>
      <c r="AC260" s="74"/>
      <c r="AD260" s="74"/>
      <c r="AE260" s="74"/>
      <c r="AF260" s="74"/>
      <c r="AG260" s="76"/>
      <c r="AH260" s="76"/>
      <c r="AI260" s="76"/>
    </row>
    <row r="261" spans="1:35" s="5" customFormat="1" x14ac:dyDescent="0.2">
      <c r="A261" s="65" t="s">
        <v>202</v>
      </c>
      <c r="B261" s="55"/>
      <c r="C261" s="55"/>
      <c r="D261" s="55"/>
      <c r="E261" s="55"/>
      <c r="F261" s="55"/>
      <c r="G261" s="55"/>
      <c r="H261" s="55"/>
      <c r="I261" s="59"/>
      <c r="J261" s="59"/>
      <c r="K261" s="59"/>
      <c r="M261" s="77"/>
      <c r="N261" s="75"/>
      <c r="O261" s="75"/>
      <c r="P261" s="75"/>
      <c r="Q261" s="75"/>
      <c r="R261" s="75"/>
      <c r="S261" s="75"/>
      <c r="T261" s="75"/>
      <c r="U261" s="76"/>
      <c r="V261" s="76"/>
      <c r="W261" s="76"/>
      <c r="Y261" s="77"/>
      <c r="Z261" s="75"/>
      <c r="AA261" s="75"/>
      <c r="AB261" s="75"/>
      <c r="AC261" s="75"/>
      <c r="AD261" s="75"/>
      <c r="AE261" s="75"/>
      <c r="AF261" s="75"/>
      <c r="AG261" s="76"/>
      <c r="AH261" s="76"/>
      <c r="AI261" s="76"/>
    </row>
    <row r="262" spans="1:35" s="5" customFormat="1" x14ac:dyDescent="0.2">
      <c r="A262" s="56" t="s">
        <v>54</v>
      </c>
      <c r="B262" s="24"/>
      <c r="C262" s="24"/>
      <c r="D262" s="24"/>
      <c r="E262" s="24">
        <f>C262+D262</f>
        <v>0</v>
      </c>
      <c r="F262" s="24"/>
      <c r="G262" s="24"/>
      <c r="H262" s="24">
        <f>F262+G262</f>
        <v>0</v>
      </c>
      <c r="I262" s="24">
        <f>C262+F262</f>
        <v>0</v>
      </c>
      <c r="J262" s="24">
        <f>D262+G262</f>
        <v>0</v>
      </c>
      <c r="K262" s="24">
        <f>SUM(I262:J262)</f>
        <v>0</v>
      </c>
      <c r="M262" s="73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Y262" s="73"/>
      <c r="Z262" s="74"/>
      <c r="AA262" s="74"/>
      <c r="AB262" s="74"/>
      <c r="AC262" s="74"/>
      <c r="AD262" s="74"/>
      <c r="AE262" s="74"/>
      <c r="AF262" s="74"/>
      <c r="AG262" s="76"/>
      <c r="AH262" s="76"/>
      <c r="AI262" s="76"/>
    </row>
    <row r="263" spans="1:35" s="5" customFormat="1" x14ac:dyDescent="0.2">
      <c r="A263" s="56" t="s">
        <v>235</v>
      </c>
      <c r="B263" s="24"/>
      <c r="C263" s="24"/>
      <c r="D263" s="24"/>
      <c r="E263" s="24">
        <f>C263+D263</f>
        <v>0</v>
      </c>
      <c r="F263" s="24"/>
      <c r="G263" s="24"/>
      <c r="H263" s="24">
        <f>F263+G263</f>
        <v>0</v>
      </c>
      <c r="I263" s="24">
        <f>C263+F263</f>
        <v>0</v>
      </c>
      <c r="J263" s="24">
        <f>D263+G263</f>
        <v>0</v>
      </c>
      <c r="K263" s="24">
        <f>SUM(I263:J263)</f>
        <v>0</v>
      </c>
      <c r="M263" s="73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Y263" s="73"/>
      <c r="Z263" s="74"/>
      <c r="AA263" s="74"/>
      <c r="AB263" s="74"/>
      <c r="AC263" s="74"/>
      <c r="AD263" s="74"/>
      <c r="AE263" s="74"/>
      <c r="AF263" s="74"/>
      <c r="AG263" s="76"/>
      <c r="AH263" s="76"/>
      <c r="AI263" s="76"/>
    </row>
    <row r="264" spans="1:35" s="5" customFormat="1" x14ac:dyDescent="0.2">
      <c r="A264" s="55" t="s">
        <v>11</v>
      </c>
      <c r="B264" s="55">
        <f t="shared" ref="B264:K264" si="177">SUM(B262:B263)</f>
        <v>0</v>
      </c>
      <c r="C264" s="55">
        <f t="shared" si="177"/>
        <v>0</v>
      </c>
      <c r="D264" s="55">
        <f t="shared" si="177"/>
        <v>0</v>
      </c>
      <c r="E264" s="55">
        <f t="shared" si="177"/>
        <v>0</v>
      </c>
      <c r="F264" s="55">
        <f t="shared" si="177"/>
        <v>0</v>
      </c>
      <c r="G264" s="55">
        <f t="shared" si="177"/>
        <v>0</v>
      </c>
      <c r="H264" s="55">
        <f t="shared" si="177"/>
        <v>0</v>
      </c>
      <c r="I264" s="55">
        <f t="shared" si="177"/>
        <v>0</v>
      </c>
      <c r="J264" s="55">
        <f t="shared" si="177"/>
        <v>0</v>
      </c>
      <c r="K264" s="55">
        <f t="shared" si="177"/>
        <v>0</v>
      </c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Y264" s="75"/>
      <c r="Z264" s="74"/>
      <c r="AA264" s="74"/>
      <c r="AB264" s="74"/>
      <c r="AC264" s="74"/>
      <c r="AD264" s="74"/>
      <c r="AE264" s="74"/>
      <c r="AF264" s="74"/>
      <c r="AG264" s="76"/>
      <c r="AH264" s="76"/>
      <c r="AI264" s="76"/>
    </row>
    <row r="265" spans="1:35" s="5" customFormat="1" x14ac:dyDescent="0.2">
      <c r="A265" s="65" t="s">
        <v>203</v>
      </c>
      <c r="B265" s="55"/>
      <c r="C265" s="55"/>
      <c r="D265" s="55"/>
      <c r="E265" s="55"/>
      <c r="F265" s="55"/>
      <c r="G265" s="55"/>
      <c r="H265" s="55"/>
      <c r="I265" s="59"/>
      <c r="J265" s="59"/>
      <c r="K265" s="59"/>
      <c r="M265" s="77"/>
      <c r="N265" s="75"/>
      <c r="O265" s="75"/>
      <c r="P265" s="75"/>
      <c r="Q265" s="75"/>
      <c r="R265" s="75"/>
      <c r="S265" s="75"/>
      <c r="T265" s="75"/>
      <c r="U265" s="76"/>
      <c r="V265" s="76"/>
      <c r="W265" s="76"/>
      <c r="Y265" s="77"/>
      <c r="Z265" s="75"/>
      <c r="AA265" s="75"/>
      <c r="AB265" s="75"/>
      <c r="AC265" s="75"/>
      <c r="AD265" s="75"/>
      <c r="AE265" s="75"/>
      <c r="AF265" s="75"/>
      <c r="AG265" s="76"/>
      <c r="AH265" s="76"/>
      <c r="AI265" s="76"/>
    </row>
    <row r="266" spans="1:35" s="5" customFormat="1" x14ac:dyDescent="0.2">
      <c r="A266" s="56" t="s">
        <v>204</v>
      </c>
      <c r="B266" s="24"/>
      <c r="C266" s="24"/>
      <c r="D266" s="24"/>
      <c r="E266" s="24">
        <f>C266+D266</f>
        <v>0</v>
      </c>
      <c r="F266" s="24"/>
      <c r="G266" s="24"/>
      <c r="H266" s="24">
        <f>F266+G266</f>
        <v>0</v>
      </c>
      <c r="I266" s="24">
        <f>C266+F266</f>
        <v>0</v>
      </c>
      <c r="J266" s="24">
        <f>D266+G266</f>
        <v>0</v>
      </c>
      <c r="K266" s="24">
        <f>SUM(I266:J266)</f>
        <v>0</v>
      </c>
      <c r="M266" s="73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Y266" s="73"/>
      <c r="Z266" s="74"/>
      <c r="AA266" s="74"/>
      <c r="AB266" s="74"/>
      <c r="AC266" s="74"/>
      <c r="AD266" s="74"/>
      <c r="AE266" s="74"/>
      <c r="AF266" s="74"/>
      <c r="AG266" s="76"/>
      <c r="AH266" s="76"/>
      <c r="AI266" s="76"/>
    </row>
    <row r="267" spans="1:35" s="5" customFormat="1" x14ac:dyDescent="0.2">
      <c r="A267" s="56" t="s">
        <v>235</v>
      </c>
      <c r="B267" s="24"/>
      <c r="C267" s="24"/>
      <c r="D267" s="24"/>
      <c r="E267" s="24">
        <f>C267+D267</f>
        <v>0</v>
      </c>
      <c r="F267" s="24"/>
      <c r="G267" s="24"/>
      <c r="H267" s="24">
        <f>F267+G267</f>
        <v>0</v>
      </c>
      <c r="I267" s="24">
        <f>C267+F267</f>
        <v>0</v>
      </c>
      <c r="J267" s="24">
        <f>D267+G267</f>
        <v>0</v>
      </c>
      <c r="K267" s="24">
        <f>SUM(I267:J267)</f>
        <v>0</v>
      </c>
      <c r="M267" s="73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Y267" s="73"/>
      <c r="Z267" s="74"/>
      <c r="AA267" s="74"/>
      <c r="AB267" s="74"/>
      <c r="AC267" s="74"/>
      <c r="AD267" s="74"/>
      <c r="AE267" s="74"/>
      <c r="AF267" s="74"/>
      <c r="AG267" s="76"/>
      <c r="AH267" s="76"/>
      <c r="AI267" s="76"/>
    </row>
    <row r="268" spans="1:35" s="5" customFormat="1" x14ac:dyDescent="0.2">
      <c r="A268" s="55" t="s">
        <v>11</v>
      </c>
      <c r="B268" s="55">
        <f t="shared" ref="B268:K268" si="178">SUM(B266:B267)</f>
        <v>0</v>
      </c>
      <c r="C268" s="55">
        <f t="shared" si="178"/>
        <v>0</v>
      </c>
      <c r="D268" s="55">
        <f t="shared" si="178"/>
        <v>0</v>
      </c>
      <c r="E268" s="55">
        <f t="shared" si="178"/>
        <v>0</v>
      </c>
      <c r="F268" s="55">
        <f t="shared" si="178"/>
        <v>0</v>
      </c>
      <c r="G268" s="55">
        <f t="shared" si="178"/>
        <v>0</v>
      </c>
      <c r="H268" s="55">
        <f t="shared" si="178"/>
        <v>0</v>
      </c>
      <c r="I268" s="55">
        <f t="shared" si="178"/>
        <v>0</v>
      </c>
      <c r="J268" s="55">
        <f t="shared" si="178"/>
        <v>0</v>
      </c>
      <c r="K268" s="55">
        <f t="shared" si="178"/>
        <v>0</v>
      </c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Y268" s="75"/>
      <c r="Z268" s="74"/>
      <c r="AA268" s="74"/>
      <c r="AB268" s="74"/>
      <c r="AC268" s="74"/>
      <c r="AD268" s="74"/>
      <c r="AE268" s="74"/>
      <c r="AF268" s="74"/>
      <c r="AG268" s="76"/>
      <c r="AH268" s="76"/>
      <c r="AI268" s="76"/>
    </row>
    <row r="269" spans="1:35" s="5" customFormat="1" x14ac:dyDescent="0.2">
      <c r="A269" s="65" t="s">
        <v>205</v>
      </c>
      <c r="B269" s="55"/>
      <c r="C269" s="55"/>
      <c r="D269" s="55"/>
      <c r="E269" s="55"/>
      <c r="F269" s="55"/>
      <c r="G269" s="55"/>
      <c r="H269" s="55"/>
      <c r="I269" s="59"/>
      <c r="J269" s="59"/>
      <c r="K269" s="59"/>
      <c r="M269" s="77"/>
      <c r="N269" s="75"/>
      <c r="O269" s="75"/>
      <c r="P269" s="75"/>
      <c r="Q269" s="75"/>
      <c r="R269" s="75"/>
      <c r="S269" s="75"/>
      <c r="T269" s="75"/>
      <c r="U269" s="76"/>
      <c r="V269" s="76"/>
      <c r="W269" s="76"/>
      <c r="Y269" s="77"/>
      <c r="Z269" s="75"/>
      <c r="AA269" s="75"/>
      <c r="AB269" s="75"/>
      <c r="AC269" s="75"/>
      <c r="AD269" s="75"/>
      <c r="AE269" s="75"/>
      <c r="AF269" s="75"/>
      <c r="AG269" s="76"/>
      <c r="AH269" s="76"/>
      <c r="AI269" s="76"/>
    </row>
    <row r="270" spans="1:35" s="5" customFormat="1" x14ac:dyDescent="0.2">
      <c r="A270" s="56" t="s">
        <v>206</v>
      </c>
      <c r="B270" s="24"/>
      <c r="C270" s="24"/>
      <c r="D270" s="24"/>
      <c r="E270" s="24">
        <f t="shared" ref="E270:E275" si="179">C270+D270</f>
        <v>0</v>
      </c>
      <c r="F270" s="24"/>
      <c r="G270" s="24"/>
      <c r="H270" s="24">
        <f t="shared" ref="H270:H275" si="180">F270+G270</f>
        <v>0</v>
      </c>
      <c r="I270" s="24">
        <f t="shared" ref="I270:J275" si="181">C270+F270</f>
        <v>0</v>
      </c>
      <c r="J270" s="24">
        <f t="shared" si="181"/>
        <v>0</v>
      </c>
      <c r="K270" s="24">
        <f t="shared" ref="K270:K275" si="182">SUM(I270:J270)</f>
        <v>0</v>
      </c>
      <c r="M270" s="73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Y270" s="73"/>
      <c r="Z270" s="74"/>
      <c r="AA270" s="74"/>
      <c r="AB270" s="74"/>
      <c r="AC270" s="74"/>
      <c r="AD270" s="74"/>
      <c r="AE270" s="74"/>
      <c r="AF270" s="74"/>
      <c r="AG270" s="76"/>
      <c r="AH270" s="76"/>
      <c r="AI270" s="76"/>
    </row>
    <row r="271" spans="1:35" s="5" customFormat="1" x14ac:dyDescent="0.2">
      <c r="A271" s="56" t="s">
        <v>207</v>
      </c>
      <c r="B271" s="24"/>
      <c r="C271" s="24"/>
      <c r="D271" s="24"/>
      <c r="E271" s="24">
        <f t="shared" si="179"/>
        <v>0</v>
      </c>
      <c r="F271" s="24"/>
      <c r="G271" s="24"/>
      <c r="H271" s="24">
        <f t="shared" si="180"/>
        <v>0</v>
      </c>
      <c r="I271" s="24">
        <f t="shared" si="181"/>
        <v>0</v>
      </c>
      <c r="J271" s="24">
        <f t="shared" si="181"/>
        <v>0</v>
      </c>
      <c r="K271" s="24">
        <f t="shared" si="182"/>
        <v>0</v>
      </c>
      <c r="M271" s="73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Y271" s="73"/>
      <c r="Z271" s="74"/>
      <c r="AA271" s="74"/>
      <c r="AB271" s="74"/>
      <c r="AC271" s="74"/>
      <c r="AD271" s="74"/>
      <c r="AE271" s="74"/>
      <c r="AF271" s="74"/>
      <c r="AG271" s="76"/>
      <c r="AH271" s="76"/>
      <c r="AI271" s="76"/>
    </row>
    <row r="272" spans="1:35" s="5" customFormat="1" x14ac:dyDescent="0.2">
      <c r="A272" s="56" t="s">
        <v>208</v>
      </c>
      <c r="B272" s="24"/>
      <c r="C272" s="24"/>
      <c r="D272" s="24"/>
      <c r="E272" s="24">
        <f t="shared" si="179"/>
        <v>0</v>
      </c>
      <c r="F272" s="24"/>
      <c r="G272" s="24"/>
      <c r="H272" s="24">
        <f t="shared" si="180"/>
        <v>0</v>
      </c>
      <c r="I272" s="24">
        <f t="shared" si="181"/>
        <v>0</v>
      </c>
      <c r="J272" s="24">
        <f t="shared" si="181"/>
        <v>0</v>
      </c>
      <c r="K272" s="24">
        <f t="shared" si="182"/>
        <v>0</v>
      </c>
      <c r="M272" s="73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Y272" s="73"/>
      <c r="Z272" s="74"/>
      <c r="AA272" s="74"/>
      <c r="AB272" s="74"/>
      <c r="AC272" s="74"/>
      <c r="AD272" s="74"/>
      <c r="AE272" s="74"/>
      <c r="AF272" s="74"/>
      <c r="AG272" s="76"/>
      <c r="AH272" s="76"/>
      <c r="AI272" s="76"/>
    </row>
    <row r="273" spans="1:35" s="5" customFormat="1" x14ac:dyDescent="0.2">
      <c r="A273" s="56" t="s">
        <v>209</v>
      </c>
      <c r="B273" s="24"/>
      <c r="C273" s="24"/>
      <c r="D273" s="24"/>
      <c r="E273" s="24">
        <f t="shared" si="179"/>
        <v>0</v>
      </c>
      <c r="F273" s="24"/>
      <c r="G273" s="24"/>
      <c r="H273" s="24">
        <f t="shared" si="180"/>
        <v>0</v>
      </c>
      <c r="I273" s="24">
        <f t="shared" si="181"/>
        <v>0</v>
      </c>
      <c r="J273" s="24">
        <f t="shared" si="181"/>
        <v>0</v>
      </c>
      <c r="K273" s="24">
        <f t="shared" si="182"/>
        <v>0</v>
      </c>
      <c r="M273" s="73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Y273" s="73"/>
      <c r="Z273" s="74"/>
      <c r="AA273" s="74"/>
      <c r="AB273" s="74"/>
      <c r="AC273" s="74"/>
      <c r="AD273" s="74"/>
      <c r="AE273" s="74"/>
      <c r="AF273" s="74"/>
      <c r="AG273" s="76"/>
      <c r="AH273" s="76"/>
      <c r="AI273" s="76"/>
    </row>
    <row r="274" spans="1:35" s="5" customFormat="1" x14ac:dyDescent="0.2">
      <c r="A274" s="56" t="s">
        <v>210</v>
      </c>
      <c r="B274" s="24"/>
      <c r="C274" s="24"/>
      <c r="D274" s="24"/>
      <c r="E274" s="24">
        <f t="shared" si="179"/>
        <v>0</v>
      </c>
      <c r="F274" s="24"/>
      <c r="G274" s="24"/>
      <c r="H274" s="24">
        <f t="shared" si="180"/>
        <v>0</v>
      </c>
      <c r="I274" s="24">
        <f t="shared" si="181"/>
        <v>0</v>
      </c>
      <c r="J274" s="24">
        <f t="shared" si="181"/>
        <v>0</v>
      </c>
      <c r="K274" s="24">
        <f t="shared" si="182"/>
        <v>0</v>
      </c>
      <c r="M274" s="73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Y274" s="73"/>
      <c r="Z274" s="74"/>
      <c r="AA274" s="74"/>
      <c r="AB274" s="74"/>
      <c r="AC274" s="74"/>
      <c r="AD274" s="74"/>
      <c r="AE274" s="74"/>
      <c r="AF274" s="74"/>
      <c r="AG274" s="76"/>
      <c r="AH274" s="76"/>
      <c r="AI274" s="76"/>
    </row>
    <row r="275" spans="1:35" s="5" customFormat="1" x14ac:dyDescent="0.2">
      <c r="A275" s="56" t="s">
        <v>235</v>
      </c>
      <c r="B275" s="24"/>
      <c r="C275" s="24"/>
      <c r="D275" s="24"/>
      <c r="E275" s="24">
        <f t="shared" si="179"/>
        <v>0</v>
      </c>
      <c r="F275" s="24"/>
      <c r="G275" s="24"/>
      <c r="H275" s="24">
        <f t="shared" si="180"/>
        <v>0</v>
      </c>
      <c r="I275" s="24">
        <f t="shared" si="181"/>
        <v>0</v>
      </c>
      <c r="J275" s="24">
        <f t="shared" si="181"/>
        <v>0</v>
      </c>
      <c r="K275" s="24">
        <f t="shared" si="182"/>
        <v>0</v>
      </c>
      <c r="M275" s="73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Y275" s="73"/>
      <c r="Z275" s="74"/>
      <c r="AA275" s="74"/>
      <c r="AB275" s="74"/>
      <c r="AC275" s="74"/>
      <c r="AD275" s="74"/>
      <c r="AE275" s="74"/>
      <c r="AF275" s="74"/>
      <c r="AG275" s="76"/>
      <c r="AH275" s="76"/>
      <c r="AI275" s="76"/>
    </row>
    <row r="276" spans="1:35" s="5" customFormat="1" x14ac:dyDescent="0.2">
      <c r="A276" s="55" t="s">
        <v>11</v>
      </c>
      <c r="B276" s="55">
        <f t="shared" ref="B276:K276" si="183">SUM(B270:B275)</f>
        <v>0</v>
      </c>
      <c r="C276" s="55">
        <f t="shared" si="183"/>
        <v>0</v>
      </c>
      <c r="D276" s="55">
        <f t="shared" si="183"/>
        <v>0</v>
      </c>
      <c r="E276" s="55">
        <f t="shared" si="183"/>
        <v>0</v>
      </c>
      <c r="F276" s="55">
        <f t="shared" si="183"/>
        <v>0</v>
      </c>
      <c r="G276" s="55">
        <f t="shared" si="183"/>
        <v>0</v>
      </c>
      <c r="H276" s="55">
        <f t="shared" si="183"/>
        <v>0</v>
      </c>
      <c r="I276" s="55">
        <f t="shared" si="183"/>
        <v>0</v>
      </c>
      <c r="J276" s="55">
        <f t="shared" si="183"/>
        <v>0</v>
      </c>
      <c r="K276" s="55">
        <f t="shared" si="183"/>
        <v>0</v>
      </c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Y276" s="75"/>
      <c r="Z276" s="74"/>
      <c r="AA276" s="74"/>
      <c r="AB276" s="74"/>
      <c r="AC276" s="74"/>
      <c r="AD276" s="74"/>
      <c r="AE276" s="74"/>
      <c r="AF276" s="74"/>
      <c r="AG276" s="76"/>
      <c r="AH276" s="76"/>
      <c r="AI276" s="76"/>
    </row>
    <row r="277" spans="1:35" s="5" customFormat="1" x14ac:dyDescent="0.2">
      <c r="A277" s="65" t="s">
        <v>211</v>
      </c>
      <c r="B277" s="55"/>
      <c r="C277" s="55"/>
      <c r="D277" s="55"/>
      <c r="E277" s="55"/>
      <c r="F277" s="55"/>
      <c r="G277" s="55"/>
      <c r="H277" s="55"/>
      <c r="I277" s="59"/>
      <c r="J277" s="59"/>
      <c r="K277" s="59"/>
      <c r="M277" s="77"/>
      <c r="N277" s="75"/>
      <c r="O277" s="75"/>
      <c r="P277" s="75"/>
      <c r="Q277" s="75"/>
      <c r="R277" s="75"/>
      <c r="S277" s="75"/>
      <c r="T277" s="75"/>
      <c r="U277" s="76"/>
      <c r="V277" s="76"/>
      <c r="W277" s="76"/>
      <c r="Y277" s="77"/>
      <c r="Z277" s="75"/>
      <c r="AA277" s="75"/>
      <c r="AB277" s="75"/>
      <c r="AC277" s="75"/>
      <c r="AD277" s="75"/>
      <c r="AE277" s="75"/>
      <c r="AF277" s="75"/>
      <c r="AG277" s="76"/>
      <c r="AH277" s="76"/>
      <c r="AI277" s="76"/>
    </row>
    <row r="278" spans="1:35" s="5" customFormat="1" x14ac:dyDescent="0.2">
      <c r="A278" s="56" t="s">
        <v>212</v>
      </c>
      <c r="B278" s="24"/>
      <c r="C278" s="24"/>
      <c r="D278" s="24"/>
      <c r="E278" s="24">
        <f>C278+D278</f>
        <v>0</v>
      </c>
      <c r="F278" s="24"/>
      <c r="G278" s="24"/>
      <c r="H278" s="24">
        <f>F278+G278</f>
        <v>0</v>
      </c>
      <c r="I278" s="24">
        <f t="shared" ref="I278:J281" si="184">C278+F278</f>
        <v>0</v>
      </c>
      <c r="J278" s="24">
        <f t="shared" si="184"/>
        <v>0</v>
      </c>
      <c r="K278" s="24">
        <f>SUM(I278:J278)</f>
        <v>0</v>
      </c>
      <c r="M278" s="73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Y278" s="73"/>
      <c r="Z278" s="74"/>
      <c r="AA278" s="74"/>
      <c r="AB278" s="74"/>
      <c r="AC278" s="74"/>
      <c r="AD278" s="74"/>
      <c r="AE278" s="74"/>
      <c r="AF278" s="74"/>
      <c r="AG278" s="76"/>
      <c r="AH278" s="76"/>
      <c r="AI278" s="76"/>
    </row>
    <row r="279" spans="1:35" s="5" customFormat="1" x14ac:dyDescent="0.2">
      <c r="A279" s="56" t="s">
        <v>213</v>
      </c>
      <c r="B279" s="24"/>
      <c r="C279" s="24"/>
      <c r="D279" s="24"/>
      <c r="E279" s="24">
        <f>C279+D279</f>
        <v>0</v>
      </c>
      <c r="F279" s="24"/>
      <c r="G279" s="24"/>
      <c r="H279" s="24">
        <f>F279+G279</f>
        <v>0</v>
      </c>
      <c r="I279" s="24">
        <f t="shared" si="184"/>
        <v>0</v>
      </c>
      <c r="J279" s="24">
        <f t="shared" si="184"/>
        <v>0</v>
      </c>
      <c r="K279" s="24">
        <f>SUM(I279:J279)</f>
        <v>0</v>
      </c>
      <c r="M279" s="73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Y279" s="73"/>
      <c r="Z279" s="74"/>
      <c r="AA279" s="74"/>
      <c r="AB279" s="74"/>
      <c r="AC279" s="74"/>
      <c r="AD279" s="74"/>
      <c r="AE279" s="74"/>
      <c r="AF279" s="74"/>
      <c r="AG279" s="76"/>
      <c r="AH279" s="76"/>
      <c r="AI279" s="76"/>
    </row>
    <row r="280" spans="1:35" s="5" customFormat="1" x14ac:dyDescent="0.2">
      <c r="A280" s="56" t="s">
        <v>214</v>
      </c>
      <c r="B280" s="24"/>
      <c r="C280" s="24"/>
      <c r="D280" s="24"/>
      <c r="E280" s="24">
        <f>C280+D280</f>
        <v>0</v>
      </c>
      <c r="F280" s="24"/>
      <c r="G280" s="24"/>
      <c r="H280" s="24">
        <f>F280+G280</f>
        <v>0</v>
      </c>
      <c r="I280" s="24">
        <f t="shared" si="184"/>
        <v>0</v>
      </c>
      <c r="J280" s="24">
        <f t="shared" si="184"/>
        <v>0</v>
      </c>
      <c r="K280" s="24">
        <f>SUM(I280:J280)</f>
        <v>0</v>
      </c>
      <c r="M280" s="73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Y280" s="73"/>
      <c r="Z280" s="74"/>
      <c r="AA280" s="74"/>
      <c r="AB280" s="74"/>
      <c r="AC280" s="74"/>
      <c r="AD280" s="74"/>
      <c r="AE280" s="74"/>
      <c r="AF280" s="74"/>
      <c r="AG280" s="76"/>
      <c r="AH280" s="76"/>
      <c r="AI280" s="76"/>
    </row>
    <row r="281" spans="1:35" s="5" customFormat="1" x14ac:dyDescent="0.2">
      <c r="A281" s="56" t="s">
        <v>235</v>
      </c>
      <c r="B281" s="24"/>
      <c r="C281" s="24"/>
      <c r="D281" s="24"/>
      <c r="E281" s="24">
        <f>C281+D281</f>
        <v>0</v>
      </c>
      <c r="F281" s="24"/>
      <c r="G281" s="24"/>
      <c r="H281" s="24">
        <f>F281+G281</f>
        <v>0</v>
      </c>
      <c r="I281" s="24">
        <f t="shared" si="184"/>
        <v>0</v>
      </c>
      <c r="J281" s="24">
        <f t="shared" si="184"/>
        <v>0</v>
      </c>
      <c r="K281" s="24">
        <f>SUM(I281:J281)</f>
        <v>0</v>
      </c>
      <c r="M281" s="73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Y281" s="73"/>
      <c r="Z281" s="74"/>
      <c r="AA281" s="74"/>
      <c r="AB281" s="74"/>
      <c r="AC281" s="74"/>
      <c r="AD281" s="74"/>
      <c r="AE281" s="74"/>
      <c r="AF281" s="74"/>
      <c r="AG281" s="76"/>
      <c r="AH281" s="76"/>
      <c r="AI281" s="76"/>
    </row>
    <row r="282" spans="1:35" s="5" customFormat="1" x14ac:dyDescent="0.2">
      <c r="A282" s="55" t="s">
        <v>11</v>
      </c>
      <c r="B282" s="59">
        <f t="shared" ref="B282:K282" si="185">SUM(B278:B281)</f>
        <v>0</v>
      </c>
      <c r="C282" s="59">
        <f t="shared" si="185"/>
        <v>0</v>
      </c>
      <c r="D282" s="59">
        <f t="shared" si="185"/>
        <v>0</v>
      </c>
      <c r="E282" s="59">
        <f t="shared" si="185"/>
        <v>0</v>
      </c>
      <c r="F282" s="59">
        <f t="shared" si="185"/>
        <v>0</v>
      </c>
      <c r="G282" s="59">
        <f t="shared" si="185"/>
        <v>0</v>
      </c>
      <c r="H282" s="59">
        <f t="shared" si="185"/>
        <v>0</v>
      </c>
      <c r="I282" s="59">
        <f t="shared" si="185"/>
        <v>0</v>
      </c>
      <c r="J282" s="59">
        <f t="shared" si="185"/>
        <v>0</v>
      </c>
      <c r="K282" s="59">
        <f t="shared" si="185"/>
        <v>0</v>
      </c>
      <c r="M282" s="75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Y282" s="75"/>
      <c r="Z282" s="74"/>
      <c r="AA282" s="74"/>
      <c r="AB282" s="74"/>
      <c r="AC282" s="74"/>
      <c r="AD282" s="74"/>
      <c r="AE282" s="74"/>
      <c r="AF282" s="74"/>
      <c r="AG282" s="76"/>
      <c r="AH282" s="76"/>
      <c r="AI282" s="76"/>
    </row>
    <row r="283" spans="1:35" s="5" customFormat="1" x14ac:dyDescent="0.2">
      <c r="A283" s="65" t="s">
        <v>215</v>
      </c>
      <c r="B283" s="55"/>
      <c r="C283" s="55"/>
      <c r="D283" s="55"/>
      <c r="E283" s="55"/>
      <c r="F283" s="55"/>
      <c r="G283" s="55"/>
      <c r="H283" s="55"/>
      <c r="I283" s="59"/>
      <c r="J283" s="59"/>
      <c r="K283" s="59"/>
      <c r="M283" s="77"/>
      <c r="N283" s="75"/>
      <c r="O283" s="75"/>
      <c r="P283" s="75"/>
      <c r="Q283" s="75"/>
      <c r="R283" s="75"/>
      <c r="S283" s="75"/>
      <c r="T283" s="75"/>
      <c r="U283" s="76"/>
      <c r="V283" s="76"/>
      <c r="W283" s="76"/>
      <c r="Y283" s="77"/>
      <c r="Z283" s="75"/>
      <c r="AA283" s="75"/>
      <c r="AB283" s="75"/>
      <c r="AC283" s="75"/>
      <c r="AD283" s="75"/>
      <c r="AE283" s="75"/>
      <c r="AF283" s="75"/>
      <c r="AG283" s="76"/>
      <c r="AH283" s="76"/>
      <c r="AI283" s="76"/>
    </row>
    <row r="284" spans="1:35" s="5" customFormat="1" x14ac:dyDescent="0.2">
      <c r="A284" s="56" t="s">
        <v>140</v>
      </c>
      <c r="B284" s="24"/>
      <c r="C284" s="24"/>
      <c r="D284" s="24"/>
      <c r="E284" s="24">
        <f>C284+D284</f>
        <v>0</v>
      </c>
      <c r="F284" s="24"/>
      <c r="G284" s="24"/>
      <c r="H284" s="24">
        <f>F284+G284</f>
        <v>0</v>
      </c>
      <c r="I284" s="24">
        <f>C284+F284</f>
        <v>0</v>
      </c>
      <c r="J284" s="24">
        <f>D284+G284</f>
        <v>0</v>
      </c>
      <c r="K284" s="24">
        <f>SUM(I284:J284)</f>
        <v>0</v>
      </c>
      <c r="M284" s="73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Y284" s="73"/>
      <c r="Z284" s="74"/>
      <c r="AA284" s="74"/>
      <c r="AB284" s="74"/>
      <c r="AC284" s="74"/>
      <c r="AD284" s="74"/>
      <c r="AE284" s="74"/>
      <c r="AF284" s="74"/>
      <c r="AG284" s="76"/>
      <c r="AH284" s="76"/>
      <c r="AI284" s="76"/>
    </row>
    <row r="285" spans="1:35" s="5" customFormat="1" x14ac:dyDescent="0.2">
      <c r="A285" s="56" t="s">
        <v>235</v>
      </c>
      <c r="B285" s="24"/>
      <c r="C285" s="24"/>
      <c r="D285" s="24"/>
      <c r="E285" s="24">
        <f>C285+D285</f>
        <v>0</v>
      </c>
      <c r="F285" s="24"/>
      <c r="G285" s="24"/>
      <c r="H285" s="24">
        <f>F285+G285</f>
        <v>0</v>
      </c>
      <c r="I285" s="24">
        <f>C285+F285</f>
        <v>0</v>
      </c>
      <c r="J285" s="24">
        <f>D285+G285</f>
        <v>0</v>
      </c>
      <c r="K285" s="24">
        <f>SUM(I285:J285)</f>
        <v>0</v>
      </c>
      <c r="M285" s="73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Y285" s="73"/>
      <c r="Z285" s="74"/>
      <c r="AA285" s="74"/>
      <c r="AB285" s="74"/>
      <c r="AC285" s="74"/>
      <c r="AD285" s="74"/>
      <c r="AE285" s="74"/>
      <c r="AF285" s="74"/>
      <c r="AG285" s="76"/>
      <c r="AH285" s="76"/>
      <c r="AI285" s="76"/>
    </row>
    <row r="286" spans="1:35" s="5" customFormat="1" x14ac:dyDescent="0.2">
      <c r="A286" s="54" t="s">
        <v>11</v>
      </c>
      <c r="B286" s="55">
        <f t="shared" ref="B286:K286" si="186">SUM(B284:B285)</f>
        <v>0</v>
      </c>
      <c r="C286" s="55">
        <f t="shared" si="186"/>
        <v>0</v>
      </c>
      <c r="D286" s="55">
        <f t="shared" si="186"/>
        <v>0</v>
      </c>
      <c r="E286" s="55">
        <f t="shared" si="186"/>
        <v>0</v>
      </c>
      <c r="F286" s="55">
        <f t="shared" si="186"/>
        <v>0</v>
      </c>
      <c r="G286" s="55">
        <f t="shared" si="186"/>
        <v>0</v>
      </c>
      <c r="H286" s="55">
        <f t="shared" si="186"/>
        <v>0</v>
      </c>
      <c r="I286" s="55">
        <f t="shared" si="186"/>
        <v>0</v>
      </c>
      <c r="J286" s="55">
        <f t="shared" si="186"/>
        <v>0</v>
      </c>
      <c r="K286" s="55">
        <f t="shared" si="186"/>
        <v>0</v>
      </c>
      <c r="M286" s="78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Y286" s="78"/>
      <c r="Z286" s="74"/>
      <c r="AA286" s="74"/>
      <c r="AB286" s="74"/>
      <c r="AC286" s="74"/>
      <c r="AD286" s="74"/>
      <c r="AE286" s="74"/>
      <c r="AF286" s="74"/>
      <c r="AG286" s="76"/>
      <c r="AH286" s="76"/>
      <c r="AI286" s="76"/>
    </row>
    <row r="287" spans="1:35" s="5" customFormat="1" x14ac:dyDescent="0.2">
      <c r="A287" s="66" t="s">
        <v>216</v>
      </c>
      <c r="B287" s="60">
        <f t="shared" ref="B287:K287" si="187">B260+B264+B268+B276+B282+B286</f>
        <v>0</v>
      </c>
      <c r="C287" s="60">
        <f t="shared" si="187"/>
        <v>0</v>
      </c>
      <c r="D287" s="60">
        <f t="shared" si="187"/>
        <v>0</v>
      </c>
      <c r="E287" s="60">
        <f t="shared" si="187"/>
        <v>0</v>
      </c>
      <c r="F287" s="60">
        <f t="shared" si="187"/>
        <v>0</v>
      </c>
      <c r="G287" s="60">
        <f t="shared" si="187"/>
        <v>0</v>
      </c>
      <c r="H287" s="60">
        <f t="shared" si="187"/>
        <v>0</v>
      </c>
      <c r="I287" s="60">
        <f t="shared" si="187"/>
        <v>0</v>
      </c>
      <c r="J287" s="60">
        <f t="shared" si="187"/>
        <v>0</v>
      </c>
      <c r="K287" s="60">
        <f t="shared" si="187"/>
        <v>0</v>
      </c>
      <c r="M287" s="79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Y287" s="79"/>
      <c r="Z287" s="74"/>
      <c r="AA287" s="74"/>
      <c r="AB287" s="74"/>
      <c r="AC287" s="74"/>
      <c r="AD287" s="74"/>
      <c r="AE287" s="74"/>
      <c r="AF287" s="74"/>
      <c r="AG287" s="76"/>
      <c r="AH287" s="76"/>
      <c r="AI287" s="76"/>
    </row>
    <row r="288" spans="1:35" s="5" customFormat="1" x14ac:dyDescent="0.2"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</row>
    <row r="289" spans="1:35" s="41" customFormat="1" x14ac:dyDescent="0.2">
      <c r="A289" s="40" t="s">
        <v>240</v>
      </c>
      <c r="B289" s="40"/>
      <c r="C289" s="40"/>
      <c r="D289" s="40"/>
      <c r="E289" s="40"/>
      <c r="F289" s="40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</row>
    <row r="290" spans="1:35" s="5" customFormat="1" x14ac:dyDescent="0.2"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</row>
    <row r="291" spans="1:35" s="5" customFormat="1" x14ac:dyDescent="0.2">
      <c r="A291" s="141" t="s">
        <v>2</v>
      </c>
      <c r="B291" s="93" t="s">
        <v>3</v>
      </c>
      <c r="C291" s="142" t="s">
        <v>4</v>
      </c>
      <c r="D291" s="142"/>
      <c r="E291" s="142"/>
      <c r="F291" s="142"/>
      <c r="G291" s="142"/>
      <c r="H291" s="142"/>
      <c r="I291" s="142"/>
      <c r="J291" s="142"/>
      <c r="K291" s="142"/>
      <c r="M291" s="148"/>
      <c r="N291" s="94"/>
      <c r="O291" s="147"/>
      <c r="P291" s="147"/>
      <c r="Q291" s="147"/>
      <c r="R291" s="147"/>
      <c r="S291" s="147"/>
      <c r="T291" s="147"/>
      <c r="U291" s="147"/>
      <c r="V291" s="147"/>
      <c r="W291" s="147"/>
      <c r="Y291" s="148"/>
      <c r="Z291" s="94"/>
      <c r="AA291" s="147"/>
      <c r="AB291" s="147"/>
      <c r="AC291" s="147"/>
      <c r="AD291" s="147"/>
      <c r="AE291" s="147"/>
      <c r="AF291" s="147"/>
      <c r="AG291" s="147"/>
      <c r="AH291" s="147"/>
      <c r="AI291" s="147"/>
    </row>
    <row r="292" spans="1:35" s="5" customFormat="1" x14ac:dyDescent="0.2">
      <c r="A292" s="141"/>
      <c r="B292" s="93" t="s">
        <v>5</v>
      </c>
      <c r="C292" s="142" t="s">
        <v>6</v>
      </c>
      <c r="D292" s="142"/>
      <c r="E292" s="142"/>
      <c r="F292" s="143" t="s">
        <v>7</v>
      </c>
      <c r="G292" s="143"/>
      <c r="H292" s="143"/>
      <c r="I292" s="143" t="s">
        <v>8</v>
      </c>
      <c r="J292" s="143"/>
      <c r="K292" s="143"/>
      <c r="M292" s="148"/>
      <c r="N292" s="94"/>
      <c r="O292" s="147"/>
      <c r="P292" s="147"/>
      <c r="Q292" s="147"/>
      <c r="R292" s="149"/>
      <c r="S292" s="149"/>
      <c r="T292" s="149"/>
      <c r="U292" s="149"/>
      <c r="V292" s="149"/>
      <c r="W292" s="149"/>
      <c r="Y292" s="148"/>
      <c r="Z292" s="94"/>
      <c r="AA292" s="147"/>
      <c r="AB292" s="147"/>
      <c r="AC292" s="147"/>
      <c r="AD292" s="149"/>
      <c r="AE292" s="149"/>
      <c r="AF292" s="149"/>
      <c r="AG292" s="149"/>
      <c r="AH292" s="149"/>
      <c r="AI292" s="149"/>
    </row>
    <row r="293" spans="1:35" s="5" customFormat="1" x14ac:dyDescent="0.2">
      <c r="A293" s="141"/>
      <c r="B293" s="45"/>
      <c r="C293" s="93" t="s">
        <v>9</v>
      </c>
      <c r="D293" s="93" t="s">
        <v>10</v>
      </c>
      <c r="E293" s="93" t="s">
        <v>11</v>
      </c>
      <c r="F293" s="46" t="s">
        <v>9</v>
      </c>
      <c r="G293" s="46" t="s">
        <v>10</v>
      </c>
      <c r="H293" s="46" t="s">
        <v>11</v>
      </c>
      <c r="I293" s="46" t="s">
        <v>9</v>
      </c>
      <c r="J293" s="46" t="s">
        <v>10</v>
      </c>
      <c r="K293" s="46" t="s">
        <v>11</v>
      </c>
      <c r="M293" s="148"/>
      <c r="N293" s="68"/>
      <c r="O293" s="94"/>
      <c r="P293" s="94"/>
      <c r="Q293" s="94"/>
      <c r="R293" s="71"/>
      <c r="S293" s="71"/>
      <c r="T293" s="71"/>
      <c r="U293" s="71"/>
      <c r="V293" s="71"/>
      <c r="W293" s="71"/>
      <c r="Y293" s="148"/>
      <c r="Z293" s="68"/>
      <c r="AA293" s="94"/>
      <c r="AB293" s="94"/>
      <c r="AC293" s="94"/>
      <c r="AD293" s="71"/>
      <c r="AE293" s="71"/>
      <c r="AF293" s="71"/>
      <c r="AG293" s="71"/>
      <c r="AH293" s="71"/>
      <c r="AI293" s="71"/>
    </row>
    <row r="294" spans="1:35" s="5" customFormat="1" x14ac:dyDescent="0.2">
      <c r="A294" s="63" t="s">
        <v>192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M294" s="95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Y294" s="95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</row>
    <row r="295" spans="1:35" s="5" customFormat="1" x14ac:dyDescent="0.2">
      <c r="A295" s="45" t="s">
        <v>217</v>
      </c>
      <c r="B295" s="23"/>
      <c r="C295" s="23"/>
      <c r="D295" s="23"/>
      <c r="E295" s="24">
        <f t="shared" ref="E295:E300" si="188">C295+D295</f>
        <v>0</v>
      </c>
      <c r="F295" s="57"/>
      <c r="G295" s="57"/>
      <c r="H295" s="24">
        <f t="shared" ref="H295:H300" si="189">F295+G295</f>
        <v>0</v>
      </c>
      <c r="I295" s="24">
        <f t="shared" ref="I295:J300" si="190">C295+F295</f>
        <v>0</v>
      </c>
      <c r="J295" s="24">
        <f t="shared" si="190"/>
        <v>0</v>
      </c>
      <c r="K295" s="24">
        <f t="shared" ref="K295:K300" si="191">SUM(I295:J295)</f>
        <v>0</v>
      </c>
      <c r="M295" s="68"/>
      <c r="N295" s="81"/>
      <c r="O295" s="81"/>
      <c r="P295" s="81"/>
      <c r="Q295" s="74"/>
      <c r="R295" s="82"/>
      <c r="S295" s="82"/>
      <c r="T295" s="74"/>
      <c r="U295" s="74"/>
      <c r="V295" s="74"/>
      <c r="W295" s="74"/>
      <c r="Y295" s="68"/>
      <c r="Z295" s="74"/>
      <c r="AA295" s="74"/>
      <c r="AB295" s="74"/>
      <c r="AC295" s="74"/>
      <c r="AD295" s="74"/>
      <c r="AE295" s="74"/>
      <c r="AF295" s="74"/>
      <c r="AG295" s="76"/>
      <c r="AH295" s="76"/>
      <c r="AI295" s="76"/>
    </row>
    <row r="296" spans="1:35" s="5" customFormat="1" x14ac:dyDescent="0.2">
      <c r="A296" s="45" t="s">
        <v>155</v>
      </c>
      <c r="B296" s="23"/>
      <c r="C296" s="23"/>
      <c r="D296" s="23"/>
      <c r="E296" s="24">
        <f t="shared" si="188"/>
        <v>0</v>
      </c>
      <c r="F296" s="57"/>
      <c r="G296" s="57"/>
      <c r="H296" s="24">
        <f t="shared" si="189"/>
        <v>0</v>
      </c>
      <c r="I296" s="24">
        <f t="shared" si="190"/>
        <v>0</v>
      </c>
      <c r="J296" s="24">
        <f t="shared" si="190"/>
        <v>0</v>
      </c>
      <c r="K296" s="24">
        <f t="shared" si="191"/>
        <v>0</v>
      </c>
      <c r="M296" s="68"/>
      <c r="N296" s="81"/>
      <c r="O296" s="81"/>
      <c r="P296" s="81"/>
      <c r="Q296" s="74"/>
      <c r="R296" s="82"/>
      <c r="S296" s="82"/>
      <c r="T296" s="74"/>
      <c r="U296" s="74"/>
      <c r="V296" s="74"/>
      <c r="W296" s="74"/>
      <c r="Y296" s="68"/>
      <c r="Z296" s="74"/>
      <c r="AA296" s="74"/>
      <c r="AB296" s="74"/>
      <c r="AC296" s="74"/>
      <c r="AD296" s="74"/>
      <c r="AE296" s="74"/>
      <c r="AF296" s="74"/>
      <c r="AG296" s="76"/>
      <c r="AH296" s="76"/>
      <c r="AI296" s="76"/>
    </row>
    <row r="297" spans="1:35" s="5" customFormat="1" x14ac:dyDescent="0.2">
      <c r="A297" s="45" t="s">
        <v>218</v>
      </c>
      <c r="B297" s="23"/>
      <c r="C297" s="23"/>
      <c r="D297" s="23"/>
      <c r="E297" s="24">
        <f t="shared" si="188"/>
        <v>0</v>
      </c>
      <c r="F297" s="57"/>
      <c r="G297" s="57"/>
      <c r="H297" s="24">
        <f t="shared" si="189"/>
        <v>0</v>
      </c>
      <c r="I297" s="24">
        <f t="shared" si="190"/>
        <v>0</v>
      </c>
      <c r="J297" s="24">
        <f t="shared" si="190"/>
        <v>0</v>
      </c>
      <c r="K297" s="24">
        <f t="shared" si="191"/>
        <v>0</v>
      </c>
      <c r="M297" s="68"/>
      <c r="N297" s="81"/>
      <c r="O297" s="81"/>
      <c r="P297" s="81"/>
      <c r="Q297" s="74"/>
      <c r="R297" s="82"/>
      <c r="S297" s="82"/>
      <c r="T297" s="74"/>
      <c r="U297" s="74"/>
      <c r="V297" s="74"/>
      <c r="W297" s="74"/>
      <c r="Y297" s="68"/>
      <c r="Z297" s="74"/>
      <c r="AA297" s="74"/>
      <c r="AB297" s="74"/>
      <c r="AC297" s="74"/>
      <c r="AD297" s="74"/>
      <c r="AE297" s="74"/>
      <c r="AF297" s="74"/>
      <c r="AG297" s="76"/>
      <c r="AH297" s="76"/>
      <c r="AI297" s="76"/>
    </row>
    <row r="298" spans="1:35" s="5" customFormat="1" x14ac:dyDescent="0.2">
      <c r="A298" s="45" t="s">
        <v>219</v>
      </c>
      <c r="B298" s="23"/>
      <c r="C298" s="23"/>
      <c r="D298" s="23"/>
      <c r="E298" s="24">
        <f t="shared" si="188"/>
        <v>0</v>
      </c>
      <c r="F298" s="57"/>
      <c r="G298" s="57"/>
      <c r="H298" s="24">
        <f t="shared" si="189"/>
        <v>0</v>
      </c>
      <c r="I298" s="24">
        <f t="shared" si="190"/>
        <v>0</v>
      </c>
      <c r="J298" s="24">
        <f t="shared" si="190"/>
        <v>0</v>
      </c>
      <c r="K298" s="24">
        <f t="shared" si="191"/>
        <v>0</v>
      </c>
      <c r="M298" s="68"/>
      <c r="N298" s="76"/>
      <c r="O298" s="76"/>
      <c r="P298" s="76"/>
      <c r="Q298" s="74"/>
      <c r="R298" s="82"/>
      <c r="S298" s="82"/>
      <c r="T298" s="74"/>
      <c r="U298" s="74"/>
      <c r="V298" s="74"/>
      <c r="W298" s="74"/>
      <c r="Y298" s="68"/>
      <c r="Z298" s="74"/>
      <c r="AA298" s="74"/>
      <c r="AB298" s="74"/>
      <c r="AC298" s="74"/>
      <c r="AD298" s="74"/>
      <c r="AE298" s="74"/>
      <c r="AF298" s="74"/>
      <c r="AG298" s="76"/>
      <c r="AH298" s="76"/>
      <c r="AI298" s="76"/>
    </row>
    <row r="299" spans="1:35" s="5" customFormat="1" x14ac:dyDescent="0.2">
      <c r="A299" s="45" t="s">
        <v>220</v>
      </c>
      <c r="B299" s="23"/>
      <c r="C299" s="23"/>
      <c r="D299" s="23"/>
      <c r="E299" s="24">
        <f t="shared" si="188"/>
        <v>0</v>
      </c>
      <c r="F299" s="57"/>
      <c r="G299" s="57"/>
      <c r="H299" s="24">
        <f t="shared" si="189"/>
        <v>0</v>
      </c>
      <c r="I299" s="24">
        <f t="shared" si="190"/>
        <v>0</v>
      </c>
      <c r="J299" s="24">
        <f t="shared" si="190"/>
        <v>0</v>
      </c>
      <c r="K299" s="24">
        <f t="shared" si="191"/>
        <v>0</v>
      </c>
      <c r="M299" s="68"/>
      <c r="N299" s="81"/>
      <c r="O299" s="81"/>
      <c r="P299" s="81"/>
      <c r="Q299" s="74"/>
      <c r="R299" s="82"/>
      <c r="S299" s="82"/>
      <c r="T299" s="74"/>
      <c r="U299" s="74"/>
      <c r="V299" s="74"/>
      <c r="W299" s="74"/>
      <c r="Y299" s="68"/>
      <c r="Z299" s="74"/>
      <c r="AA299" s="74"/>
      <c r="AB299" s="74"/>
      <c r="AC299" s="74"/>
      <c r="AD299" s="74"/>
      <c r="AE299" s="74"/>
      <c r="AF299" s="74"/>
      <c r="AG299" s="76"/>
      <c r="AH299" s="76"/>
      <c r="AI299" s="76"/>
    </row>
    <row r="300" spans="1:35" s="5" customFormat="1" x14ac:dyDescent="0.2">
      <c r="A300" s="56" t="s">
        <v>235</v>
      </c>
      <c r="B300" s="24"/>
      <c r="C300" s="24"/>
      <c r="D300" s="24"/>
      <c r="E300" s="24">
        <f t="shared" si="188"/>
        <v>0</v>
      </c>
      <c r="F300" s="24"/>
      <c r="G300" s="24"/>
      <c r="H300" s="24">
        <f t="shared" si="189"/>
        <v>0</v>
      </c>
      <c r="I300" s="24">
        <f t="shared" si="190"/>
        <v>0</v>
      </c>
      <c r="J300" s="24">
        <f t="shared" si="190"/>
        <v>0</v>
      </c>
      <c r="K300" s="24">
        <f t="shared" si="191"/>
        <v>0</v>
      </c>
      <c r="M300" s="73"/>
      <c r="N300" s="76"/>
      <c r="O300" s="76"/>
      <c r="P300" s="74"/>
      <c r="Q300" s="74"/>
      <c r="R300" s="74"/>
      <c r="S300" s="74"/>
      <c r="T300" s="74"/>
      <c r="U300" s="74"/>
      <c r="V300" s="74"/>
      <c r="W300" s="74"/>
      <c r="Y300" s="73"/>
      <c r="Z300" s="74"/>
      <c r="AA300" s="74"/>
      <c r="AB300" s="74"/>
      <c r="AC300" s="74"/>
      <c r="AD300" s="74"/>
      <c r="AE300" s="74"/>
      <c r="AF300" s="74"/>
      <c r="AG300" s="76"/>
      <c r="AH300" s="76"/>
      <c r="AI300" s="76"/>
    </row>
    <row r="301" spans="1:35" s="5" customFormat="1" x14ac:dyDescent="0.2">
      <c r="A301" s="54" t="s">
        <v>11</v>
      </c>
      <c r="B301" s="59">
        <f t="shared" ref="B301:K301" si="192">SUM(B295:B300)</f>
        <v>0</v>
      </c>
      <c r="C301" s="59">
        <f t="shared" si="192"/>
        <v>0</v>
      </c>
      <c r="D301" s="59">
        <f t="shared" si="192"/>
        <v>0</v>
      </c>
      <c r="E301" s="59">
        <f t="shared" si="192"/>
        <v>0</v>
      </c>
      <c r="F301" s="59">
        <f t="shared" si="192"/>
        <v>0</v>
      </c>
      <c r="G301" s="59">
        <f t="shared" si="192"/>
        <v>0</v>
      </c>
      <c r="H301" s="59">
        <f t="shared" si="192"/>
        <v>0</v>
      </c>
      <c r="I301" s="59">
        <f t="shared" si="192"/>
        <v>0</v>
      </c>
      <c r="J301" s="59">
        <f t="shared" si="192"/>
        <v>0</v>
      </c>
      <c r="K301" s="59">
        <f t="shared" si="192"/>
        <v>0</v>
      </c>
      <c r="M301" s="78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Y301" s="78"/>
      <c r="Z301" s="74"/>
      <c r="AA301" s="74"/>
      <c r="AB301" s="74"/>
      <c r="AC301" s="74"/>
      <c r="AD301" s="74"/>
      <c r="AE301" s="74"/>
      <c r="AF301" s="74"/>
      <c r="AG301" s="76"/>
      <c r="AH301" s="76"/>
      <c r="AI301" s="76"/>
    </row>
    <row r="302" spans="1:35" s="5" customFormat="1" x14ac:dyDescent="0.2">
      <c r="A302" s="63" t="s">
        <v>202</v>
      </c>
      <c r="B302" s="55"/>
      <c r="C302" s="55"/>
      <c r="D302" s="55"/>
      <c r="E302" s="55"/>
      <c r="F302" s="55"/>
      <c r="G302" s="55"/>
      <c r="H302" s="55"/>
      <c r="I302" s="59"/>
      <c r="J302" s="59"/>
      <c r="K302" s="59"/>
      <c r="M302" s="95"/>
      <c r="N302" s="75"/>
      <c r="O302" s="75"/>
      <c r="P302" s="75"/>
      <c r="Q302" s="75"/>
      <c r="R302" s="75"/>
      <c r="S302" s="75"/>
      <c r="T302" s="75"/>
      <c r="U302" s="76"/>
      <c r="V302" s="76"/>
      <c r="W302" s="76"/>
      <c r="Y302" s="95"/>
      <c r="Z302" s="75"/>
      <c r="AA302" s="75"/>
      <c r="AB302" s="75"/>
      <c r="AC302" s="75"/>
      <c r="AD302" s="75"/>
      <c r="AE302" s="75"/>
      <c r="AF302" s="75"/>
      <c r="AG302" s="76"/>
      <c r="AH302" s="76"/>
      <c r="AI302" s="76"/>
    </row>
    <row r="303" spans="1:35" s="5" customFormat="1" x14ac:dyDescent="0.2">
      <c r="A303" s="45" t="s">
        <v>94</v>
      </c>
      <c r="B303" s="23"/>
      <c r="C303" s="23"/>
      <c r="D303" s="23"/>
      <c r="E303" s="24">
        <f>C303+D303</f>
        <v>0</v>
      </c>
      <c r="F303" s="57"/>
      <c r="G303" s="57"/>
      <c r="H303" s="24">
        <f>F303+G303</f>
        <v>0</v>
      </c>
      <c r="I303" s="24">
        <f>C303+F303</f>
        <v>0</v>
      </c>
      <c r="J303" s="24">
        <f>D303+G303</f>
        <v>0</v>
      </c>
      <c r="K303" s="24">
        <f>SUM(I303:J303)</f>
        <v>0</v>
      </c>
      <c r="M303" s="68"/>
      <c r="N303" s="81"/>
      <c r="O303" s="81"/>
      <c r="P303" s="81"/>
      <c r="Q303" s="74"/>
      <c r="R303" s="82"/>
      <c r="S303" s="82"/>
      <c r="T303" s="74"/>
      <c r="U303" s="74"/>
      <c r="V303" s="74"/>
      <c r="W303" s="74"/>
      <c r="Y303" s="68"/>
      <c r="Z303" s="74"/>
      <c r="AA303" s="74"/>
      <c r="AB303" s="74"/>
      <c r="AC303" s="74"/>
      <c r="AD303" s="74"/>
      <c r="AE303" s="74"/>
      <c r="AF303" s="74"/>
      <c r="AG303" s="76"/>
      <c r="AH303" s="76"/>
      <c r="AI303" s="76"/>
    </row>
    <row r="304" spans="1:35" s="5" customFormat="1" x14ac:dyDescent="0.2">
      <c r="A304" s="56" t="s">
        <v>235</v>
      </c>
      <c r="B304" s="24"/>
      <c r="C304" s="24"/>
      <c r="D304" s="24"/>
      <c r="E304" s="24">
        <f>C304+D304</f>
        <v>0</v>
      </c>
      <c r="F304" s="24"/>
      <c r="G304" s="24"/>
      <c r="H304" s="24">
        <f>F304+G304</f>
        <v>0</v>
      </c>
      <c r="I304" s="24">
        <f>C304+F304</f>
        <v>0</v>
      </c>
      <c r="J304" s="24">
        <f>D304+G304</f>
        <v>0</v>
      </c>
      <c r="K304" s="24">
        <f>SUM(I304:J304)</f>
        <v>0</v>
      </c>
      <c r="M304" s="73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Y304" s="73"/>
      <c r="Z304" s="74"/>
      <c r="AA304" s="74"/>
      <c r="AB304" s="74"/>
      <c r="AC304" s="74"/>
      <c r="AD304" s="74"/>
      <c r="AE304" s="74"/>
      <c r="AF304" s="74"/>
      <c r="AG304" s="76"/>
      <c r="AH304" s="76"/>
      <c r="AI304" s="76"/>
    </row>
    <row r="305" spans="1:35" s="5" customFormat="1" x14ac:dyDescent="0.2">
      <c r="A305" s="54" t="s">
        <v>11</v>
      </c>
      <c r="B305" s="55">
        <f t="shared" ref="B305:K305" si="193">SUM(B303:B304)</f>
        <v>0</v>
      </c>
      <c r="C305" s="55">
        <f t="shared" si="193"/>
        <v>0</v>
      </c>
      <c r="D305" s="55">
        <f t="shared" si="193"/>
        <v>0</v>
      </c>
      <c r="E305" s="55">
        <f t="shared" si="193"/>
        <v>0</v>
      </c>
      <c r="F305" s="55">
        <f t="shared" si="193"/>
        <v>0</v>
      </c>
      <c r="G305" s="55">
        <f t="shared" si="193"/>
        <v>0</v>
      </c>
      <c r="H305" s="55">
        <f t="shared" si="193"/>
        <v>0</v>
      </c>
      <c r="I305" s="55">
        <f t="shared" si="193"/>
        <v>0</v>
      </c>
      <c r="J305" s="55">
        <f t="shared" si="193"/>
        <v>0</v>
      </c>
      <c r="K305" s="55">
        <f t="shared" si="193"/>
        <v>0</v>
      </c>
      <c r="M305" s="78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Y305" s="78"/>
      <c r="Z305" s="74"/>
      <c r="AA305" s="74"/>
      <c r="AB305" s="74"/>
      <c r="AC305" s="74"/>
      <c r="AD305" s="74"/>
      <c r="AE305" s="74"/>
      <c r="AF305" s="74"/>
      <c r="AG305" s="76"/>
      <c r="AH305" s="76"/>
      <c r="AI305" s="76"/>
    </row>
    <row r="306" spans="1:35" s="5" customFormat="1" x14ac:dyDescent="0.2">
      <c r="A306" s="63" t="s">
        <v>205</v>
      </c>
      <c r="B306" s="55"/>
      <c r="C306" s="55"/>
      <c r="D306" s="55"/>
      <c r="E306" s="55"/>
      <c r="F306" s="55"/>
      <c r="G306" s="55"/>
      <c r="H306" s="55"/>
      <c r="I306" s="59"/>
      <c r="J306" s="59"/>
      <c r="K306" s="59"/>
      <c r="M306" s="95"/>
      <c r="N306" s="75"/>
      <c r="O306" s="75"/>
      <c r="P306" s="75"/>
      <c r="Q306" s="75"/>
      <c r="R306" s="75"/>
      <c r="S306" s="75"/>
      <c r="T306" s="75"/>
      <c r="U306" s="76"/>
      <c r="V306" s="76"/>
      <c r="W306" s="76"/>
      <c r="Y306" s="95"/>
      <c r="Z306" s="75"/>
      <c r="AA306" s="75"/>
      <c r="AB306" s="75"/>
      <c r="AC306" s="75"/>
      <c r="AD306" s="75"/>
      <c r="AE306" s="75"/>
      <c r="AF306" s="75"/>
      <c r="AG306" s="76"/>
      <c r="AH306" s="76"/>
      <c r="AI306" s="76"/>
    </row>
    <row r="307" spans="1:35" s="5" customFormat="1" x14ac:dyDescent="0.2">
      <c r="A307" s="45" t="s">
        <v>221</v>
      </c>
      <c r="B307" s="23"/>
      <c r="C307" s="23"/>
      <c r="D307" s="23"/>
      <c r="E307" s="24">
        <f t="shared" ref="E307:E312" si="194">C307+D307</f>
        <v>0</v>
      </c>
      <c r="F307" s="57"/>
      <c r="G307" s="57"/>
      <c r="H307" s="24">
        <f t="shared" ref="H307:H312" si="195">F307+G307</f>
        <v>0</v>
      </c>
      <c r="I307" s="24">
        <f t="shared" ref="I307:J312" si="196">C307+F307</f>
        <v>0</v>
      </c>
      <c r="J307" s="24">
        <f t="shared" si="196"/>
        <v>0</v>
      </c>
      <c r="K307" s="24">
        <f t="shared" ref="K307:K312" si="197">SUM(I307:J307)</f>
        <v>0</v>
      </c>
      <c r="M307" s="68"/>
      <c r="N307" s="76"/>
      <c r="O307" s="76"/>
      <c r="P307" s="76"/>
      <c r="Q307" s="74"/>
      <c r="R307" s="82"/>
      <c r="S307" s="82"/>
      <c r="T307" s="74"/>
      <c r="U307" s="74"/>
      <c r="V307" s="74"/>
      <c r="W307" s="74"/>
      <c r="Y307" s="68"/>
      <c r="Z307" s="74"/>
      <c r="AA307" s="74"/>
      <c r="AB307" s="74"/>
      <c r="AC307" s="74"/>
      <c r="AD307" s="74"/>
      <c r="AE307" s="74"/>
      <c r="AF307" s="74"/>
      <c r="AG307" s="76"/>
      <c r="AH307" s="76"/>
      <c r="AI307" s="76"/>
    </row>
    <row r="308" spans="1:35" s="5" customFormat="1" x14ac:dyDescent="0.2">
      <c r="A308" s="45" t="s">
        <v>116</v>
      </c>
      <c r="B308" s="23"/>
      <c r="C308" s="23"/>
      <c r="D308" s="23"/>
      <c r="E308" s="24">
        <f t="shared" si="194"/>
        <v>0</v>
      </c>
      <c r="F308" s="57"/>
      <c r="G308" s="57"/>
      <c r="H308" s="24">
        <f t="shared" si="195"/>
        <v>0</v>
      </c>
      <c r="I308" s="24">
        <f t="shared" si="196"/>
        <v>0</v>
      </c>
      <c r="J308" s="24">
        <f t="shared" si="196"/>
        <v>0</v>
      </c>
      <c r="K308" s="24">
        <f t="shared" si="197"/>
        <v>0</v>
      </c>
      <c r="M308" s="68"/>
      <c r="N308" s="76"/>
      <c r="O308" s="76"/>
      <c r="P308" s="76"/>
      <c r="Q308" s="74"/>
      <c r="R308" s="80"/>
      <c r="S308" s="80"/>
      <c r="T308" s="74"/>
      <c r="U308" s="74"/>
      <c r="V308" s="74"/>
      <c r="W308" s="74"/>
      <c r="Y308" s="68"/>
      <c r="Z308" s="74"/>
      <c r="AA308" s="74"/>
      <c r="AB308" s="74"/>
      <c r="AC308" s="74"/>
      <c r="AD308" s="74"/>
      <c r="AE308" s="74"/>
      <c r="AF308" s="74"/>
      <c r="AG308" s="76"/>
      <c r="AH308" s="76"/>
      <c r="AI308" s="76"/>
    </row>
    <row r="309" spans="1:35" s="5" customFormat="1" x14ac:dyDescent="0.2">
      <c r="A309" s="45" t="s">
        <v>167</v>
      </c>
      <c r="B309" s="23"/>
      <c r="C309" s="23"/>
      <c r="D309" s="23"/>
      <c r="E309" s="24">
        <f t="shared" si="194"/>
        <v>0</v>
      </c>
      <c r="F309" s="57"/>
      <c r="G309" s="57"/>
      <c r="H309" s="24">
        <f t="shared" si="195"/>
        <v>0</v>
      </c>
      <c r="I309" s="24">
        <f t="shared" si="196"/>
        <v>0</v>
      </c>
      <c r="J309" s="24">
        <f t="shared" si="196"/>
        <v>0</v>
      </c>
      <c r="K309" s="24">
        <f t="shared" si="197"/>
        <v>0</v>
      </c>
      <c r="M309" s="68"/>
      <c r="N309" s="81"/>
      <c r="O309" s="81"/>
      <c r="P309" s="81"/>
      <c r="Q309" s="74"/>
      <c r="R309" s="82"/>
      <c r="S309" s="82"/>
      <c r="T309" s="74"/>
      <c r="U309" s="74"/>
      <c r="V309" s="74"/>
      <c r="W309" s="74"/>
      <c r="Y309" s="68"/>
      <c r="Z309" s="74"/>
      <c r="AA309" s="74"/>
      <c r="AB309" s="74"/>
      <c r="AC309" s="74"/>
      <c r="AD309" s="74"/>
      <c r="AE309" s="74"/>
      <c r="AF309" s="74"/>
      <c r="AG309" s="76"/>
      <c r="AH309" s="76"/>
      <c r="AI309" s="76"/>
    </row>
    <row r="310" spans="1:35" s="5" customFormat="1" x14ac:dyDescent="0.2">
      <c r="A310" s="45" t="s">
        <v>169</v>
      </c>
      <c r="B310" s="23"/>
      <c r="C310" s="23"/>
      <c r="D310" s="23"/>
      <c r="E310" s="24">
        <f t="shared" si="194"/>
        <v>0</v>
      </c>
      <c r="F310" s="57"/>
      <c r="G310" s="57"/>
      <c r="H310" s="24">
        <f t="shared" si="195"/>
        <v>0</v>
      </c>
      <c r="I310" s="24">
        <f t="shared" si="196"/>
        <v>0</v>
      </c>
      <c r="J310" s="24">
        <f t="shared" si="196"/>
        <v>0</v>
      </c>
      <c r="K310" s="24">
        <f t="shared" si="197"/>
        <v>0</v>
      </c>
      <c r="M310" s="68"/>
      <c r="N310" s="81"/>
      <c r="O310" s="81"/>
      <c r="P310" s="81"/>
      <c r="Q310" s="74"/>
      <c r="R310" s="82"/>
      <c r="S310" s="82"/>
      <c r="T310" s="74"/>
      <c r="U310" s="74"/>
      <c r="V310" s="74"/>
      <c r="W310" s="74"/>
      <c r="Y310" s="68"/>
      <c r="Z310" s="74"/>
      <c r="AA310" s="74"/>
      <c r="AB310" s="74"/>
      <c r="AC310" s="74"/>
      <c r="AD310" s="74"/>
      <c r="AE310" s="74"/>
      <c r="AF310" s="74"/>
      <c r="AG310" s="76"/>
      <c r="AH310" s="76"/>
      <c r="AI310" s="76"/>
    </row>
    <row r="311" spans="1:35" s="5" customFormat="1" x14ac:dyDescent="0.2">
      <c r="A311" s="45" t="s">
        <v>222</v>
      </c>
      <c r="B311" s="23"/>
      <c r="C311" s="23"/>
      <c r="D311" s="23"/>
      <c r="E311" s="24">
        <f t="shared" si="194"/>
        <v>0</v>
      </c>
      <c r="F311" s="57"/>
      <c r="G311" s="57"/>
      <c r="H311" s="24">
        <f t="shared" si="195"/>
        <v>0</v>
      </c>
      <c r="I311" s="24">
        <f t="shared" si="196"/>
        <v>0</v>
      </c>
      <c r="J311" s="24">
        <f t="shared" si="196"/>
        <v>0</v>
      </c>
      <c r="K311" s="24">
        <f t="shared" si="197"/>
        <v>0</v>
      </c>
      <c r="M311" s="68"/>
      <c r="N311" s="81"/>
      <c r="O311" s="81"/>
      <c r="P311" s="81"/>
      <c r="Q311" s="74"/>
      <c r="R311" s="82"/>
      <c r="S311" s="82"/>
      <c r="T311" s="74"/>
      <c r="U311" s="74"/>
      <c r="V311" s="74"/>
      <c r="W311" s="74"/>
      <c r="Y311" s="68"/>
      <c r="Z311" s="74"/>
      <c r="AA311" s="74"/>
      <c r="AB311" s="74"/>
      <c r="AC311" s="74"/>
      <c r="AD311" s="74"/>
      <c r="AE311" s="74"/>
      <c r="AF311" s="74"/>
      <c r="AG311" s="76"/>
      <c r="AH311" s="76"/>
      <c r="AI311" s="76"/>
    </row>
    <row r="312" spans="1:35" s="5" customFormat="1" x14ac:dyDescent="0.2">
      <c r="A312" s="56" t="s">
        <v>235</v>
      </c>
      <c r="B312" s="24"/>
      <c r="C312" s="24"/>
      <c r="D312" s="24"/>
      <c r="E312" s="24">
        <f t="shared" si="194"/>
        <v>0</v>
      </c>
      <c r="F312" s="24"/>
      <c r="G312" s="24"/>
      <c r="H312" s="24">
        <f t="shared" si="195"/>
        <v>0</v>
      </c>
      <c r="I312" s="24">
        <f t="shared" si="196"/>
        <v>0</v>
      </c>
      <c r="J312" s="24">
        <f t="shared" si="196"/>
        <v>0</v>
      </c>
      <c r="K312" s="24">
        <f t="shared" si="197"/>
        <v>0</v>
      </c>
      <c r="M312" s="73"/>
      <c r="N312" s="76"/>
      <c r="O312" s="76"/>
      <c r="P312" s="76"/>
      <c r="Q312" s="74"/>
      <c r="R312" s="80"/>
      <c r="S312" s="80"/>
      <c r="T312" s="74"/>
      <c r="U312" s="74"/>
      <c r="V312" s="74"/>
      <c r="W312" s="74"/>
      <c r="Y312" s="73"/>
      <c r="Z312" s="74"/>
      <c r="AA312" s="74"/>
      <c r="AB312" s="74"/>
      <c r="AC312" s="74"/>
      <c r="AD312" s="74"/>
      <c r="AE312" s="74"/>
      <c r="AF312" s="74"/>
      <c r="AG312" s="76"/>
      <c r="AH312" s="76"/>
      <c r="AI312" s="76"/>
    </row>
    <row r="313" spans="1:35" s="5" customFormat="1" x14ac:dyDescent="0.2">
      <c r="A313" s="54" t="s">
        <v>11</v>
      </c>
      <c r="B313" s="55">
        <f t="shared" ref="B313:K313" si="198">SUM(B307:B312)</f>
        <v>0</v>
      </c>
      <c r="C313" s="55">
        <f t="shared" si="198"/>
        <v>0</v>
      </c>
      <c r="D313" s="55">
        <f t="shared" si="198"/>
        <v>0</v>
      </c>
      <c r="E313" s="55">
        <f t="shared" si="198"/>
        <v>0</v>
      </c>
      <c r="F313" s="55">
        <f t="shared" si="198"/>
        <v>0</v>
      </c>
      <c r="G313" s="55">
        <f t="shared" si="198"/>
        <v>0</v>
      </c>
      <c r="H313" s="55">
        <f t="shared" si="198"/>
        <v>0</v>
      </c>
      <c r="I313" s="55">
        <f t="shared" si="198"/>
        <v>0</v>
      </c>
      <c r="J313" s="55">
        <f t="shared" si="198"/>
        <v>0</v>
      </c>
      <c r="K313" s="55">
        <f t="shared" si="198"/>
        <v>0</v>
      </c>
      <c r="M313" s="78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Y313" s="78"/>
      <c r="Z313" s="74"/>
      <c r="AA313" s="74"/>
      <c r="AB313" s="74"/>
      <c r="AC313" s="74"/>
      <c r="AD313" s="74"/>
      <c r="AE313" s="74"/>
      <c r="AF313" s="74"/>
      <c r="AG313" s="76"/>
      <c r="AH313" s="76"/>
      <c r="AI313" s="76"/>
    </row>
    <row r="314" spans="1:35" s="5" customFormat="1" x14ac:dyDescent="0.2">
      <c r="A314" s="63" t="s">
        <v>223</v>
      </c>
      <c r="B314" s="55"/>
      <c r="C314" s="55"/>
      <c r="D314" s="55"/>
      <c r="E314" s="55"/>
      <c r="F314" s="55"/>
      <c r="G314" s="55"/>
      <c r="H314" s="55"/>
      <c r="I314" s="59"/>
      <c r="J314" s="59"/>
      <c r="K314" s="59"/>
      <c r="M314" s="95"/>
      <c r="N314" s="75"/>
      <c r="O314" s="75"/>
      <c r="P314" s="75"/>
      <c r="Q314" s="75"/>
      <c r="R314" s="75"/>
      <c r="S314" s="75"/>
      <c r="T314" s="75"/>
      <c r="U314" s="76"/>
      <c r="V314" s="76"/>
      <c r="W314" s="76"/>
      <c r="Y314" s="95"/>
      <c r="Z314" s="75"/>
      <c r="AA314" s="75"/>
      <c r="AB314" s="75"/>
      <c r="AC314" s="75"/>
      <c r="AD314" s="75"/>
      <c r="AE314" s="75"/>
      <c r="AF314" s="75"/>
      <c r="AG314" s="76"/>
      <c r="AH314" s="76"/>
      <c r="AI314" s="76"/>
    </row>
    <row r="315" spans="1:35" s="5" customFormat="1" x14ac:dyDescent="0.2">
      <c r="A315" s="45" t="s">
        <v>224</v>
      </c>
      <c r="B315" s="23"/>
      <c r="C315" s="23"/>
      <c r="D315" s="23"/>
      <c r="E315" s="24">
        <f t="shared" ref="E315:E326" si="199">C315+D315</f>
        <v>0</v>
      </c>
      <c r="F315" s="57"/>
      <c r="G315" s="57"/>
      <c r="H315" s="24">
        <f t="shared" ref="H315:H326" si="200">F315+G315</f>
        <v>0</v>
      </c>
      <c r="I315" s="24">
        <f t="shared" ref="I315:J326" si="201">C315+F315</f>
        <v>0</v>
      </c>
      <c r="J315" s="24">
        <f t="shared" si="201"/>
        <v>0</v>
      </c>
      <c r="K315" s="24">
        <f t="shared" ref="K315:K326" si="202">SUM(I315:J315)</f>
        <v>0</v>
      </c>
      <c r="M315" s="68"/>
      <c r="N315" s="81"/>
      <c r="O315" s="81"/>
      <c r="P315" s="81"/>
      <c r="Q315" s="74"/>
      <c r="R315" s="82"/>
      <c r="S315" s="82"/>
      <c r="T315" s="74"/>
      <c r="U315" s="74"/>
      <c r="V315" s="74"/>
      <c r="W315" s="74"/>
      <c r="Y315" s="68"/>
      <c r="Z315" s="74"/>
      <c r="AA315" s="74"/>
      <c r="AB315" s="74"/>
      <c r="AC315" s="74"/>
      <c r="AD315" s="74"/>
      <c r="AE315" s="74"/>
      <c r="AF315" s="74"/>
      <c r="AG315" s="76"/>
      <c r="AH315" s="76"/>
      <c r="AI315" s="76"/>
    </row>
    <row r="316" spans="1:35" s="5" customFormat="1" x14ac:dyDescent="0.2">
      <c r="A316" s="45" t="s">
        <v>225</v>
      </c>
      <c r="B316" s="24"/>
      <c r="C316" s="24"/>
      <c r="D316" s="24"/>
      <c r="E316" s="24">
        <f t="shared" si="199"/>
        <v>0</v>
      </c>
      <c r="F316" s="24"/>
      <c r="G316" s="24"/>
      <c r="H316" s="24">
        <f t="shared" si="200"/>
        <v>0</v>
      </c>
      <c r="I316" s="24">
        <f t="shared" si="201"/>
        <v>0</v>
      </c>
      <c r="J316" s="24">
        <f t="shared" si="201"/>
        <v>0</v>
      </c>
      <c r="K316" s="24">
        <f t="shared" si="202"/>
        <v>0</v>
      </c>
      <c r="M316" s="68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Y316" s="68"/>
      <c r="Z316" s="74"/>
      <c r="AA316" s="74"/>
      <c r="AB316" s="74"/>
      <c r="AC316" s="74"/>
      <c r="AD316" s="74"/>
      <c r="AE316" s="74"/>
      <c r="AF316" s="74"/>
      <c r="AG316" s="76"/>
      <c r="AH316" s="76"/>
      <c r="AI316" s="76"/>
    </row>
    <row r="317" spans="1:35" s="5" customFormat="1" x14ac:dyDescent="0.2">
      <c r="A317" s="45" t="s">
        <v>226</v>
      </c>
      <c r="B317" s="24"/>
      <c r="C317" s="24"/>
      <c r="D317" s="24"/>
      <c r="E317" s="24">
        <f t="shared" si="199"/>
        <v>0</v>
      </c>
      <c r="F317" s="24"/>
      <c r="G317" s="24"/>
      <c r="H317" s="24">
        <f t="shared" si="200"/>
        <v>0</v>
      </c>
      <c r="I317" s="24">
        <f t="shared" si="201"/>
        <v>0</v>
      </c>
      <c r="J317" s="24">
        <f t="shared" si="201"/>
        <v>0</v>
      </c>
      <c r="K317" s="24">
        <f t="shared" si="202"/>
        <v>0</v>
      </c>
      <c r="M317" s="68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Y317" s="68"/>
      <c r="Z317" s="74"/>
      <c r="AA317" s="74"/>
      <c r="AB317" s="74"/>
      <c r="AC317" s="74"/>
      <c r="AD317" s="74"/>
      <c r="AE317" s="74"/>
      <c r="AF317" s="74"/>
      <c r="AG317" s="76"/>
      <c r="AH317" s="76"/>
      <c r="AI317" s="76"/>
    </row>
    <row r="318" spans="1:35" s="5" customFormat="1" x14ac:dyDescent="0.2">
      <c r="A318" s="45" t="s">
        <v>227</v>
      </c>
      <c r="B318" s="24"/>
      <c r="C318" s="24"/>
      <c r="D318" s="24"/>
      <c r="E318" s="24">
        <f t="shared" si="199"/>
        <v>0</v>
      </c>
      <c r="F318" s="24"/>
      <c r="G318" s="24"/>
      <c r="H318" s="24">
        <f t="shared" si="200"/>
        <v>0</v>
      </c>
      <c r="I318" s="24">
        <f t="shared" si="201"/>
        <v>0</v>
      </c>
      <c r="J318" s="24">
        <f t="shared" si="201"/>
        <v>0</v>
      </c>
      <c r="K318" s="24">
        <f t="shared" si="202"/>
        <v>0</v>
      </c>
      <c r="M318" s="68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Y318" s="68"/>
      <c r="Z318" s="74"/>
      <c r="AA318" s="74"/>
      <c r="AB318" s="74"/>
      <c r="AC318" s="74"/>
      <c r="AD318" s="74"/>
      <c r="AE318" s="74"/>
      <c r="AF318" s="74"/>
      <c r="AG318" s="76"/>
      <c r="AH318" s="76"/>
      <c r="AI318" s="76"/>
    </row>
    <row r="319" spans="1:35" s="5" customFormat="1" x14ac:dyDescent="0.2">
      <c r="A319" s="45" t="s">
        <v>165</v>
      </c>
      <c r="B319" s="23"/>
      <c r="C319" s="23"/>
      <c r="D319" s="23"/>
      <c r="E319" s="24">
        <f t="shared" si="199"/>
        <v>0</v>
      </c>
      <c r="F319" s="57"/>
      <c r="G319" s="57"/>
      <c r="H319" s="24">
        <f t="shared" si="200"/>
        <v>0</v>
      </c>
      <c r="I319" s="24">
        <f t="shared" si="201"/>
        <v>0</v>
      </c>
      <c r="J319" s="24">
        <f t="shared" si="201"/>
        <v>0</v>
      </c>
      <c r="K319" s="24">
        <f t="shared" si="202"/>
        <v>0</v>
      </c>
      <c r="M319" s="68"/>
      <c r="N319" s="81"/>
      <c r="O319" s="81"/>
      <c r="P319" s="81"/>
      <c r="Q319" s="74"/>
      <c r="R319" s="82"/>
      <c r="S319" s="82"/>
      <c r="T319" s="74"/>
      <c r="U319" s="74"/>
      <c r="V319" s="74"/>
      <c r="W319" s="74"/>
      <c r="Y319" s="68"/>
      <c r="Z319" s="74"/>
      <c r="AA319" s="74"/>
      <c r="AB319" s="74"/>
      <c r="AC319" s="74"/>
      <c r="AD319" s="74"/>
      <c r="AE319" s="74"/>
      <c r="AF319" s="74"/>
      <c r="AG319" s="76"/>
      <c r="AH319" s="76"/>
      <c r="AI319" s="76"/>
    </row>
    <row r="320" spans="1:35" s="5" customFormat="1" x14ac:dyDescent="0.2">
      <c r="A320" s="45" t="s">
        <v>19</v>
      </c>
      <c r="B320" s="24"/>
      <c r="C320" s="24"/>
      <c r="D320" s="24"/>
      <c r="E320" s="24">
        <f t="shared" si="199"/>
        <v>0</v>
      </c>
      <c r="F320" s="24"/>
      <c r="G320" s="24"/>
      <c r="H320" s="24">
        <f t="shared" si="200"/>
        <v>0</v>
      </c>
      <c r="I320" s="24">
        <f t="shared" si="201"/>
        <v>0</v>
      </c>
      <c r="J320" s="24">
        <f t="shared" si="201"/>
        <v>0</v>
      </c>
      <c r="K320" s="24">
        <f t="shared" si="202"/>
        <v>0</v>
      </c>
      <c r="M320" s="68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Y320" s="68"/>
      <c r="Z320" s="74"/>
      <c r="AA320" s="74"/>
      <c r="AB320" s="74"/>
      <c r="AC320" s="74"/>
      <c r="AD320" s="74"/>
      <c r="AE320" s="74"/>
      <c r="AF320" s="74"/>
      <c r="AG320" s="76"/>
      <c r="AH320" s="76"/>
      <c r="AI320" s="76"/>
    </row>
    <row r="321" spans="1:35" s="5" customFormat="1" x14ac:dyDescent="0.2">
      <c r="A321" s="45" t="s">
        <v>162</v>
      </c>
      <c r="B321" s="23"/>
      <c r="C321" s="23"/>
      <c r="D321" s="23"/>
      <c r="E321" s="24">
        <f t="shared" si="199"/>
        <v>0</v>
      </c>
      <c r="F321" s="57"/>
      <c r="G321" s="57"/>
      <c r="H321" s="24">
        <f t="shared" si="200"/>
        <v>0</v>
      </c>
      <c r="I321" s="24">
        <f t="shared" si="201"/>
        <v>0</v>
      </c>
      <c r="J321" s="24">
        <f t="shared" si="201"/>
        <v>0</v>
      </c>
      <c r="K321" s="24">
        <f t="shared" si="202"/>
        <v>0</v>
      </c>
      <c r="M321" s="68"/>
      <c r="N321" s="81"/>
      <c r="O321" s="81"/>
      <c r="P321" s="81"/>
      <c r="Q321" s="74"/>
      <c r="R321" s="82"/>
      <c r="S321" s="82"/>
      <c r="T321" s="74"/>
      <c r="U321" s="74"/>
      <c r="V321" s="74"/>
      <c r="W321" s="74"/>
      <c r="Y321" s="68"/>
      <c r="Z321" s="74"/>
      <c r="AA321" s="74"/>
      <c r="AB321" s="74"/>
      <c r="AC321" s="74"/>
      <c r="AD321" s="74"/>
      <c r="AE321" s="74"/>
      <c r="AF321" s="74"/>
      <c r="AG321" s="76"/>
      <c r="AH321" s="76"/>
      <c r="AI321" s="76"/>
    </row>
    <row r="322" spans="1:35" s="5" customFormat="1" x14ac:dyDescent="0.2">
      <c r="A322" s="45" t="s">
        <v>228</v>
      </c>
      <c r="B322" s="23"/>
      <c r="C322" s="23"/>
      <c r="D322" s="23"/>
      <c r="E322" s="24">
        <f t="shared" si="199"/>
        <v>0</v>
      </c>
      <c r="F322" s="57"/>
      <c r="G322" s="57"/>
      <c r="H322" s="24">
        <f t="shared" si="200"/>
        <v>0</v>
      </c>
      <c r="I322" s="24">
        <f t="shared" si="201"/>
        <v>0</v>
      </c>
      <c r="J322" s="24">
        <f t="shared" si="201"/>
        <v>0</v>
      </c>
      <c r="K322" s="24">
        <f t="shared" si="202"/>
        <v>0</v>
      </c>
      <c r="M322" s="68"/>
      <c r="N322" s="81"/>
      <c r="O322" s="81"/>
      <c r="P322" s="81"/>
      <c r="Q322" s="74"/>
      <c r="R322" s="82"/>
      <c r="S322" s="82"/>
      <c r="T322" s="74"/>
      <c r="U322" s="74"/>
      <c r="V322" s="74"/>
      <c r="W322" s="74"/>
      <c r="Y322" s="68"/>
      <c r="Z322" s="74"/>
      <c r="AA322" s="74"/>
      <c r="AB322" s="74"/>
      <c r="AC322" s="74"/>
      <c r="AD322" s="74"/>
      <c r="AE322" s="74"/>
      <c r="AF322" s="74"/>
      <c r="AG322" s="76"/>
      <c r="AH322" s="76"/>
      <c r="AI322" s="76"/>
    </row>
    <row r="323" spans="1:35" s="5" customFormat="1" x14ac:dyDescent="0.2">
      <c r="A323" s="45" t="s">
        <v>229</v>
      </c>
      <c r="B323" s="23"/>
      <c r="C323" s="23"/>
      <c r="D323" s="23"/>
      <c r="E323" s="24">
        <f t="shared" si="199"/>
        <v>0</v>
      </c>
      <c r="F323" s="57"/>
      <c r="G323" s="57"/>
      <c r="H323" s="24">
        <f t="shared" si="200"/>
        <v>0</v>
      </c>
      <c r="I323" s="24">
        <f t="shared" si="201"/>
        <v>0</v>
      </c>
      <c r="J323" s="24">
        <f t="shared" si="201"/>
        <v>0</v>
      </c>
      <c r="K323" s="24">
        <f t="shared" si="202"/>
        <v>0</v>
      </c>
      <c r="M323" s="68"/>
      <c r="N323" s="81"/>
      <c r="O323" s="81"/>
      <c r="P323" s="81"/>
      <c r="Q323" s="74"/>
      <c r="R323" s="82"/>
      <c r="S323" s="82"/>
      <c r="T323" s="74"/>
      <c r="U323" s="74"/>
      <c r="V323" s="74"/>
      <c r="W323" s="74"/>
      <c r="Y323" s="68"/>
      <c r="Z323" s="74"/>
      <c r="AA323" s="74"/>
      <c r="AB323" s="74"/>
      <c r="AC323" s="74"/>
      <c r="AD323" s="74"/>
      <c r="AE323" s="74"/>
      <c r="AF323" s="74"/>
      <c r="AG323" s="76"/>
      <c r="AH323" s="76"/>
      <c r="AI323" s="76"/>
    </row>
    <row r="324" spans="1:35" s="5" customFormat="1" x14ac:dyDescent="0.2">
      <c r="A324" s="45" t="s">
        <v>230</v>
      </c>
      <c r="B324" s="23"/>
      <c r="C324" s="23"/>
      <c r="D324" s="23"/>
      <c r="E324" s="24">
        <f t="shared" si="199"/>
        <v>0</v>
      </c>
      <c r="F324" s="57"/>
      <c r="G324" s="57"/>
      <c r="H324" s="24">
        <f t="shared" si="200"/>
        <v>0</v>
      </c>
      <c r="I324" s="24">
        <f t="shared" si="201"/>
        <v>0</v>
      </c>
      <c r="J324" s="24">
        <f t="shared" si="201"/>
        <v>0</v>
      </c>
      <c r="K324" s="24">
        <f t="shared" si="202"/>
        <v>0</v>
      </c>
      <c r="M324" s="68"/>
      <c r="N324" s="81"/>
      <c r="O324" s="81"/>
      <c r="P324" s="81"/>
      <c r="Q324" s="74"/>
      <c r="R324" s="82"/>
      <c r="S324" s="82"/>
      <c r="T324" s="74"/>
      <c r="U324" s="74"/>
      <c r="V324" s="74"/>
      <c r="W324" s="74"/>
      <c r="Y324" s="68"/>
      <c r="Z324" s="74"/>
      <c r="AA324" s="74"/>
      <c r="AB324" s="74"/>
      <c r="AC324" s="74"/>
      <c r="AD324" s="74"/>
      <c r="AE324" s="74"/>
      <c r="AF324" s="74"/>
      <c r="AG324" s="76"/>
      <c r="AH324" s="76"/>
      <c r="AI324" s="76"/>
    </row>
    <row r="325" spans="1:35" s="5" customFormat="1" x14ac:dyDescent="0.2">
      <c r="A325" s="45" t="s">
        <v>231</v>
      </c>
      <c r="B325" s="24"/>
      <c r="C325" s="24"/>
      <c r="D325" s="24"/>
      <c r="E325" s="24">
        <f t="shared" si="199"/>
        <v>0</v>
      </c>
      <c r="F325" s="24"/>
      <c r="G325" s="24"/>
      <c r="H325" s="24">
        <f t="shared" si="200"/>
        <v>0</v>
      </c>
      <c r="I325" s="24">
        <f t="shared" si="201"/>
        <v>0</v>
      </c>
      <c r="J325" s="24">
        <f t="shared" si="201"/>
        <v>0</v>
      </c>
      <c r="K325" s="24">
        <f t="shared" si="202"/>
        <v>0</v>
      </c>
      <c r="M325" s="68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Y325" s="68"/>
      <c r="Z325" s="74"/>
      <c r="AA325" s="74"/>
      <c r="AB325" s="74"/>
      <c r="AC325" s="74"/>
      <c r="AD325" s="74"/>
      <c r="AE325" s="74"/>
      <c r="AF325" s="74"/>
      <c r="AG325" s="76"/>
      <c r="AH325" s="76"/>
      <c r="AI325" s="76"/>
    </row>
    <row r="326" spans="1:35" s="5" customFormat="1" x14ac:dyDescent="0.2">
      <c r="A326" s="56" t="s">
        <v>235</v>
      </c>
      <c r="B326" s="23"/>
      <c r="C326" s="23"/>
      <c r="D326" s="23"/>
      <c r="E326" s="24">
        <f t="shared" si="199"/>
        <v>0</v>
      </c>
      <c r="F326" s="57"/>
      <c r="G326" s="57"/>
      <c r="H326" s="24">
        <f t="shared" si="200"/>
        <v>0</v>
      </c>
      <c r="I326" s="24">
        <f t="shared" si="201"/>
        <v>0</v>
      </c>
      <c r="J326" s="24">
        <f t="shared" si="201"/>
        <v>0</v>
      </c>
      <c r="K326" s="24">
        <f t="shared" si="202"/>
        <v>0</v>
      </c>
      <c r="M326" s="73"/>
      <c r="N326" s="76"/>
      <c r="O326" s="76"/>
      <c r="P326" s="76"/>
      <c r="Q326" s="74"/>
      <c r="R326" s="80"/>
      <c r="S326" s="80"/>
      <c r="T326" s="74"/>
      <c r="U326" s="74"/>
      <c r="V326" s="74"/>
      <c r="W326" s="74"/>
      <c r="Y326" s="73"/>
      <c r="Z326" s="74"/>
      <c r="AA326" s="74"/>
      <c r="AB326" s="74"/>
      <c r="AC326" s="74"/>
      <c r="AD326" s="74"/>
      <c r="AE326" s="74"/>
      <c r="AF326" s="74"/>
      <c r="AG326" s="76"/>
      <c r="AH326" s="76"/>
      <c r="AI326" s="76"/>
    </row>
    <row r="327" spans="1:35" s="5" customFormat="1" x14ac:dyDescent="0.2">
      <c r="A327" s="54" t="s">
        <v>11</v>
      </c>
      <c r="B327" s="55">
        <f t="shared" ref="B327:K327" si="203">SUM(B315:B326)</f>
        <v>0</v>
      </c>
      <c r="C327" s="55">
        <f t="shared" si="203"/>
        <v>0</v>
      </c>
      <c r="D327" s="55">
        <f t="shared" si="203"/>
        <v>0</v>
      </c>
      <c r="E327" s="55">
        <f t="shared" si="203"/>
        <v>0</v>
      </c>
      <c r="F327" s="55">
        <f t="shared" si="203"/>
        <v>0</v>
      </c>
      <c r="G327" s="55">
        <f t="shared" si="203"/>
        <v>0</v>
      </c>
      <c r="H327" s="55">
        <f t="shared" si="203"/>
        <v>0</v>
      </c>
      <c r="I327" s="55">
        <f t="shared" si="203"/>
        <v>0</v>
      </c>
      <c r="J327" s="55">
        <f t="shared" si="203"/>
        <v>0</v>
      </c>
      <c r="K327" s="55">
        <f t="shared" si="203"/>
        <v>0</v>
      </c>
      <c r="M327" s="78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Y327" s="78"/>
      <c r="Z327" s="74"/>
      <c r="AA327" s="74"/>
      <c r="AB327" s="74"/>
      <c r="AC327" s="74"/>
      <c r="AD327" s="74"/>
      <c r="AE327" s="74"/>
      <c r="AF327" s="74"/>
      <c r="AG327" s="76"/>
      <c r="AH327" s="76"/>
      <c r="AI327" s="76"/>
    </row>
    <row r="328" spans="1:35" s="5" customFormat="1" x14ac:dyDescent="0.2">
      <c r="A328" s="63" t="s">
        <v>215</v>
      </c>
      <c r="B328" s="55"/>
      <c r="C328" s="55"/>
      <c r="D328" s="55"/>
      <c r="E328" s="55"/>
      <c r="F328" s="55"/>
      <c r="G328" s="55"/>
      <c r="H328" s="55"/>
      <c r="I328" s="59"/>
      <c r="J328" s="59"/>
      <c r="K328" s="59"/>
      <c r="M328" s="95"/>
      <c r="N328" s="75"/>
      <c r="O328" s="75"/>
      <c r="P328" s="75"/>
      <c r="Q328" s="75"/>
      <c r="R328" s="75"/>
      <c r="S328" s="75"/>
      <c r="T328" s="75"/>
      <c r="U328" s="76"/>
      <c r="V328" s="76"/>
      <c r="W328" s="76"/>
      <c r="Y328" s="95"/>
      <c r="Z328" s="75"/>
      <c r="AA328" s="75"/>
      <c r="AB328" s="75"/>
      <c r="AC328" s="75"/>
      <c r="AD328" s="75"/>
      <c r="AE328" s="75"/>
      <c r="AF328" s="75"/>
      <c r="AG328" s="76"/>
      <c r="AH328" s="76"/>
      <c r="AI328" s="76"/>
    </row>
    <row r="329" spans="1:35" s="5" customFormat="1" x14ac:dyDescent="0.2">
      <c r="A329" s="45" t="s">
        <v>232</v>
      </c>
      <c r="B329" s="24"/>
      <c r="C329" s="24"/>
      <c r="D329" s="24"/>
      <c r="E329" s="24">
        <f>C329+D329</f>
        <v>0</v>
      </c>
      <c r="F329" s="24"/>
      <c r="G329" s="24"/>
      <c r="H329" s="24">
        <f>F329+G329</f>
        <v>0</v>
      </c>
      <c r="I329" s="24">
        <f>C329+F329</f>
        <v>0</v>
      </c>
      <c r="J329" s="24">
        <f>D329+G329</f>
        <v>0</v>
      </c>
      <c r="K329" s="24">
        <f>SUM(I329:J329)</f>
        <v>0</v>
      </c>
      <c r="M329" s="68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Y329" s="68"/>
      <c r="Z329" s="74"/>
      <c r="AA329" s="74"/>
      <c r="AB329" s="74"/>
      <c r="AC329" s="74"/>
      <c r="AD329" s="74"/>
      <c r="AE329" s="74"/>
      <c r="AF329" s="74"/>
      <c r="AG329" s="76"/>
      <c r="AH329" s="76"/>
      <c r="AI329" s="76"/>
    </row>
    <row r="330" spans="1:35" s="5" customFormat="1" x14ac:dyDescent="0.2">
      <c r="A330" s="56" t="s">
        <v>235</v>
      </c>
      <c r="B330" s="24"/>
      <c r="C330" s="24"/>
      <c r="D330" s="24"/>
      <c r="E330" s="24">
        <f>C330+D330</f>
        <v>0</v>
      </c>
      <c r="F330" s="24"/>
      <c r="G330" s="24"/>
      <c r="H330" s="24">
        <f>F330+G330</f>
        <v>0</v>
      </c>
      <c r="I330" s="24">
        <f>C330+F330</f>
        <v>0</v>
      </c>
      <c r="J330" s="24">
        <f>D330+G330</f>
        <v>0</v>
      </c>
      <c r="K330" s="24">
        <f>SUM(I330:J330)</f>
        <v>0</v>
      </c>
      <c r="M330" s="73"/>
      <c r="N330" s="76"/>
      <c r="O330" s="76"/>
      <c r="P330" s="74"/>
      <c r="Q330" s="74"/>
      <c r="R330" s="74"/>
      <c r="S330" s="74"/>
      <c r="T330" s="74"/>
      <c r="U330" s="74"/>
      <c r="V330" s="74"/>
      <c r="W330" s="74"/>
      <c r="Y330" s="73"/>
      <c r="Z330" s="74"/>
      <c r="AA330" s="74"/>
      <c r="AB330" s="74"/>
      <c r="AC330" s="74"/>
      <c r="AD330" s="74"/>
      <c r="AE330" s="74"/>
      <c r="AF330" s="74"/>
      <c r="AG330" s="76"/>
      <c r="AH330" s="76"/>
      <c r="AI330" s="76"/>
    </row>
    <row r="331" spans="1:35" s="5" customFormat="1" x14ac:dyDescent="0.2">
      <c r="A331" s="54" t="s">
        <v>11</v>
      </c>
      <c r="B331" s="55">
        <f t="shared" ref="B331:K331" si="204">SUM(B329:B330)</f>
        <v>0</v>
      </c>
      <c r="C331" s="55">
        <f t="shared" si="204"/>
        <v>0</v>
      </c>
      <c r="D331" s="55">
        <f t="shared" si="204"/>
        <v>0</v>
      </c>
      <c r="E331" s="55">
        <f t="shared" si="204"/>
        <v>0</v>
      </c>
      <c r="F331" s="55">
        <f t="shared" si="204"/>
        <v>0</v>
      </c>
      <c r="G331" s="55">
        <f t="shared" si="204"/>
        <v>0</v>
      </c>
      <c r="H331" s="55">
        <f t="shared" si="204"/>
        <v>0</v>
      </c>
      <c r="I331" s="55">
        <f t="shared" si="204"/>
        <v>0</v>
      </c>
      <c r="J331" s="55">
        <f t="shared" si="204"/>
        <v>0</v>
      </c>
      <c r="K331" s="55">
        <f t="shared" si="204"/>
        <v>0</v>
      </c>
      <c r="M331" s="78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Y331" s="78"/>
      <c r="Z331" s="74"/>
      <c r="AA331" s="74"/>
      <c r="AB331" s="74"/>
      <c r="AC331" s="74"/>
      <c r="AD331" s="74"/>
      <c r="AE331" s="74"/>
      <c r="AF331" s="74"/>
      <c r="AG331" s="76"/>
      <c r="AH331" s="76"/>
      <c r="AI331" s="76"/>
    </row>
    <row r="332" spans="1:35" s="5" customFormat="1" x14ac:dyDescent="0.2">
      <c r="A332" s="66" t="s">
        <v>150</v>
      </c>
      <c r="B332" s="55">
        <f t="shared" ref="B332:K332" si="205">B301+B305+B313+B327+B331</f>
        <v>0</v>
      </c>
      <c r="C332" s="55">
        <f t="shared" si="205"/>
        <v>0</v>
      </c>
      <c r="D332" s="55">
        <f t="shared" si="205"/>
        <v>0</v>
      </c>
      <c r="E332" s="55">
        <f t="shared" si="205"/>
        <v>0</v>
      </c>
      <c r="F332" s="55">
        <f t="shared" si="205"/>
        <v>0</v>
      </c>
      <c r="G332" s="55">
        <f t="shared" si="205"/>
        <v>0</v>
      </c>
      <c r="H332" s="55">
        <f t="shared" si="205"/>
        <v>0</v>
      </c>
      <c r="I332" s="55">
        <f t="shared" si="205"/>
        <v>0</v>
      </c>
      <c r="J332" s="55">
        <f t="shared" si="205"/>
        <v>0</v>
      </c>
      <c r="K332" s="55">
        <f t="shared" si="205"/>
        <v>0</v>
      </c>
      <c r="M332" s="79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Y332" s="79"/>
      <c r="Z332" s="74"/>
      <c r="AA332" s="74"/>
      <c r="AB332" s="74"/>
      <c r="AC332" s="74"/>
      <c r="AD332" s="74"/>
      <c r="AE332" s="74"/>
      <c r="AF332" s="74"/>
      <c r="AG332" s="76"/>
      <c r="AH332" s="76"/>
      <c r="AI332" s="76"/>
    </row>
    <row r="333" spans="1:35" x14ac:dyDescent="0.2"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</row>
    <row r="334" spans="1:35" x14ac:dyDescent="0.2"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</row>
    <row r="335" spans="1:35" x14ac:dyDescent="0.2"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</row>
    <row r="336" spans="1:35" x14ac:dyDescent="0.2"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</row>
    <row r="337" spans="13:23" x14ac:dyDescent="0.2"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</row>
    <row r="338" spans="13:23" x14ac:dyDescent="0.2"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</row>
    <row r="339" spans="13:23" x14ac:dyDescent="0.2"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</row>
    <row r="340" spans="13:23" x14ac:dyDescent="0.2"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</row>
  </sheetData>
  <mergeCells count="81">
    <mergeCell ref="AA6:AC6"/>
    <mergeCell ref="A3:G3"/>
    <mergeCell ref="M3:S3"/>
    <mergeCell ref="Y3:AE3"/>
    <mergeCell ref="A5:A7"/>
    <mergeCell ref="C5:K5"/>
    <mergeCell ref="M5:M7"/>
    <mergeCell ref="O5:W5"/>
    <mergeCell ref="Y5:Y7"/>
    <mergeCell ref="AA5:AI5"/>
    <mergeCell ref="C6:E6"/>
    <mergeCell ref="AD181:AF181"/>
    <mergeCell ref="AD6:AF6"/>
    <mergeCell ref="AG6:AI6"/>
    <mergeCell ref="A180:A182"/>
    <mergeCell ref="C180:K180"/>
    <mergeCell ref="M180:M182"/>
    <mergeCell ref="O180:W180"/>
    <mergeCell ref="Y180:Y182"/>
    <mergeCell ref="AA180:AI180"/>
    <mergeCell ref="C181:E181"/>
    <mergeCell ref="F181:H181"/>
    <mergeCell ref="F6:H6"/>
    <mergeCell ref="I6:K6"/>
    <mergeCell ref="O6:Q6"/>
    <mergeCell ref="R6:T6"/>
    <mergeCell ref="U6:W6"/>
    <mergeCell ref="AG222:AI222"/>
    <mergeCell ref="AG181:AI181"/>
    <mergeCell ref="A221:A223"/>
    <mergeCell ref="C221:K221"/>
    <mergeCell ref="M221:M223"/>
    <mergeCell ref="O221:W221"/>
    <mergeCell ref="Y221:Y223"/>
    <mergeCell ref="AA221:AI221"/>
    <mergeCell ref="C222:E222"/>
    <mergeCell ref="F222:H222"/>
    <mergeCell ref="I222:K222"/>
    <mergeCell ref="I181:K181"/>
    <mergeCell ref="O181:Q181"/>
    <mergeCell ref="R181:T181"/>
    <mergeCell ref="U181:W181"/>
    <mergeCell ref="AA181:AC181"/>
    <mergeCell ref="O222:Q222"/>
    <mergeCell ref="R222:T222"/>
    <mergeCell ref="U222:W222"/>
    <mergeCell ref="AA222:AC222"/>
    <mergeCell ref="AD222:AF222"/>
    <mergeCell ref="A244:C244"/>
    <mergeCell ref="M244:O244"/>
    <mergeCell ref="Y244:AA244"/>
    <mergeCell ref="A246:A248"/>
    <mergeCell ref="C246:K246"/>
    <mergeCell ref="M246:M248"/>
    <mergeCell ref="O246:W246"/>
    <mergeCell ref="Y246:Y248"/>
    <mergeCell ref="AA246:AI246"/>
    <mergeCell ref="C247:E247"/>
    <mergeCell ref="AD247:AF247"/>
    <mergeCell ref="AG247:AI247"/>
    <mergeCell ref="A291:A293"/>
    <mergeCell ref="C291:K291"/>
    <mergeCell ref="M291:M293"/>
    <mergeCell ref="O291:W291"/>
    <mergeCell ref="Y291:Y293"/>
    <mergeCell ref="AA291:AI291"/>
    <mergeCell ref="C292:E292"/>
    <mergeCell ref="F292:H292"/>
    <mergeCell ref="F247:H247"/>
    <mergeCell ref="I247:K247"/>
    <mergeCell ref="O247:Q247"/>
    <mergeCell ref="R247:T247"/>
    <mergeCell ref="U247:W247"/>
    <mergeCell ref="AA247:AC247"/>
    <mergeCell ref="AG292:AI292"/>
    <mergeCell ref="I292:K292"/>
    <mergeCell ref="O292:Q292"/>
    <mergeCell ref="R292:T292"/>
    <mergeCell ref="U292:W292"/>
    <mergeCell ref="AA292:AC292"/>
    <mergeCell ref="AD292:AF2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0"/>
  <sheetViews>
    <sheetView topLeftCell="A16" workbookViewId="0">
      <selection activeCell="D11" sqref="D11"/>
    </sheetView>
  </sheetViews>
  <sheetFormatPr defaultRowHeight="12.75" x14ac:dyDescent="0.2"/>
  <cols>
    <col min="1" max="1" width="35.5703125" style="1" customWidth="1"/>
    <col min="2" max="12" width="9.140625" style="1"/>
    <col min="13" max="13" width="47.42578125" style="1" customWidth="1"/>
    <col min="14" max="18" width="9.140625" style="1"/>
    <col min="19" max="19" width="13.140625" style="1" customWidth="1"/>
    <col min="20" max="24" width="9.140625" style="1"/>
    <col min="25" max="25" width="47.42578125" style="1" customWidth="1"/>
    <col min="26" max="256" width="9.140625" style="1"/>
    <col min="257" max="257" width="47.42578125" style="1" customWidth="1"/>
    <col min="258" max="268" width="9.140625" style="1"/>
    <col min="269" max="269" width="47.42578125" style="1" customWidth="1"/>
    <col min="270" max="280" width="9.140625" style="1"/>
    <col min="281" max="281" width="47.42578125" style="1" customWidth="1"/>
    <col min="282" max="512" width="9.140625" style="1"/>
    <col min="513" max="513" width="47.42578125" style="1" customWidth="1"/>
    <col min="514" max="524" width="9.140625" style="1"/>
    <col min="525" max="525" width="47.42578125" style="1" customWidth="1"/>
    <col min="526" max="536" width="9.140625" style="1"/>
    <col min="537" max="537" width="47.42578125" style="1" customWidth="1"/>
    <col min="538" max="768" width="9.140625" style="1"/>
    <col min="769" max="769" width="47.42578125" style="1" customWidth="1"/>
    <col min="770" max="780" width="9.140625" style="1"/>
    <col min="781" max="781" width="47.42578125" style="1" customWidth="1"/>
    <col min="782" max="792" width="9.140625" style="1"/>
    <col min="793" max="793" width="47.42578125" style="1" customWidth="1"/>
    <col min="794" max="1024" width="9.140625" style="1"/>
    <col min="1025" max="1025" width="47.42578125" style="1" customWidth="1"/>
    <col min="1026" max="1036" width="9.140625" style="1"/>
    <col min="1037" max="1037" width="47.42578125" style="1" customWidth="1"/>
    <col min="1038" max="1048" width="9.140625" style="1"/>
    <col min="1049" max="1049" width="47.42578125" style="1" customWidth="1"/>
    <col min="1050" max="1280" width="9.140625" style="1"/>
    <col min="1281" max="1281" width="47.42578125" style="1" customWidth="1"/>
    <col min="1282" max="1292" width="9.140625" style="1"/>
    <col min="1293" max="1293" width="47.42578125" style="1" customWidth="1"/>
    <col min="1294" max="1304" width="9.140625" style="1"/>
    <col min="1305" max="1305" width="47.42578125" style="1" customWidth="1"/>
    <col min="1306" max="1536" width="9.140625" style="1"/>
    <col min="1537" max="1537" width="47.42578125" style="1" customWidth="1"/>
    <col min="1538" max="1548" width="9.140625" style="1"/>
    <col min="1549" max="1549" width="47.42578125" style="1" customWidth="1"/>
    <col min="1550" max="1560" width="9.140625" style="1"/>
    <col min="1561" max="1561" width="47.42578125" style="1" customWidth="1"/>
    <col min="1562" max="1792" width="9.140625" style="1"/>
    <col min="1793" max="1793" width="47.42578125" style="1" customWidth="1"/>
    <col min="1794" max="1804" width="9.140625" style="1"/>
    <col min="1805" max="1805" width="47.42578125" style="1" customWidth="1"/>
    <col min="1806" max="1816" width="9.140625" style="1"/>
    <col min="1817" max="1817" width="47.42578125" style="1" customWidth="1"/>
    <col min="1818" max="2048" width="9.140625" style="1"/>
    <col min="2049" max="2049" width="47.42578125" style="1" customWidth="1"/>
    <col min="2050" max="2060" width="9.140625" style="1"/>
    <col min="2061" max="2061" width="47.42578125" style="1" customWidth="1"/>
    <col min="2062" max="2072" width="9.140625" style="1"/>
    <col min="2073" max="2073" width="47.42578125" style="1" customWidth="1"/>
    <col min="2074" max="2304" width="9.140625" style="1"/>
    <col min="2305" max="2305" width="47.42578125" style="1" customWidth="1"/>
    <col min="2306" max="2316" width="9.140625" style="1"/>
    <col min="2317" max="2317" width="47.42578125" style="1" customWidth="1"/>
    <col min="2318" max="2328" width="9.140625" style="1"/>
    <col min="2329" max="2329" width="47.42578125" style="1" customWidth="1"/>
    <col min="2330" max="2560" width="9.140625" style="1"/>
    <col min="2561" max="2561" width="47.42578125" style="1" customWidth="1"/>
    <col min="2562" max="2572" width="9.140625" style="1"/>
    <col min="2573" max="2573" width="47.42578125" style="1" customWidth="1"/>
    <col min="2574" max="2584" width="9.140625" style="1"/>
    <col min="2585" max="2585" width="47.42578125" style="1" customWidth="1"/>
    <col min="2586" max="2816" width="9.140625" style="1"/>
    <col min="2817" max="2817" width="47.42578125" style="1" customWidth="1"/>
    <col min="2818" max="2828" width="9.140625" style="1"/>
    <col min="2829" max="2829" width="47.42578125" style="1" customWidth="1"/>
    <col min="2830" max="2840" width="9.140625" style="1"/>
    <col min="2841" max="2841" width="47.42578125" style="1" customWidth="1"/>
    <col min="2842" max="3072" width="9.140625" style="1"/>
    <col min="3073" max="3073" width="47.42578125" style="1" customWidth="1"/>
    <col min="3074" max="3084" width="9.140625" style="1"/>
    <col min="3085" max="3085" width="47.42578125" style="1" customWidth="1"/>
    <col min="3086" max="3096" width="9.140625" style="1"/>
    <col min="3097" max="3097" width="47.42578125" style="1" customWidth="1"/>
    <col min="3098" max="3328" width="9.140625" style="1"/>
    <col min="3329" max="3329" width="47.42578125" style="1" customWidth="1"/>
    <col min="3330" max="3340" width="9.140625" style="1"/>
    <col min="3341" max="3341" width="47.42578125" style="1" customWidth="1"/>
    <col min="3342" max="3352" width="9.140625" style="1"/>
    <col min="3353" max="3353" width="47.42578125" style="1" customWidth="1"/>
    <col min="3354" max="3584" width="9.140625" style="1"/>
    <col min="3585" max="3585" width="47.42578125" style="1" customWidth="1"/>
    <col min="3586" max="3596" width="9.140625" style="1"/>
    <col min="3597" max="3597" width="47.42578125" style="1" customWidth="1"/>
    <col min="3598" max="3608" width="9.140625" style="1"/>
    <col min="3609" max="3609" width="47.42578125" style="1" customWidth="1"/>
    <col min="3610" max="3840" width="9.140625" style="1"/>
    <col min="3841" max="3841" width="47.42578125" style="1" customWidth="1"/>
    <col min="3842" max="3852" width="9.140625" style="1"/>
    <col min="3853" max="3853" width="47.42578125" style="1" customWidth="1"/>
    <col min="3854" max="3864" width="9.140625" style="1"/>
    <col min="3865" max="3865" width="47.42578125" style="1" customWidth="1"/>
    <col min="3866" max="4096" width="9.140625" style="1"/>
    <col min="4097" max="4097" width="47.42578125" style="1" customWidth="1"/>
    <col min="4098" max="4108" width="9.140625" style="1"/>
    <col min="4109" max="4109" width="47.42578125" style="1" customWidth="1"/>
    <col min="4110" max="4120" width="9.140625" style="1"/>
    <col min="4121" max="4121" width="47.42578125" style="1" customWidth="1"/>
    <col min="4122" max="4352" width="9.140625" style="1"/>
    <col min="4353" max="4353" width="47.42578125" style="1" customWidth="1"/>
    <col min="4354" max="4364" width="9.140625" style="1"/>
    <col min="4365" max="4365" width="47.42578125" style="1" customWidth="1"/>
    <col min="4366" max="4376" width="9.140625" style="1"/>
    <col min="4377" max="4377" width="47.42578125" style="1" customWidth="1"/>
    <col min="4378" max="4608" width="9.140625" style="1"/>
    <col min="4609" max="4609" width="47.42578125" style="1" customWidth="1"/>
    <col min="4610" max="4620" width="9.140625" style="1"/>
    <col min="4621" max="4621" width="47.42578125" style="1" customWidth="1"/>
    <col min="4622" max="4632" width="9.140625" style="1"/>
    <col min="4633" max="4633" width="47.42578125" style="1" customWidth="1"/>
    <col min="4634" max="4864" width="9.140625" style="1"/>
    <col min="4865" max="4865" width="47.42578125" style="1" customWidth="1"/>
    <col min="4866" max="4876" width="9.140625" style="1"/>
    <col min="4877" max="4877" width="47.42578125" style="1" customWidth="1"/>
    <col min="4878" max="4888" width="9.140625" style="1"/>
    <col min="4889" max="4889" width="47.42578125" style="1" customWidth="1"/>
    <col min="4890" max="5120" width="9.140625" style="1"/>
    <col min="5121" max="5121" width="47.42578125" style="1" customWidth="1"/>
    <col min="5122" max="5132" width="9.140625" style="1"/>
    <col min="5133" max="5133" width="47.42578125" style="1" customWidth="1"/>
    <col min="5134" max="5144" width="9.140625" style="1"/>
    <col min="5145" max="5145" width="47.42578125" style="1" customWidth="1"/>
    <col min="5146" max="5376" width="9.140625" style="1"/>
    <col min="5377" max="5377" width="47.42578125" style="1" customWidth="1"/>
    <col min="5378" max="5388" width="9.140625" style="1"/>
    <col min="5389" max="5389" width="47.42578125" style="1" customWidth="1"/>
    <col min="5390" max="5400" width="9.140625" style="1"/>
    <col min="5401" max="5401" width="47.42578125" style="1" customWidth="1"/>
    <col min="5402" max="5632" width="9.140625" style="1"/>
    <col min="5633" max="5633" width="47.42578125" style="1" customWidth="1"/>
    <col min="5634" max="5644" width="9.140625" style="1"/>
    <col min="5645" max="5645" width="47.42578125" style="1" customWidth="1"/>
    <col min="5646" max="5656" width="9.140625" style="1"/>
    <col min="5657" max="5657" width="47.42578125" style="1" customWidth="1"/>
    <col min="5658" max="5888" width="9.140625" style="1"/>
    <col min="5889" max="5889" width="47.42578125" style="1" customWidth="1"/>
    <col min="5890" max="5900" width="9.140625" style="1"/>
    <col min="5901" max="5901" width="47.42578125" style="1" customWidth="1"/>
    <col min="5902" max="5912" width="9.140625" style="1"/>
    <col min="5913" max="5913" width="47.42578125" style="1" customWidth="1"/>
    <col min="5914" max="6144" width="9.140625" style="1"/>
    <col min="6145" max="6145" width="47.42578125" style="1" customWidth="1"/>
    <col min="6146" max="6156" width="9.140625" style="1"/>
    <col min="6157" max="6157" width="47.42578125" style="1" customWidth="1"/>
    <col min="6158" max="6168" width="9.140625" style="1"/>
    <col min="6169" max="6169" width="47.42578125" style="1" customWidth="1"/>
    <col min="6170" max="6400" width="9.140625" style="1"/>
    <col min="6401" max="6401" width="47.42578125" style="1" customWidth="1"/>
    <col min="6402" max="6412" width="9.140625" style="1"/>
    <col min="6413" max="6413" width="47.42578125" style="1" customWidth="1"/>
    <col min="6414" max="6424" width="9.140625" style="1"/>
    <col min="6425" max="6425" width="47.42578125" style="1" customWidth="1"/>
    <col min="6426" max="6656" width="9.140625" style="1"/>
    <col min="6657" max="6657" width="47.42578125" style="1" customWidth="1"/>
    <col min="6658" max="6668" width="9.140625" style="1"/>
    <col min="6669" max="6669" width="47.42578125" style="1" customWidth="1"/>
    <col min="6670" max="6680" width="9.140625" style="1"/>
    <col min="6681" max="6681" width="47.42578125" style="1" customWidth="1"/>
    <col min="6682" max="6912" width="9.140625" style="1"/>
    <col min="6913" max="6913" width="47.42578125" style="1" customWidth="1"/>
    <col min="6914" max="6924" width="9.140625" style="1"/>
    <col min="6925" max="6925" width="47.42578125" style="1" customWidth="1"/>
    <col min="6926" max="6936" width="9.140625" style="1"/>
    <col min="6937" max="6937" width="47.42578125" style="1" customWidth="1"/>
    <col min="6938" max="7168" width="9.140625" style="1"/>
    <col min="7169" max="7169" width="47.42578125" style="1" customWidth="1"/>
    <col min="7170" max="7180" width="9.140625" style="1"/>
    <col min="7181" max="7181" width="47.42578125" style="1" customWidth="1"/>
    <col min="7182" max="7192" width="9.140625" style="1"/>
    <col min="7193" max="7193" width="47.42578125" style="1" customWidth="1"/>
    <col min="7194" max="7424" width="9.140625" style="1"/>
    <col min="7425" max="7425" width="47.42578125" style="1" customWidth="1"/>
    <col min="7426" max="7436" width="9.140625" style="1"/>
    <col min="7437" max="7437" width="47.42578125" style="1" customWidth="1"/>
    <col min="7438" max="7448" width="9.140625" style="1"/>
    <col min="7449" max="7449" width="47.42578125" style="1" customWidth="1"/>
    <col min="7450" max="7680" width="9.140625" style="1"/>
    <col min="7681" max="7681" width="47.42578125" style="1" customWidth="1"/>
    <col min="7682" max="7692" width="9.140625" style="1"/>
    <col min="7693" max="7693" width="47.42578125" style="1" customWidth="1"/>
    <col min="7694" max="7704" width="9.140625" style="1"/>
    <col min="7705" max="7705" width="47.42578125" style="1" customWidth="1"/>
    <col min="7706" max="7936" width="9.140625" style="1"/>
    <col min="7937" max="7937" width="47.42578125" style="1" customWidth="1"/>
    <col min="7938" max="7948" width="9.140625" style="1"/>
    <col min="7949" max="7949" width="47.42578125" style="1" customWidth="1"/>
    <col min="7950" max="7960" width="9.140625" style="1"/>
    <col min="7961" max="7961" width="47.42578125" style="1" customWidth="1"/>
    <col min="7962" max="8192" width="9.140625" style="1"/>
    <col min="8193" max="8193" width="47.42578125" style="1" customWidth="1"/>
    <col min="8194" max="8204" width="9.140625" style="1"/>
    <col min="8205" max="8205" width="47.42578125" style="1" customWidth="1"/>
    <col min="8206" max="8216" width="9.140625" style="1"/>
    <col min="8217" max="8217" width="47.42578125" style="1" customWidth="1"/>
    <col min="8218" max="8448" width="9.140625" style="1"/>
    <col min="8449" max="8449" width="47.42578125" style="1" customWidth="1"/>
    <col min="8450" max="8460" width="9.140625" style="1"/>
    <col min="8461" max="8461" width="47.42578125" style="1" customWidth="1"/>
    <col min="8462" max="8472" width="9.140625" style="1"/>
    <col min="8473" max="8473" width="47.42578125" style="1" customWidth="1"/>
    <col min="8474" max="8704" width="9.140625" style="1"/>
    <col min="8705" max="8705" width="47.42578125" style="1" customWidth="1"/>
    <col min="8706" max="8716" width="9.140625" style="1"/>
    <col min="8717" max="8717" width="47.42578125" style="1" customWidth="1"/>
    <col min="8718" max="8728" width="9.140625" style="1"/>
    <col min="8729" max="8729" width="47.42578125" style="1" customWidth="1"/>
    <col min="8730" max="8960" width="9.140625" style="1"/>
    <col min="8961" max="8961" width="47.42578125" style="1" customWidth="1"/>
    <col min="8962" max="8972" width="9.140625" style="1"/>
    <col min="8973" max="8973" width="47.42578125" style="1" customWidth="1"/>
    <col min="8974" max="8984" width="9.140625" style="1"/>
    <col min="8985" max="8985" width="47.42578125" style="1" customWidth="1"/>
    <col min="8986" max="9216" width="9.140625" style="1"/>
    <col min="9217" max="9217" width="47.42578125" style="1" customWidth="1"/>
    <col min="9218" max="9228" width="9.140625" style="1"/>
    <col min="9229" max="9229" width="47.42578125" style="1" customWidth="1"/>
    <col min="9230" max="9240" width="9.140625" style="1"/>
    <col min="9241" max="9241" width="47.42578125" style="1" customWidth="1"/>
    <col min="9242" max="9472" width="9.140625" style="1"/>
    <col min="9473" max="9473" width="47.42578125" style="1" customWidth="1"/>
    <col min="9474" max="9484" width="9.140625" style="1"/>
    <col min="9485" max="9485" width="47.42578125" style="1" customWidth="1"/>
    <col min="9486" max="9496" width="9.140625" style="1"/>
    <col min="9497" max="9497" width="47.42578125" style="1" customWidth="1"/>
    <col min="9498" max="9728" width="9.140625" style="1"/>
    <col min="9729" max="9729" width="47.42578125" style="1" customWidth="1"/>
    <col min="9730" max="9740" width="9.140625" style="1"/>
    <col min="9741" max="9741" width="47.42578125" style="1" customWidth="1"/>
    <col min="9742" max="9752" width="9.140625" style="1"/>
    <col min="9753" max="9753" width="47.42578125" style="1" customWidth="1"/>
    <col min="9754" max="9984" width="9.140625" style="1"/>
    <col min="9985" max="9985" width="47.42578125" style="1" customWidth="1"/>
    <col min="9986" max="9996" width="9.140625" style="1"/>
    <col min="9997" max="9997" width="47.42578125" style="1" customWidth="1"/>
    <col min="9998" max="10008" width="9.140625" style="1"/>
    <col min="10009" max="10009" width="47.42578125" style="1" customWidth="1"/>
    <col min="10010" max="10240" width="9.140625" style="1"/>
    <col min="10241" max="10241" width="47.42578125" style="1" customWidth="1"/>
    <col min="10242" max="10252" width="9.140625" style="1"/>
    <col min="10253" max="10253" width="47.42578125" style="1" customWidth="1"/>
    <col min="10254" max="10264" width="9.140625" style="1"/>
    <col min="10265" max="10265" width="47.42578125" style="1" customWidth="1"/>
    <col min="10266" max="10496" width="9.140625" style="1"/>
    <col min="10497" max="10497" width="47.42578125" style="1" customWidth="1"/>
    <col min="10498" max="10508" width="9.140625" style="1"/>
    <col min="10509" max="10509" width="47.42578125" style="1" customWidth="1"/>
    <col min="10510" max="10520" width="9.140625" style="1"/>
    <col min="10521" max="10521" width="47.42578125" style="1" customWidth="1"/>
    <col min="10522" max="10752" width="9.140625" style="1"/>
    <col min="10753" max="10753" width="47.42578125" style="1" customWidth="1"/>
    <col min="10754" max="10764" width="9.140625" style="1"/>
    <col min="10765" max="10765" width="47.42578125" style="1" customWidth="1"/>
    <col min="10766" max="10776" width="9.140625" style="1"/>
    <col min="10777" max="10777" width="47.42578125" style="1" customWidth="1"/>
    <col min="10778" max="11008" width="9.140625" style="1"/>
    <col min="11009" max="11009" width="47.42578125" style="1" customWidth="1"/>
    <col min="11010" max="11020" width="9.140625" style="1"/>
    <col min="11021" max="11021" width="47.42578125" style="1" customWidth="1"/>
    <col min="11022" max="11032" width="9.140625" style="1"/>
    <col min="11033" max="11033" width="47.42578125" style="1" customWidth="1"/>
    <col min="11034" max="11264" width="9.140625" style="1"/>
    <col min="11265" max="11265" width="47.42578125" style="1" customWidth="1"/>
    <col min="11266" max="11276" width="9.140625" style="1"/>
    <col min="11277" max="11277" width="47.42578125" style="1" customWidth="1"/>
    <col min="11278" max="11288" width="9.140625" style="1"/>
    <col min="11289" max="11289" width="47.42578125" style="1" customWidth="1"/>
    <col min="11290" max="11520" width="9.140625" style="1"/>
    <col min="11521" max="11521" width="47.42578125" style="1" customWidth="1"/>
    <col min="11522" max="11532" width="9.140625" style="1"/>
    <col min="11533" max="11533" width="47.42578125" style="1" customWidth="1"/>
    <col min="11534" max="11544" width="9.140625" style="1"/>
    <col min="11545" max="11545" width="47.42578125" style="1" customWidth="1"/>
    <col min="11546" max="11776" width="9.140625" style="1"/>
    <col min="11777" max="11777" width="47.42578125" style="1" customWidth="1"/>
    <col min="11778" max="11788" width="9.140625" style="1"/>
    <col min="11789" max="11789" width="47.42578125" style="1" customWidth="1"/>
    <col min="11790" max="11800" width="9.140625" style="1"/>
    <col min="11801" max="11801" width="47.42578125" style="1" customWidth="1"/>
    <col min="11802" max="12032" width="9.140625" style="1"/>
    <col min="12033" max="12033" width="47.42578125" style="1" customWidth="1"/>
    <col min="12034" max="12044" width="9.140625" style="1"/>
    <col min="12045" max="12045" width="47.42578125" style="1" customWidth="1"/>
    <col min="12046" max="12056" width="9.140625" style="1"/>
    <col min="12057" max="12057" width="47.42578125" style="1" customWidth="1"/>
    <col min="12058" max="12288" width="9.140625" style="1"/>
    <col min="12289" max="12289" width="47.42578125" style="1" customWidth="1"/>
    <col min="12290" max="12300" width="9.140625" style="1"/>
    <col min="12301" max="12301" width="47.42578125" style="1" customWidth="1"/>
    <col min="12302" max="12312" width="9.140625" style="1"/>
    <col min="12313" max="12313" width="47.42578125" style="1" customWidth="1"/>
    <col min="12314" max="12544" width="9.140625" style="1"/>
    <col min="12545" max="12545" width="47.42578125" style="1" customWidth="1"/>
    <col min="12546" max="12556" width="9.140625" style="1"/>
    <col min="12557" max="12557" width="47.42578125" style="1" customWidth="1"/>
    <col min="12558" max="12568" width="9.140625" style="1"/>
    <col min="12569" max="12569" width="47.42578125" style="1" customWidth="1"/>
    <col min="12570" max="12800" width="9.140625" style="1"/>
    <col min="12801" max="12801" width="47.42578125" style="1" customWidth="1"/>
    <col min="12802" max="12812" width="9.140625" style="1"/>
    <col min="12813" max="12813" width="47.42578125" style="1" customWidth="1"/>
    <col min="12814" max="12824" width="9.140625" style="1"/>
    <col min="12825" max="12825" width="47.42578125" style="1" customWidth="1"/>
    <col min="12826" max="13056" width="9.140625" style="1"/>
    <col min="13057" max="13057" width="47.42578125" style="1" customWidth="1"/>
    <col min="13058" max="13068" width="9.140625" style="1"/>
    <col min="13069" max="13069" width="47.42578125" style="1" customWidth="1"/>
    <col min="13070" max="13080" width="9.140625" style="1"/>
    <col min="13081" max="13081" width="47.42578125" style="1" customWidth="1"/>
    <col min="13082" max="13312" width="9.140625" style="1"/>
    <col min="13313" max="13313" width="47.42578125" style="1" customWidth="1"/>
    <col min="13314" max="13324" width="9.140625" style="1"/>
    <col min="13325" max="13325" width="47.42578125" style="1" customWidth="1"/>
    <col min="13326" max="13336" width="9.140625" style="1"/>
    <col min="13337" max="13337" width="47.42578125" style="1" customWidth="1"/>
    <col min="13338" max="13568" width="9.140625" style="1"/>
    <col min="13569" max="13569" width="47.42578125" style="1" customWidth="1"/>
    <col min="13570" max="13580" width="9.140625" style="1"/>
    <col min="13581" max="13581" width="47.42578125" style="1" customWidth="1"/>
    <col min="13582" max="13592" width="9.140625" style="1"/>
    <col min="13593" max="13593" width="47.42578125" style="1" customWidth="1"/>
    <col min="13594" max="13824" width="9.140625" style="1"/>
    <col min="13825" max="13825" width="47.42578125" style="1" customWidth="1"/>
    <col min="13826" max="13836" width="9.140625" style="1"/>
    <col min="13837" max="13837" width="47.42578125" style="1" customWidth="1"/>
    <col min="13838" max="13848" width="9.140625" style="1"/>
    <col min="13849" max="13849" width="47.42578125" style="1" customWidth="1"/>
    <col min="13850" max="14080" width="9.140625" style="1"/>
    <col min="14081" max="14081" width="47.42578125" style="1" customWidth="1"/>
    <col min="14082" max="14092" width="9.140625" style="1"/>
    <col min="14093" max="14093" width="47.42578125" style="1" customWidth="1"/>
    <col min="14094" max="14104" width="9.140625" style="1"/>
    <col min="14105" max="14105" width="47.42578125" style="1" customWidth="1"/>
    <col min="14106" max="14336" width="9.140625" style="1"/>
    <col min="14337" max="14337" width="47.42578125" style="1" customWidth="1"/>
    <col min="14338" max="14348" width="9.140625" style="1"/>
    <col min="14349" max="14349" width="47.42578125" style="1" customWidth="1"/>
    <col min="14350" max="14360" width="9.140625" style="1"/>
    <col min="14361" max="14361" width="47.42578125" style="1" customWidth="1"/>
    <col min="14362" max="14592" width="9.140625" style="1"/>
    <col min="14593" max="14593" width="47.42578125" style="1" customWidth="1"/>
    <col min="14594" max="14604" width="9.140625" style="1"/>
    <col min="14605" max="14605" width="47.42578125" style="1" customWidth="1"/>
    <col min="14606" max="14616" width="9.140625" style="1"/>
    <col min="14617" max="14617" width="47.42578125" style="1" customWidth="1"/>
    <col min="14618" max="14848" width="9.140625" style="1"/>
    <col min="14849" max="14849" width="47.42578125" style="1" customWidth="1"/>
    <col min="14850" max="14860" width="9.140625" style="1"/>
    <col min="14861" max="14861" width="47.42578125" style="1" customWidth="1"/>
    <col min="14862" max="14872" width="9.140625" style="1"/>
    <col min="14873" max="14873" width="47.42578125" style="1" customWidth="1"/>
    <col min="14874" max="15104" width="9.140625" style="1"/>
    <col min="15105" max="15105" width="47.42578125" style="1" customWidth="1"/>
    <col min="15106" max="15116" width="9.140625" style="1"/>
    <col min="15117" max="15117" width="47.42578125" style="1" customWidth="1"/>
    <col min="15118" max="15128" width="9.140625" style="1"/>
    <col min="15129" max="15129" width="47.42578125" style="1" customWidth="1"/>
    <col min="15130" max="15360" width="9.140625" style="1"/>
    <col min="15361" max="15361" width="47.42578125" style="1" customWidth="1"/>
    <col min="15362" max="15372" width="9.140625" style="1"/>
    <col min="15373" max="15373" width="47.42578125" style="1" customWidth="1"/>
    <col min="15374" max="15384" width="9.140625" style="1"/>
    <col min="15385" max="15385" width="47.42578125" style="1" customWidth="1"/>
    <col min="15386" max="15616" width="9.140625" style="1"/>
    <col min="15617" max="15617" width="47.42578125" style="1" customWidth="1"/>
    <col min="15618" max="15628" width="9.140625" style="1"/>
    <col min="15629" max="15629" width="47.42578125" style="1" customWidth="1"/>
    <col min="15630" max="15640" width="9.140625" style="1"/>
    <col min="15641" max="15641" width="47.42578125" style="1" customWidth="1"/>
    <col min="15642" max="15872" width="9.140625" style="1"/>
    <col min="15873" max="15873" width="47.42578125" style="1" customWidth="1"/>
    <col min="15874" max="15884" width="9.140625" style="1"/>
    <col min="15885" max="15885" width="47.42578125" style="1" customWidth="1"/>
    <col min="15886" max="15896" width="9.140625" style="1"/>
    <col min="15897" max="15897" width="47.42578125" style="1" customWidth="1"/>
    <col min="15898" max="16128" width="9.140625" style="1"/>
    <col min="16129" max="16129" width="47.42578125" style="1" customWidth="1"/>
    <col min="16130" max="16140" width="9.140625" style="1"/>
    <col min="16141" max="16141" width="47.42578125" style="1" customWidth="1"/>
    <col min="16142" max="16152" width="9.140625" style="1"/>
    <col min="16153" max="16153" width="47.42578125" style="1" customWidth="1"/>
    <col min="16154" max="16384" width="9.140625" style="1"/>
  </cols>
  <sheetData>
    <row r="1" spans="1:35" s="67" customFormat="1" x14ac:dyDescent="0.2">
      <c r="A1" s="67" t="s">
        <v>233</v>
      </c>
      <c r="B1" s="67" t="s">
        <v>245</v>
      </c>
      <c r="C1" s="67" t="s">
        <v>241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x14ac:dyDescent="0.2">
      <c r="A3" s="135" t="s">
        <v>0</v>
      </c>
      <c r="B3" s="135"/>
      <c r="C3" s="135"/>
      <c r="D3" s="135"/>
      <c r="E3" s="135"/>
      <c r="F3" s="135"/>
      <c r="G3" s="135"/>
      <c r="M3" s="135" t="s">
        <v>1</v>
      </c>
      <c r="N3" s="135"/>
      <c r="O3" s="135"/>
      <c r="P3" s="135"/>
      <c r="Q3" s="135"/>
      <c r="R3" s="135"/>
      <c r="S3" s="135"/>
      <c r="Y3" s="136" t="s">
        <v>236</v>
      </c>
      <c r="Z3" s="136"/>
      <c r="AA3" s="136"/>
      <c r="AB3" s="136"/>
      <c r="AC3" s="136"/>
      <c r="AD3" s="136"/>
      <c r="AE3" s="136"/>
      <c r="AF3" s="4"/>
      <c r="AG3" s="4"/>
      <c r="AH3" s="4"/>
      <c r="AI3" s="4"/>
    </row>
    <row r="4" spans="1:35" s="5" customFormat="1" x14ac:dyDescent="0.2"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5" customFormat="1" x14ac:dyDescent="0.2">
      <c r="A5" s="137" t="s">
        <v>2</v>
      </c>
      <c r="B5" s="92" t="s">
        <v>3</v>
      </c>
      <c r="C5" s="138" t="s">
        <v>4</v>
      </c>
      <c r="D5" s="138"/>
      <c r="E5" s="138"/>
      <c r="F5" s="138"/>
      <c r="G5" s="138"/>
      <c r="H5" s="138"/>
      <c r="I5" s="138"/>
      <c r="J5" s="138"/>
      <c r="K5" s="138"/>
      <c r="M5" s="137" t="s">
        <v>2</v>
      </c>
      <c r="N5" s="92" t="s">
        <v>3</v>
      </c>
      <c r="O5" s="138" t="s">
        <v>4</v>
      </c>
      <c r="P5" s="138"/>
      <c r="Q5" s="138"/>
      <c r="R5" s="138"/>
      <c r="S5" s="138"/>
      <c r="T5" s="138"/>
      <c r="U5" s="138"/>
      <c r="V5" s="138"/>
      <c r="W5" s="138"/>
      <c r="Y5" s="139" t="s">
        <v>2</v>
      </c>
      <c r="Z5" s="91" t="s">
        <v>3</v>
      </c>
      <c r="AA5" s="134" t="s">
        <v>4</v>
      </c>
      <c r="AB5" s="134"/>
      <c r="AC5" s="134"/>
      <c r="AD5" s="134"/>
      <c r="AE5" s="134"/>
      <c r="AF5" s="134"/>
      <c r="AG5" s="134"/>
      <c r="AH5" s="134"/>
      <c r="AI5" s="134"/>
    </row>
    <row r="6" spans="1:35" s="5" customFormat="1" x14ac:dyDescent="0.2">
      <c r="A6" s="137"/>
      <c r="B6" s="92" t="s">
        <v>5</v>
      </c>
      <c r="C6" s="138" t="s">
        <v>6</v>
      </c>
      <c r="D6" s="138"/>
      <c r="E6" s="138"/>
      <c r="F6" s="144" t="s">
        <v>7</v>
      </c>
      <c r="G6" s="144"/>
      <c r="H6" s="144"/>
      <c r="I6" s="144" t="s">
        <v>8</v>
      </c>
      <c r="J6" s="144"/>
      <c r="K6" s="144"/>
      <c r="M6" s="137"/>
      <c r="N6" s="92" t="s">
        <v>5</v>
      </c>
      <c r="O6" s="138" t="s">
        <v>6</v>
      </c>
      <c r="P6" s="138"/>
      <c r="Q6" s="138"/>
      <c r="R6" s="144" t="s">
        <v>7</v>
      </c>
      <c r="S6" s="144"/>
      <c r="T6" s="144"/>
      <c r="U6" s="144" t="s">
        <v>8</v>
      </c>
      <c r="V6" s="144"/>
      <c r="W6" s="144"/>
      <c r="Y6" s="139"/>
      <c r="Z6" s="91" t="s">
        <v>5</v>
      </c>
      <c r="AA6" s="134" t="s">
        <v>6</v>
      </c>
      <c r="AB6" s="134"/>
      <c r="AC6" s="134"/>
      <c r="AD6" s="140" t="s">
        <v>7</v>
      </c>
      <c r="AE6" s="140"/>
      <c r="AF6" s="140"/>
      <c r="AG6" s="140" t="s">
        <v>8</v>
      </c>
      <c r="AH6" s="140"/>
      <c r="AI6" s="140"/>
    </row>
    <row r="7" spans="1:35" s="5" customFormat="1" x14ac:dyDescent="0.2">
      <c r="A7" s="137"/>
      <c r="B7" s="9"/>
      <c r="C7" s="92" t="s">
        <v>9</v>
      </c>
      <c r="D7" s="92" t="s">
        <v>10</v>
      </c>
      <c r="E7" s="92" t="s">
        <v>11</v>
      </c>
      <c r="F7" s="10" t="s">
        <v>9</v>
      </c>
      <c r="G7" s="10" t="s">
        <v>10</v>
      </c>
      <c r="H7" s="10" t="s">
        <v>11</v>
      </c>
      <c r="I7" s="10" t="s">
        <v>9</v>
      </c>
      <c r="J7" s="10" t="s">
        <v>10</v>
      </c>
      <c r="K7" s="10" t="s">
        <v>11</v>
      </c>
      <c r="M7" s="137"/>
      <c r="N7" s="9"/>
      <c r="O7" s="92" t="s">
        <v>9</v>
      </c>
      <c r="P7" s="92" t="s">
        <v>10</v>
      </c>
      <c r="Q7" s="92" t="s">
        <v>11</v>
      </c>
      <c r="R7" s="10" t="s">
        <v>9</v>
      </c>
      <c r="S7" s="10" t="s">
        <v>10</v>
      </c>
      <c r="T7" s="10" t="s">
        <v>11</v>
      </c>
      <c r="U7" s="10" t="s">
        <v>9</v>
      </c>
      <c r="V7" s="10" t="s">
        <v>10</v>
      </c>
      <c r="W7" s="10" t="s">
        <v>11</v>
      </c>
      <c r="Y7" s="139"/>
      <c r="Z7" s="11"/>
      <c r="AA7" s="91" t="s">
        <v>9</v>
      </c>
      <c r="AB7" s="91" t="s">
        <v>10</v>
      </c>
      <c r="AC7" s="91" t="s">
        <v>11</v>
      </c>
      <c r="AD7" s="12" t="s">
        <v>9</v>
      </c>
      <c r="AE7" s="12" t="s">
        <v>10</v>
      </c>
      <c r="AF7" s="12" t="s">
        <v>11</v>
      </c>
      <c r="AG7" s="12" t="s">
        <v>9</v>
      </c>
      <c r="AH7" s="12" t="s">
        <v>10</v>
      </c>
      <c r="AI7" s="12" t="s">
        <v>11</v>
      </c>
    </row>
    <row r="8" spans="1:35" s="5" customFormat="1" x14ac:dyDescent="0.2">
      <c r="A8" s="13" t="s">
        <v>12</v>
      </c>
      <c r="B8" s="14"/>
      <c r="C8" s="14"/>
      <c r="D8" s="14"/>
      <c r="E8" s="14"/>
      <c r="F8" s="15"/>
      <c r="G8" s="15"/>
      <c r="H8" s="15"/>
      <c r="I8" s="15"/>
      <c r="J8" s="15"/>
      <c r="K8" s="15"/>
      <c r="M8" s="13" t="s">
        <v>12</v>
      </c>
      <c r="N8" s="14"/>
      <c r="O8" s="14"/>
      <c r="P8" s="14"/>
      <c r="Q8" s="14"/>
      <c r="R8" s="15"/>
      <c r="S8" s="15"/>
      <c r="T8" s="15"/>
      <c r="U8" s="15"/>
      <c r="V8" s="15"/>
      <c r="W8" s="15"/>
      <c r="Y8" s="16" t="s">
        <v>12</v>
      </c>
      <c r="Z8" s="17"/>
      <c r="AA8" s="17"/>
      <c r="AB8" s="17"/>
      <c r="AC8" s="17"/>
      <c r="AD8" s="18"/>
      <c r="AE8" s="18"/>
      <c r="AF8" s="18"/>
      <c r="AG8" s="18"/>
      <c r="AH8" s="18"/>
      <c r="AI8" s="18"/>
    </row>
    <row r="9" spans="1:35" s="5" customFormat="1" ht="15" x14ac:dyDescent="0.25">
      <c r="A9" s="19" t="s">
        <v>13</v>
      </c>
      <c r="B9" s="20"/>
      <c r="C9" s="20"/>
      <c r="D9" s="20"/>
      <c r="E9" s="21">
        <f>C9+D9</f>
        <v>0</v>
      </c>
      <c r="F9" s="22"/>
      <c r="G9" s="22"/>
      <c r="H9" s="21">
        <f>F9+G9</f>
        <v>0</v>
      </c>
      <c r="I9" s="21">
        <f>C9+F9</f>
        <v>0</v>
      </c>
      <c r="J9" s="21">
        <f>D9+G9</f>
        <v>0</v>
      </c>
      <c r="K9" s="21">
        <f>SUM(I9:J9)</f>
        <v>0</v>
      </c>
      <c r="M9" s="19" t="s">
        <v>13</v>
      </c>
      <c r="N9" s="23"/>
      <c r="O9" s="23"/>
      <c r="P9" s="23"/>
      <c r="Q9" s="24">
        <f>O9+P9</f>
        <v>0</v>
      </c>
      <c r="R9" s="23"/>
      <c r="S9" s="23"/>
      <c r="T9" s="24">
        <f>R9+S9</f>
        <v>0</v>
      </c>
      <c r="U9" s="24">
        <f>O9+R9</f>
        <v>0</v>
      </c>
      <c r="V9" s="24">
        <f>P9+S9</f>
        <v>0</v>
      </c>
      <c r="W9" s="24">
        <f>SUM(U9:V9)</f>
        <v>0</v>
      </c>
      <c r="Y9" s="25" t="s">
        <v>13</v>
      </c>
      <c r="Z9" s="26">
        <f t="shared" ref="Z9:AI20" si="0">B9+N9</f>
        <v>0</v>
      </c>
      <c r="AA9" s="26">
        <f t="shared" si="0"/>
        <v>0</v>
      </c>
      <c r="AB9" s="26">
        <f t="shared" si="0"/>
        <v>0</v>
      </c>
      <c r="AC9" s="26">
        <f t="shared" si="0"/>
        <v>0</v>
      </c>
      <c r="AD9" s="26">
        <f t="shared" si="0"/>
        <v>0</v>
      </c>
      <c r="AE9" s="26">
        <f t="shared" si="0"/>
        <v>0</v>
      </c>
      <c r="AF9" s="26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</row>
    <row r="10" spans="1:35" s="5" customFormat="1" ht="15" x14ac:dyDescent="0.25">
      <c r="A10" s="19" t="s">
        <v>14</v>
      </c>
      <c r="B10" s="20"/>
      <c r="C10" s="20"/>
      <c r="D10" s="20"/>
      <c r="E10" s="21">
        <f t="shared" ref="E10:E21" si="1">C10+D10</f>
        <v>0</v>
      </c>
      <c r="F10" s="22"/>
      <c r="G10" s="22"/>
      <c r="H10" s="21">
        <f t="shared" ref="H10:H21" si="2">F10+G10</f>
        <v>0</v>
      </c>
      <c r="I10" s="21">
        <f t="shared" ref="I10:J21" si="3">C10+F10</f>
        <v>0</v>
      </c>
      <c r="J10" s="21">
        <f t="shared" si="3"/>
        <v>0</v>
      </c>
      <c r="K10" s="21">
        <f t="shared" ref="K10:K21" si="4">SUM(I10:J10)</f>
        <v>0</v>
      </c>
      <c r="M10" s="19" t="s">
        <v>14</v>
      </c>
      <c r="N10" s="27"/>
      <c r="O10" s="27"/>
      <c r="P10" s="27"/>
      <c r="Q10" s="24">
        <f t="shared" ref="Q10:Q21" si="5">O10+P10</f>
        <v>0</v>
      </c>
      <c r="R10" s="28"/>
      <c r="S10" s="28"/>
      <c r="T10" s="24">
        <f t="shared" ref="T10:T21" si="6">R10+S10</f>
        <v>0</v>
      </c>
      <c r="U10" s="24">
        <f t="shared" ref="U10:V21" si="7">O10+R10</f>
        <v>0</v>
      </c>
      <c r="V10" s="24">
        <f t="shared" si="7"/>
        <v>0</v>
      </c>
      <c r="W10" s="24">
        <f t="shared" ref="W10:W21" si="8">SUM(U10:V10)</f>
        <v>0</v>
      </c>
      <c r="Y10" s="25" t="s">
        <v>14</v>
      </c>
      <c r="Z10" s="26">
        <f t="shared" si="0"/>
        <v>0</v>
      </c>
      <c r="AA10" s="26">
        <f t="shared" si="0"/>
        <v>0</v>
      </c>
      <c r="AB10" s="26">
        <f t="shared" si="0"/>
        <v>0</v>
      </c>
      <c r="AC10" s="26">
        <f t="shared" si="0"/>
        <v>0</v>
      </c>
      <c r="AD10" s="26">
        <f t="shared" si="0"/>
        <v>0</v>
      </c>
      <c r="AE10" s="26">
        <f t="shared" si="0"/>
        <v>0</v>
      </c>
      <c r="AF10" s="26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</row>
    <row r="11" spans="1:35" s="5" customFormat="1" ht="15" x14ac:dyDescent="0.25">
      <c r="A11" s="19" t="s">
        <v>15</v>
      </c>
      <c r="B11" s="29"/>
      <c r="C11" s="29"/>
      <c r="D11" s="29"/>
      <c r="E11" s="21">
        <f t="shared" si="1"/>
        <v>0</v>
      </c>
      <c r="F11" s="22"/>
      <c r="G11" s="22"/>
      <c r="H11" s="21">
        <f t="shared" si="2"/>
        <v>0</v>
      </c>
      <c r="I11" s="21">
        <f t="shared" si="3"/>
        <v>0</v>
      </c>
      <c r="J11" s="21">
        <f t="shared" si="3"/>
        <v>0</v>
      </c>
      <c r="K11" s="21">
        <f t="shared" si="4"/>
        <v>0</v>
      </c>
      <c r="M11" s="19" t="s">
        <v>15</v>
      </c>
      <c r="N11" s="27"/>
      <c r="O11" s="27"/>
      <c r="P11" s="27"/>
      <c r="Q11" s="24">
        <f t="shared" si="5"/>
        <v>0</v>
      </c>
      <c r="R11" s="28"/>
      <c r="S11" s="28"/>
      <c r="T11" s="24">
        <f t="shared" si="6"/>
        <v>0</v>
      </c>
      <c r="U11" s="24">
        <f t="shared" si="7"/>
        <v>0</v>
      </c>
      <c r="V11" s="24">
        <f t="shared" si="7"/>
        <v>0</v>
      </c>
      <c r="W11" s="24">
        <f t="shared" si="8"/>
        <v>0</v>
      </c>
      <c r="Y11" s="25" t="s">
        <v>15</v>
      </c>
      <c r="Z11" s="26">
        <f t="shared" si="0"/>
        <v>0</v>
      </c>
      <c r="AA11" s="26">
        <f t="shared" si="0"/>
        <v>0</v>
      </c>
      <c r="AB11" s="26">
        <f t="shared" si="0"/>
        <v>0</v>
      </c>
      <c r="AC11" s="26">
        <f t="shared" si="0"/>
        <v>0</v>
      </c>
      <c r="AD11" s="26">
        <f t="shared" si="0"/>
        <v>0</v>
      </c>
      <c r="AE11" s="26">
        <f t="shared" si="0"/>
        <v>0</v>
      </c>
      <c r="AF11" s="26">
        <f t="shared" si="0"/>
        <v>0</v>
      </c>
      <c r="AG11" s="18">
        <f t="shared" si="0"/>
        <v>0</v>
      </c>
      <c r="AH11" s="18">
        <f t="shared" si="0"/>
        <v>0</v>
      </c>
      <c r="AI11" s="18">
        <f t="shared" si="0"/>
        <v>0</v>
      </c>
    </row>
    <row r="12" spans="1:35" s="5" customFormat="1" ht="15" x14ac:dyDescent="0.25">
      <c r="A12" s="19" t="s">
        <v>16</v>
      </c>
      <c r="B12" s="20"/>
      <c r="C12" s="20"/>
      <c r="D12" s="20"/>
      <c r="E12" s="21">
        <f t="shared" si="1"/>
        <v>0</v>
      </c>
      <c r="F12" s="22"/>
      <c r="G12" s="22"/>
      <c r="H12" s="21">
        <f t="shared" si="2"/>
        <v>0</v>
      </c>
      <c r="I12" s="21">
        <f t="shared" si="3"/>
        <v>0</v>
      </c>
      <c r="J12" s="21">
        <f t="shared" si="3"/>
        <v>0</v>
      </c>
      <c r="K12" s="21">
        <f t="shared" si="4"/>
        <v>0</v>
      </c>
      <c r="M12" s="19" t="s">
        <v>16</v>
      </c>
      <c r="N12" s="27"/>
      <c r="O12" s="27"/>
      <c r="P12" s="27"/>
      <c r="Q12" s="24">
        <f t="shared" si="5"/>
        <v>0</v>
      </c>
      <c r="R12" s="28"/>
      <c r="S12" s="28"/>
      <c r="T12" s="24">
        <f t="shared" si="6"/>
        <v>0</v>
      </c>
      <c r="U12" s="24">
        <f t="shared" si="7"/>
        <v>0</v>
      </c>
      <c r="V12" s="24">
        <f t="shared" si="7"/>
        <v>0</v>
      </c>
      <c r="W12" s="24">
        <f t="shared" si="8"/>
        <v>0</v>
      </c>
      <c r="Y12" s="25" t="s">
        <v>16</v>
      </c>
      <c r="Z12" s="26">
        <f t="shared" si="0"/>
        <v>0</v>
      </c>
      <c r="AA12" s="26">
        <f t="shared" si="0"/>
        <v>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0</v>
      </c>
      <c r="AF12" s="26">
        <f t="shared" si="0"/>
        <v>0</v>
      </c>
      <c r="AG12" s="18">
        <f t="shared" si="0"/>
        <v>0</v>
      </c>
      <c r="AH12" s="18">
        <f t="shared" si="0"/>
        <v>0</v>
      </c>
      <c r="AI12" s="18">
        <f t="shared" si="0"/>
        <v>0</v>
      </c>
    </row>
    <row r="13" spans="1:35" s="5" customFormat="1" ht="15" x14ac:dyDescent="0.25">
      <c r="A13" s="19" t="s">
        <v>17</v>
      </c>
      <c r="B13" s="20"/>
      <c r="C13" s="20"/>
      <c r="D13" s="20"/>
      <c r="E13" s="21">
        <f t="shared" si="1"/>
        <v>0</v>
      </c>
      <c r="F13" s="22"/>
      <c r="G13" s="22"/>
      <c r="H13" s="21">
        <f t="shared" si="2"/>
        <v>0</v>
      </c>
      <c r="I13" s="21">
        <f t="shared" si="3"/>
        <v>0</v>
      </c>
      <c r="J13" s="21">
        <f t="shared" si="3"/>
        <v>0</v>
      </c>
      <c r="K13" s="21">
        <f t="shared" si="4"/>
        <v>0</v>
      </c>
      <c r="M13" s="19" t="s">
        <v>17</v>
      </c>
      <c r="N13" s="27"/>
      <c r="O13" s="27"/>
      <c r="P13" s="27"/>
      <c r="Q13" s="24">
        <f t="shared" si="5"/>
        <v>0</v>
      </c>
      <c r="R13" s="28"/>
      <c r="S13" s="28"/>
      <c r="T13" s="24">
        <f t="shared" si="6"/>
        <v>0</v>
      </c>
      <c r="U13" s="24">
        <f t="shared" si="7"/>
        <v>0</v>
      </c>
      <c r="V13" s="24">
        <f t="shared" si="7"/>
        <v>0</v>
      </c>
      <c r="W13" s="24">
        <f t="shared" si="8"/>
        <v>0</v>
      </c>
      <c r="Y13" s="25" t="s">
        <v>17</v>
      </c>
      <c r="Z13" s="26">
        <f t="shared" si="0"/>
        <v>0</v>
      </c>
      <c r="AA13" s="26">
        <f t="shared" si="0"/>
        <v>0</v>
      </c>
      <c r="AB13" s="26">
        <f t="shared" si="0"/>
        <v>0</v>
      </c>
      <c r="AC13" s="26">
        <f t="shared" si="0"/>
        <v>0</v>
      </c>
      <c r="AD13" s="26">
        <f t="shared" si="0"/>
        <v>0</v>
      </c>
      <c r="AE13" s="26">
        <f t="shared" si="0"/>
        <v>0</v>
      </c>
      <c r="AF13" s="26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</row>
    <row r="14" spans="1:35" s="5" customFormat="1" ht="15" x14ac:dyDescent="0.25">
      <c r="A14" s="19" t="s">
        <v>18</v>
      </c>
      <c r="B14" s="20"/>
      <c r="C14" s="20"/>
      <c r="D14" s="20"/>
      <c r="E14" s="21">
        <f t="shared" si="1"/>
        <v>0</v>
      </c>
      <c r="F14" s="22"/>
      <c r="G14" s="22"/>
      <c r="H14" s="21">
        <f t="shared" si="2"/>
        <v>0</v>
      </c>
      <c r="I14" s="21">
        <f t="shared" si="3"/>
        <v>0</v>
      </c>
      <c r="J14" s="21">
        <f t="shared" si="3"/>
        <v>0</v>
      </c>
      <c r="K14" s="21">
        <f t="shared" si="4"/>
        <v>0</v>
      </c>
      <c r="M14" s="19" t="s">
        <v>18</v>
      </c>
      <c r="N14" s="27"/>
      <c r="O14" s="27"/>
      <c r="P14" s="27"/>
      <c r="Q14" s="24">
        <f t="shared" si="5"/>
        <v>0</v>
      </c>
      <c r="R14" s="28"/>
      <c r="S14" s="28"/>
      <c r="T14" s="24">
        <f t="shared" si="6"/>
        <v>0</v>
      </c>
      <c r="U14" s="24">
        <f t="shared" si="7"/>
        <v>0</v>
      </c>
      <c r="V14" s="24">
        <f t="shared" si="7"/>
        <v>0</v>
      </c>
      <c r="W14" s="24">
        <f t="shared" si="8"/>
        <v>0</v>
      </c>
      <c r="Y14" s="25" t="s">
        <v>18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18">
        <f t="shared" si="0"/>
        <v>0</v>
      </c>
      <c r="AH14" s="18">
        <f t="shared" si="0"/>
        <v>0</v>
      </c>
      <c r="AI14" s="18">
        <f t="shared" si="0"/>
        <v>0</v>
      </c>
    </row>
    <row r="15" spans="1:35" s="5" customFormat="1" ht="15" x14ac:dyDescent="0.25">
      <c r="A15" s="19" t="s">
        <v>19</v>
      </c>
      <c r="B15" s="20"/>
      <c r="C15" s="20"/>
      <c r="D15" s="20"/>
      <c r="E15" s="21">
        <f t="shared" si="1"/>
        <v>0</v>
      </c>
      <c r="F15" s="22"/>
      <c r="G15" s="22"/>
      <c r="H15" s="21">
        <f t="shared" si="2"/>
        <v>0</v>
      </c>
      <c r="I15" s="21">
        <f t="shared" si="3"/>
        <v>0</v>
      </c>
      <c r="J15" s="21">
        <f t="shared" si="3"/>
        <v>0</v>
      </c>
      <c r="K15" s="21">
        <f t="shared" si="4"/>
        <v>0</v>
      </c>
      <c r="M15" s="19" t="s">
        <v>19</v>
      </c>
      <c r="N15" s="27"/>
      <c r="O15" s="27"/>
      <c r="P15" s="27"/>
      <c r="Q15" s="24">
        <f t="shared" si="5"/>
        <v>0</v>
      </c>
      <c r="R15" s="28"/>
      <c r="S15" s="28"/>
      <c r="T15" s="24">
        <f t="shared" si="6"/>
        <v>0</v>
      </c>
      <c r="U15" s="24">
        <f t="shared" si="7"/>
        <v>0</v>
      </c>
      <c r="V15" s="24">
        <f t="shared" si="7"/>
        <v>0</v>
      </c>
      <c r="W15" s="24">
        <f t="shared" si="8"/>
        <v>0</v>
      </c>
      <c r="Y15" s="25" t="s">
        <v>19</v>
      </c>
      <c r="Z15" s="26">
        <f t="shared" si="0"/>
        <v>0</v>
      </c>
      <c r="AA15" s="26">
        <f t="shared" si="0"/>
        <v>0</v>
      </c>
      <c r="AB15" s="26">
        <f t="shared" si="0"/>
        <v>0</v>
      </c>
      <c r="AC15" s="26">
        <f t="shared" si="0"/>
        <v>0</v>
      </c>
      <c r="AD15" s="26">
        <f t="shared" si="0"/>
        <v>0</v>
      </c>
      <c r="AE15" s="26">
        <f t="shared" si="0"/>
        <v>0</v>
      </c>
      <c r="AF15" s="26">
        <f t="shared" si="0"/>
        <v>0</v>
      </c>
      <c r="AG15" s="18">
        <f t="shared" si="0"/>
        <v>0</v>
      </c>
      <c r="AH15" s="18">
        <f t="shared" si="0"/>
        <v>0</v>
      </c>
      <c r="AI15" s="18">
        <f t="shared" si="0"/>
        <v>0</v>
      </c>
    </row>
    <row r="16" spans="1:35" s="5" customFormat="1" ht="15" x14ac:dyDescent="0.25">
      <c r="A16" s="19" t="s">
        <v>20</v>
      </c>
      <c r="B16" s="30"/>
      <c r="C16" s="30"/>
      <c r="D16" s="30"/>
      <c r="E16" s="21">
        <f t="shared" si="1"/>
        <v>0</v>
      </c>
      <c r="F16" s="30"/>
      <c r="G16" s="30"/>
      <c r="H16" s="21">
        <f t="shared" si="2"/>
        <v>0</v>
      </c>
      <c r="I16" s="21">
        <f t="shared" si="3"/>
        <v>0</v>
      </c>
      <c r="J16" s="21">
        <f t="shared" si="3"/>
        <v>0</v>
      </c>
      <c r="K16" s="21">
        <f t="shared" si="4"/>
        <v>0</v>
      </c>
      <c r="M16" s="19" t="s">
        <v>20</v>
      </c>
      <c r="N16" s="27"/>
      <c r="O16" s="27"/>
      <c r="P16" s="27"/>
      <c r="Q16" s="24">
        <f t="shared" si="5"/>
        <v>0</v>
      </c>
      <c r="R16" s="28"/>
      <c r="S16" s="28"/>
      <c r="T16" s="24">
        <f t="shared" si="6"/>
        <v>0</v>
      </c>
      <c r="U16" s="24">
        <f t="shared" si="7"/>
        <v>0</v>
      </c>
      <c r="V16" s="24">
        <f t="shared" si="7"/>
        <v>0</v>
      </c>
      <c r="W16" s="24">
        <f t="shared" si="8"/>
        <v>0</v>
      </c>
      <c r="Y16" s="25" t="s">
        <v>20</v>
      </c>
      <c r="Z16" s="26">
        <f t="shared" si="0"/>
        <v>0</v>
      </c>
      <c r="AA16" s="26">
        <f t="shared" si="0"/>
        <v>0</v>
      </c>
      <c r="AB16" s="26">
        <f t="shared" si="0"/>
        <v>0</v>
      </c>
      <c r="AC16" s="26">
        <f t="shared" si="0"/>
        <v>0</v>
      </c>
      <c r="AD16" s="26">
        <f t="shared" si="0"/>
        <v>0</v>
      </c>
      <c r="AE16" s="26">
        <f t="shared" si="0"/>
        <v>0</v>
      </c>
      <c r="AF16" s="26">
        <f t="shared" si="0"/>
        <v>0</v>
      </c>
      <c r="AG16" s="18">
        <f t="shared" si="0"/>
        <v>0</v>
      </c>
      <c r="AH16" s="18">
        <f t="shared" si="0"/>
        <v>0</v>
      </c>
      <c r="AI16" s="18">
        <f t="shared" si="0"/>
        <v>0</v>
      </c>
    </row>
    <row r="17" spans="1:35" s="5" customFormat="1" ht="15" x14ac:dyDescent="0.25">
      <c r="A17" s="19" t="s">
        <v>21</v>
      </c>
      <c r="B17" s="20"/>
      <c r="C17" s="20"/>
      <c r="D17" s="20"/>
      <c r="E17" s="21">
        <f t="shared" si="1"/>
        <v>0</v>
      </c>
      <c r="F17" s="22"/>
      <c r="G17" s="22"/>
      <c r="H17" s="21">
        <f t="shared" si="2"/>
        <v>0</v>
      </c>
      <c r="I17" s="21">
        <f t="shared" si="3"/>
        <v>0</v>
      </c>
      <c r="J17" s="21">
        <f t="shared" si="3"/>
        <v>0</v>
      </c>
      <c r="K17" s="21">
        <f t="shared" si="4"/>
        <v>0</v>
      </c>
      <c r="M17" s="19" t="s">
        <v>21</v>
      </c>
      <c r="N17" s="27"/>
      <c r="O17" s="27"/>
      <c r="P17" s="27"/>
      <c r="Q17" s="24">
        <f t="shared" si="5"/>
        <v>0</v>
      </c>
      <c r="R17" s="28"/>
      <c r="S17" s="28"/>
      <c r="T17" s="24">
        <f t="shared" si="6"/>
        <v>0</v>
      </c>
      <c r="U17" s="24">
        <f t="shared" si="7"/>
        <v>0</v>
      </c>
      <c r="V17" s="24">
        <f t="shared" si="7"/>
        <v>0</v>
      </c>
      <c r="W17" s="24">
        <f t="shared" si="8"/>
        <v>0</v>
      </c>
      <c r="Y17" s="25" t="s">
        <v>21</v>
      </c>
      <c r="Z17" s="26">
        <f t="shared" si="0"/>
        <v>0</v>
      </c>
      <c r="AA17" s="26">
        <f t="shared" si="0"/>
        <v>0</v>
      </c>
      <c r="AB17" s="26">
        <f t="shared" si="0"/>
        <v>0</v>
      </c>
      <c r="AC17" s="26">
        <f t="shared" si="0"/>
        <v>0</v>
      </c>
      <c r="AD17" s="26">
        <f t="shared" si="0"/>
        <v>0</v>
      </c>
      <c r="AE17" s="26">
        <f t="shared" si="0"/>
        <v>0</v>
      </c>
      <c r="AF17" s="26">
        <f t="shared" si="0"/>
        <v>0</v>
      </c>
      <c r="AG17" s="18">
        <f t="shared" si="0"/>
        <v>0</v>
      </c>
      <c r="AH17" s="18">
        <f t="shared" si="0"/>
        <v>0</v>
      </c>
      <c r="AI17" s="18">
        <f t="shared" si="0"/>
        <v>0</v>
      </c>
    </row>
    <row r="18" spans="1:35" s="5" customFormat="1" x14ac:dyDescent="0.2">
      <c r="A18" s="9" t="s">
        <v>22</v>
      </c>
      <c r="B18" s="30"/>
      <c r="C18" s="30"/>
      <c r="D18" s="30"/>
      <c r="E18" s="21">
        <f t="shared" si="1"/>
        <v>0</v>
      </c>
      <c r="F18" s="30"/>
      <c r="G18" s="30"/>
      <c r="H18" s="21">
        <f t="shared" si="2"/>
        <v>0</v>
      </c>
      <c r="I18" s="21">
        <f t="shared" si="3"/>
        <v>0</v>
      </c>
      <c r="J18" s="21">
        <f t="shared" si="3"/>
        <v>0</v>
      </c>
      <c r="K18" s="21">
        <f t="shared" si="4"/>
        <v>0</v>
      </c>
      <c r="M18" s="9" t="s">
        <v>22</v>
      </c>
      <c r="N18" s="23"/>
      <c r="O18" s="23"/>
      <c r="P18" s="23"/>
      <c r="Q18" s="24">
        <f t="shared" si="5"/>
        <v>0</v>
      </c>
      <c r="R18" s="23"/>
      <c r="S18" s="23"/>
      <c r="T18" s="24">
        <f t="shared" si="6"/>
        <v>0</v>
      </c>
      <c r="U18" s="24">
        <f t="shared" si="7"/>
        <v>0</v>
      </c>
      <c r="V18" s="24">
        <f t="shared" si="7"/>
        <v>0</v>
      </c>
      <c r="W18" s="24">
        <f t="shared" si="8"/>
        <v>0</v>
      </c>
      <c r="Y18" s="11" t="s">
        <v>22</v>
      </c>
      <c r="Z18" s="26">
        <f t="shared" si="0"/>
        <v>0</v>
      </c>
      <c r="AA18" s="26">
        <f t="shared" si="0"/>
        <v>0</v>
      </c>
      <c r="AB18" s="26">
        <f t="shared" si="0"/>
        <v>0</v>
      </c>
      <c r="AC18" s="26">
        <f t="shared" si="0"/>
        <v>0</v>
      </c>
      <c r="AD18" s="26">
        <f t="shared" si="0"/>
        <v>0</v>
      </c>
      <c r="AE18" s="26">
        <f t="shared" si="0"/>
        <v>0</v>
      </c>
      <c r="AF18" s="26">
        <f t="shared" si="0"/>
        <v>0</v>
      </c>
      <c r="AG18" s="18">
        <f t="shared" si="0"/>
        <v>0</v>
      </c>
      <c r="AH18" s="18">
        <f t="shared" si="0"/>
        <v>0</v>
      </c>
      <c r="AI18" s="18">
        <f t="shared" si="0"/>
        <v>0</v>
      </c>
    </row>
    <row r="19" spans="1:35" s="5" customFormat="1" x14ac:dyDescent="0.2">
      <c r="A19" s="9" t="s">
        <v>23</v>
      </c>
      <c r="B19" s="30"/>
      <c r="C19" s="30"/>
      <c r="D19" s="30"/>
      <c r="E19" s="21">
        <f t="shared" si="1"/>
        <v>0</v>
      </c>
      <c r="F19" s="30"/>
      <c r="G19" s="30"/>
      <c r="H19" s="21">
        <f t="shared" si="2"/>
        <v>0</v>
      </c>
      <c r="I19" s="21">
        <f t="shared" si="3"/>
        <v>0</v>
      </c>
      <c r="J19" s="21">
        <f t="shared" si="3"/>
        <v>0</v>
      </c>
      <c r="K19" s="21">
        <f t="shared" si="4"/>
        <v>0</v>
      </c>
      <c r="M19" s="9" t="s">
        <v>23</v>
      </c>
      <c r="N19" s="23"/>
      <c r="O19" s="23"/>
      <c r="P19" s="23"/>
      <c r="Q19" s="24">
        <f t="shared" si="5"/>
        <v>0</v>
      </c>
      <c r="R19" s="23"/>
      <c r="S19" s="23"/>
      <c r="T19" s="24">
        <f t="shared" si="6"/>
        <v>0</v>
      </c>
      <c r="U19" s="24">
        <f t="shared" si="7"/>
        <v>0</v>
      </c>
      <c r="V19" s="24">
        <f t="shared" si="7"/>
        <v>0</v>
      </c>
      <c r="W19" s="24">
        <f t="shared" si="8"/>
        <v>0</v>
      </c>
      <c r="Y19" s="11" t="s">
        <v>23</v>
      </c>
      <c r="Z19" s="26">
        <f t="shared" si="0"/>
        <v>0</v>
      </c>
      <c r="AA19" s="26">
        <f t="shared" si="0"/>
        <v>0</v>
      </c>
      <c r="AB19" s="26">
        <f t="shared" si="0"/>
        <v>0</v>
      </c>
      <c r="AC19" s="26">
        <f t="shared" si="0"/>
        <v>0</v>
      </c>
      <c r="AD19" s="26">
        <f t="shared" si="0"/>
        <v>0</v>
      </c>
      <c r="AE19" s="26">
        <f t="shared" si="0"/>
        <v>0</v>
      </c>
      <c r="AF19" s="26">
        <f t="shared" si="0"/>
        <v>0</v>
      </c>
      <c r="AG19" s="18">
        <f t="shared" si="0"/>
        <v>0</v>
      </c>
      <c r="AH19" s="18">
        <f t="shared" si="0"/>
        <v>0</v>
      </c>
      <c r="AI19" s="18">
        <f t="shared" si="0"/>
        <v>0</v>
      </c>
    </row>
    <row r="20" spans="1:35" s="5" customFormat="1" ht="15" x14ac:dyDescent="0.25">
      <c r="A20" s="19" t="s">
        <v>24</v>
      </c>
      <c r="B20" s="20"/>
      <c r="C20" s="20"/>
      <c r="D20" s="20"/>
      <c r="E20" s="21">
        <f t="shared" si="1"/>
        <v>0</v>
      </c>
      <c r="F20" s="22"/>
      <c r="G20" s="22"/>
      <c r="H20" s="21">
        <f t="shared" si="2"/>
        <v>0</v>
      </c>
      <c r="I20" s="21">
        <f t="shared" si="3"/>
        <v>0</v>
      </c>
      <c r="J20" s="21">
        <f t="shared" si="3"/>
        <v>0</v>
      </c>
      <c r="K20" s="21">
        <f t="shared" si="4"/>
        <v>0</v>
      </c>
      <c r="M20" s="19" t="s">
        <v>24</v>
      </c>
      <c r="N20" s="27"/>
      <c r="O20" s="27"/>
      <c r="P20" s="27"/>
      <c r="Q20" s="24">
        <f t="shared" si="5"/>
        <v>0</v>
      </c>
      <c r="R20" s="28"/>
      <c r="S20" s="28"/>
      <c r="T20" s="24">
        <f t="shared" si="6"/>
        <v>0</v>
      </c>
      <c r="U20" s="24">
        <f t="shared" si="7"/>
        <v>0</v>
      </c>
      <c r="V20" s="24">
        <f t="shared" si="7"/>
        <v>0</v>
      </c>
      <c r="W20" s="24">
        <f t="shared" si="8"/>
        <v>0</v>
      </c>
      <c r="Y20" s="25" t="s">
        <v>24</v>
      </c>
      <c r="Z20" s="26">
        <f t="shared" si="0"/>
        <v>0</v>
      </c>
      <c r="AA20" s="26">
        <f t="shared" si="0"/>
        <v>0</v>
      </c>
      <c r="AB20" s="26">
        <f t="shared" si="0"/>
        <v>0</v>
      </c>
      <c r="AC20" s="26">
        <f t="shared" si="0"/>
        <v>0</v>
      </c>
      <c r="AD20" s="26">
        <f t="shared" si="0"/>
        <v>0</v>
      </c>
      <c r="AE20" s="26">
        <f t="shared" si="0"/>
        <v>0</v>
      </c>
      <c r="AF20" s="26">
        <f t="shared" si="0"/>
        <v>0</v>
      </c>
      <c r="AG20" s="18">
        <f t="shared" si="0"/>
        <v>0</v>
      </c>
      <c r="AH20" s="18">
        <f t="shared" si="0"/>
        <v>0</v>
      </c>
      <c r="AI20" s="18">
        <f t="shared" si="0"/>
        <v>0</v>
      </c>
    </row>
    <row r="21" spans="1:35" s="5" customFormat="1" ht="15" x14ac:dyDescent="0.25">
      <c r="A21" s="19" t="s">
        <v>25</v>
      </c>
      <c r="B21" s="20"/>
      <c r="C21" s="20"/>
      <c r="D21" s="20"/>
      <c r="E21" s="21">
        <f t="shared" si="1"/>
        <v>0</v>
      </c>
      <c r="F21" s="22"/>
      <c r="G21" s="22"/>
      <c r="H21" s="21">
        <f t="shared" si="2"/>
        <v>0</v>
      </c>
      <c r="I21" s="21">
        <f t="shared" si="3"/>
        <v>0</v>
      </c>
      <c r="J21" s="21">
        <f t="shared" si="3"/>
        <v>0</v>
      </c>
      <c r="K21" s="21">
        <f t="shared" si="4"/>
        <v>0</v>
      </c>
      <c r="M21" s="19" t="s">
        <v>25</v>
      </c>
      <c r="N21" s="27"/>
      <c r="O21" s="27"/>
      <c r="P21" s="27"/>
      <c r="Q21" s="24">
        <f t="shared" si="5"/>
        <v>0</v>
      </c>
      <c r="R21" s="28"/>
      <c r="S21" s="28"/>
      <c r="T21" s="24">
        <f t="shared" si="6"/>
        <v>0</v>
      </c>
      <c r="U21" s="24">
        <f t="shared" si="7"/>
        <v>0</v>
      </c>
      <c r="V21" s="24">
        <f t="shared" si="7"/>
        <v>0</v>
      </c>
      <c r="W21" s="24">
        <f t="shared" si="8"/>
        <v>0</v>
      </c>
      <c r="Y21" s="25" t="s">
        <v>25</v>
      </c>
      <c r="Z21" s="26"/>
      <c r="AA21" s="26"/>
      <c r="AB21" s="26"/>
      <c r="AC21" s="26"/>
      <c r="AD21" s="26"/>
      <c r="AE21" s="26"/>
      <c r="AF21" s="26"/>
      <c r="AG21" s="18"/>
      <c r="AH21" s="18"/>
      <c r="AI21" s="18"/>
    </row>
    <row r="22" spans="1:35" s="5" customFormat="1" x14ac:dyDescent="0.2">
      <c r="A22" s="14" t="s">
        <v>11</v>
      </c>
      <c r="B22" s="31">
        <f t="shared" ref="B22:K22" si="9">SUM(B9:B21)</f>
        <v>0</v>
      </c>
      <c r="C22" s="31">
        <f t="shared" si="9"/>
        <v>0</v>
      </c>
      <c r="D22" s="31">
        <f t="shared" si="9"/>
        <v>0</v>
      </c>
      <c r="E22" s="31">
        <f t="shared" si="9"/>
        <v>0</v>
      </c>
      <c r="F22" s="31">
        <f t="shared" si="9"/>
        <v>0</v>
      </c>
      <c r="G22" s="31">
        <f t="shared" si="9"/>
        <v>0</v>
      </c>
      <c r="H22" s="31">
        <f t="shared" si="9"/>
        <v>0</v>
      </c>
      <c r="I22" s="31">
        <f t="shared" si="9"/>
        <v>0</v>
      </c>
      <c r="J22" s="31">
        <f t="shared" si="9"/>
        <v>0</v>
      </c>
      <c r="K22" s="31">
        <f t="shared" si="9"/>
        <v>0</v>
      </c>
      <c r="M22" s="14" t="s">
        <v>11</v>
      </c>
      <c r="N22" s="14">
        <f t="shared" ref="N22:W22" si="10">SUM(N9:N21)</f>
        <v>0</v>
      </c>
      <c r="O22" s="14">
        <f t="shared" si="10"/>
        <v>0</v>
      </c>
      <c r="P22" s="14">
        <f t="shared" si="10"/>
        <v>0</v>
      </c>
      <c r="Q22" s="14">
        <f t="shared" si="10"/>
        <v>0</v>
      </c>
      <c r="R22" s="14">
        <f t="shared" si="10"/>
        <v>0</v>
      </c>
      <c r="S22" s="14">
        <f t="shared" si="10"/>
        <v>0</v>
      </c>
      <c r="T22" s="14">
        <f t="shared" si="10"/>
        <v>0</v>
      </c>
      <c r="U22" s="14">
        <f t="shared" si="10"/>
        <v>0</v>
      </c>
      <c r="V22" s="14">
        <f t="shared" si="10"/>
        <v>0</v>
      </c>
      <c r="W22" s="14">
        <f t="shared" si="10"/>
        <v>0</v>
      </c>
      <c r="Y22" s="17" t="s">
        <v>11</v>
      </c>
      <c r="Z22" s="26">
        <f t="shared" ref="Z22:AI22" si="11">B22+N22</f>
        <v>0</v>
      </c>
      <c r="AA22" s="26">
        <f t="shared" si="11"/>
        <v>0</v>
      </c>
      <c r="AB22" s="26">
        <f t="shared" si="11"/>
        <v>0</v>
      </c>
      <c r="AC22" s="26">
        <f t="shared" si="11"/>
        <v>0</v>
      </c>
      <c r="AD22" s="26">
        <f t="shared" si="11"/>
        <v>0</v>
      </c>
      <c r="AE22" s="26">
        <f t="shared" si="11"/>
        <v>0</v>
      </c>
      <c r="AF22" s="26">
        <f t="shared" si="11"/>
        <v>0</v>
      </c>
      <c r="AG22" s="18">
        <f t="shared" si="11"/>
        <v>0</v>
      </c>
      <c r="AH22" s="18">
        <f t="shared" si="11"/>
        <v>0</v>
      </c>
      <c r="AI22" s="18">
        <f t="shared" si="11"/>
        <v>0</v>
      </c>
    </row>
    <row r="23" spans="1:35" s="5" customFormat="1" x14ac:dyDescent="0.2">
      <c r="A23" s="13" t="s">
        <v>26</v>
      </c>
      <c r="B23" s="31"/>
      <c r="C23" s="31"/>
      <c r="D23" s="31"/>
      <c r="E23" s="31"/>
      <c r="F23" s="31"/>
      <c r="G23" s="31"/>
      <c r="H23" s="31"/>
      <c r="I23" s="19"/>
      <c r="J23" s="19"/>
      <c r="K23" s="19"/>
      <c r="M23" s="13" t="s">
        <v>26</v>
      </c>
      <c r="N23" s="14"/>
      <c r="O23" s="14"/>
      <c r="P23" s="14"/>
      <c r="Q23" s="14"/>
      <c r="R23" s="14"/>
      <c r="S23" s="14"/>
      <c r="T23" s="14"/>
      <c r="U23" s="15"/>
      <c r="V23" s="15"/>
      <c r="W23" s="15"/>
      <c r="Y23" s="16" t="s">
        <v>26</v>
      </c>
      <c r="Z23" s="17"/>
      <c r="AA23" s="17"/>
      <c r="AB23" s="17"/>
      <c r="AC23" s="17"/>
      <c r="AD23" s="17"/>
      <c r="AE23" s="17"/>
      <c r="AF23" s="17"/>
      <c r="AG23" s="18"/>
      <c r="AH23" s="18"/>
      <c r="AI23" s="18"/>
    </row>
    <row r="24" spans="1:35" s="5" customFormat="1" x14ac:dyDescent="0.2">
      <c r="A24" s="32" t="s">
        <v>27</v>
      </c>
      <c r="B24" s="31"/>
      <c r="C24" s="31"/>
      <c r="D24" s="31"/>
      <c r="E24" s="31"/>
      <c r="F24" s="31"/>
      <c r="G24" s="31"/>
      <c r="H24" s="31"/>
      <c r="I24" s="19"/>
      <c r="J24" s="19"/>
      <c r="K24" s="19"/>
      <c r="M24" s="32" t="s">
        <v>27</v>
      </c>
      <c r="N24" s="14"/>
      <c r="O24" s="14"/>
      <c r="P24" s="14"/>
      <c r="Q24" s="14"/>
      <c r="R24" s="14"/>
      <c r="S24" s="14"/>
      <c r="T24" s="14"/>
      <c r="U24" s="15"/>
      <c r="V24" s="15"/>
      <c r="W24" s="15"/>
      <c r="Y24" s="16" t="s">
        <v>27</v>
      </c>
      <c r="Z24" s="17"/>
      <c r="AA24" s="17"/>
      <c r="AB24" s="17"/>
      <c r="AC24" s="17"/>
      <c r="AD24" s="17"/>
      <c r="AE24" s="17"/>
      <c r="AF24" s="17"/>
      <c r="AG24" s="18"/>
      <c r="AH24" s="18"/>
      <c r="AI24" s="18"/>
    </row>
    <row r="25" spans="1:35" s="5" customFormat="1" ht="24" x14ac:dyDescent="0.25">
      <c r="A25" s="19" t="s">
        <v>28</v>
      </c>
      <c r="B25" s="20"/>
      <c r="C25" s="20"/>
      <c r="D25" s="20"/>
      <c r="E25" s="21">
        <f t="shared" ref="E25:E32" si="12">C25+D25</f>
        <v>0</v>
      </c>
      <c r="F25" s="22"/>
      <c r="G25" s="22"/>
      <c r="H25" s="21">
        <f t="shared" ref="H25:H32" si="13">F25+G25</f>
        <v>0</v>
      </c>
      <c r="I25" s="21">
        <f t="shared" ref="I25:J32" si="14">C25+F25</f>
        <v>0</v>
      </c>
      <c r="J25" s="21">
        <f t="shared" si="14"/>
        <v>0</v>
      </c>
      <c r="K25" s="21">
        <f t="shared" ref="K25:K32" si="15">SUM(I25:J25)</f>
        <v>0</v>
      </c>
      <c r="M25" s="19" t="s">
        <v>28</v>
      </c>
      <c r="N25" s="27"/>
      <c r="O25" s="27"/>
      <c r="P25" s="27"/>
      <c r="Q25" s="24">
        <f t="shared" ref="Q25:Q32" si="16">O25+P25</f>
        <v>0</v>
      </c>
      <c r="R25" s="28"/>
      <c r="S25" s="28"/>
      <c r="T25" s="24">
        <f t="shared" ref="T25:T32" si="17">R25+S25</f>
        <v>0</v>
      </c>
      <c r="U25" s="24">
        <f t="shared" ref="U25:V32" si="18">O25+R25</f>
        <v>0</v>
      </c>
      <c r="V25" s="24">
        <f t="shared" si="18"/>
        <v>0</v>
      </c>
      <c r="W25" s="24">
        <f t="shared" ref="W25:W32" si="19">SUM(U25:V25)</f>
        <v>0</v>
      </c>
      <c r="Y25" s="25" t="s">
        <v>28</v>
      </c>
      <c r="Z25" s="26">
        <f t="shared" ref="Z25:AI33" si="20">B25+N25</f>
        <v>0</v>
      </c>
      <c r="AA25" s="26">
        <f t="shared" si="20"/>
        <v>0</v>
      </c>
      <c r="AB25" s="26">
        <f t="shared" si="20"/>
        <v>0</v>
      </c>
      <c r="AC25" s="26">
        <f t="shared" si="20"/>
        <v>0</v>
      </c>
      <c r="AD25" s="26">
        <f t="shared" si="20"/>
        <v>0</v>
      </c>
      <c r="AE25" s="26">
        <f t="shared" si="20"/>
        <v>0</v>
      </c>
      <c r="AF25" s="26">
        <f t="shared" si="20"/>
        <v>0</v>
      </c>
      <c r="AG25" s="18">
        <f t="shared" si="20"/>
        <v>0</v>
      </c>
      <c r="AH25" s="18">
        <f t="shared" si="20"/>
        <v>0</v>
      </c>
      <c r="AI25" s="18">
        <f t="shared" si="20"/>
        <v>0</v>
      </c>
    </row>
    <row r="26" spans="1:35" s="5" customFormat="1" ht="15" x14ac:dyDescent="0.25">
      <c r="A26" s="19" t="s">
        <v>29</v>
      </c>
      <c r="B26" s="20"/>
      <c r="C26" s="20"/>
      <c r="D26" s="20"/>
      <c r="E26" s="21">
        <f t="shared" si="12"/>
        <v>0</v>
      </c>
      <c r="F26" s="22"/>
      <c r="G26" s="22"/>
      <c r="H26" s="21">
        <f t="shared" si="13"/>
        <v>0</v>
      </c>
      <c r="I26" s="21">
        <f t="shared" si="14"/>
        <v>0</v>
      </c>
      <c r="J26" s="21">
        <f t="shared" si="14"/>
        <v>0</v>
      </c>
      <c r="K26" s="21">
        <f t="shared" si="15"/>
        <v>0</v>
      </c>
      <c r="M26" s="19" t="s">
        <v>29</v>
      </c>
      <c r="N26" s="28"/>
      <c r="O26" s="27"/>
      <c r="P26" s="27"/>
      <c r="Q26" s="24">
        <f t="shared" si="16"/>
        <v>0</v>
      </c>
      <c r="R26" s="28"/>
      <c r="S26" s="28"/>
      <c r="T26" s="24">
        <f t="shared" si="17"/>
        <v>0</v>
      </c>
      <c r="U26" s="24">
        <f t="shared" si="18"/>
        <v>0</v>
      </c>
      <c r="V26" s="24">
        <f t="shared" si="18"/>
        <v>0</v>
      </c>
      <c r="W26" s="24">
        <f t="shared" si="19"/>
        <v>0</v>
      </c>
      <c r="Y26" s="25" t="s">
        <v>29</v>
      </c>
      <c r="Z26" s="26">
        <f t="shared" si="20"/>
        <v>0</v>
      </c>
      <c r="AA26" s="26">
        <f t="shared" si="20"/>
        <v>0</v>
      </c>
      <c r="AB26" s="26">
        <f t="shared" si="20"/>
        <v>0</v>
      </c>
      <c r="AC26" s="26">
        <f t="shared" si="20"/>
        <v>0</v>
      </c>
      <c r="AD26" s="26">
        <f t="shared" si="20"/>
        <v>0</v>
      </c>
      <c r="AE26" s="26">
        <f t="shared" si="20"/>
        <v>0</v>
      </c>
      <c r="AF26" s="26">
        <f t="shared" si="20"/>
        <v>0</v>
      </c>
      <c r="AG26" s="18">
        <f t="shared" si="20"/>
        <v>0</v>
      </c>
      <c r="AH26" s="18">
        <f t="shared" si="20"/>
        <v>0</v>
      </c>
      <c r="AI26" s="18">
        <f t="shared" si="20"/>
        <v>0</v>
      </c>
    </row>
    <row r="27" spans="1:35" s="5" customFormat="1" ht="15" x14ac:dyDescent="0.25">
      <c r="A27" s="19" t="s">
        <v>30</v>
      </c>
      <c r="B27" s="20"/>
      <c r="C27" s="20"/>
      <c r="D27" s="20"/>
      <c r="E27" s="21">
        <f t="shared" si="12"/>
        <v>0</v>
      </c>
      <c r="F27" s="22"/>
      <c r="G27" s="22"/>
      <c r="H27" s="21">
        <f t="shared" si="13"/>
        <v>0</v>
      </c>
      <c r="I27" s="21">
        <f t="shared" si="14"/>
        <v>0</v>
      </c>
      <c r="J27" s="21">
        <f t="shared" si="14"/>
        <v>0</v>
      </c>
      <c r="K27" s="21">
        <f t="shared" si="15"/>
        <v>0</v>
      </c>
      <c r="M27" s="19" t="s">
        <v>30</v>
      </c>
      <c r="N27" s="27"/>
      <c r="O27" s="27"/>
      <c r="P27" s="27"/>
      <c r="Q27" s="24">
        <f t="shared" si="16"/>
        <v>0</v>
      </c>
      <c r="R27" s="28"/>
      <c r="S27" s="28"/>
      <c r="T27" s="24">
        <f t="shared" si="17"/>
        <v>0</v>
      </c>
      <c r="U27" s="24">
        <f t="shared" si="18"/>
        <v>0</v>
      </c>
      <c r="V27" s="24">
        <f t="shared" si="18"/>
        <v>0</v>
      </c>
      <c r="W27" s="24">
        <f t="shared" si="19"/>
        <v>0</v>
      </c>
      <c r="Y27" s="25" t="s">
        <v>30</v>
      </c>
      <c r="Z27" s="26">
        <f t="shared" si="20"/>
        <v>0</v>
      </c>
      <c r="AA27" s="26">
        <f t="shared" si="20"/>
        <v>0</v>
      </c>
      <c r="AB27" s="26">
        <f t="shared" si="20"/>
        <v>0</v>
      </c>
      <c r="AC27" s="26">
        <f t="shared" si="20"/>
        <v>0</v>
      </c>
      <c r="AD27" s="26">
        <f t="shared" si="20"/>
        <v>0</v>
      </c>
      <c r="AE27" s="26">
        <f t="shared" si="20"/>
        <v>0</v>
      </c>
      <c r="AF27" s="26">
        <f t="shared" si="20"/>
        <v>0</v>
      </c>
      <c r="AG27" s="18">
        <f t="shared" si="20"/>
        <v>0</v>
      </c>
      <c r="AH27" s="18">
        <f t="shared" si="20"/>
        <v>0</v>
      </c>
      <c r="AI27" s="18">
        <f t="shared" si="20"/>
        <v>0</v>
      </c>
    </row>
    <row r="28" spans="1:35" s="5" customFormat="1" ht="15" x14ac:dyDescent="0.25">
      <c r="A28" s="19" t="s">
        <v>31</v>
      </c>
      <c r="B28" s="20"/>
      <c r="C28" s="20"/>
      <c r="D28" s="20"/>
      <c r="E28" s="21">
        <f t="shared" si="12"/>
        <v>0</v>
      </c>
      <c r="F28" s="22"/>
      <c r="G28" s="22"/>
      <c r="H28" s="21">
        <f t="shared" si="13"/>
        <v>0</v>
      </c>
      <c r="I28" s="21">
        <f t="shared" si="14"/>
        <v>0</v>
      </c>
      <c r="J28" s="21">
        <f t="shared" si="14"/>
        <v>0</v>
      </c>
      <c r="K28" s="21">
        <f t="shared" si="15"/>
        <v>0</v>
      </c>
      <c r="M28" s="19" t="s">
        <v>31</v>
      </c>
      <c r="N28" s="27"/>
      <c r="O28" s="27"/>
      <c r="P28" s="27"/>
      <c r="Q28" s="24">
        <f t="shared" si="16"/>
        <v>0</v>
      </c>
      <c r="R28" s="28"/>
      <c r="S28" s="28"/>
      <c r="T28" s="24">
        <f t="shared" si="17"/>
        <v>0</v>
      </c>
      <c r="U28" s="24">
        <f t="shared" si="18"/>
        <v>0</v>
      </c>
      <c r="V28" s="24">
        <f t="shared" si="18"/>
        <v>0</v>
      </c>
      <c r="W28" s="24">
        <f t="shared" si="19"/>
        <v>0</v>
      </c>
      <c r="Y28" s="25" t="s">
        <v>31</v>
      </c>
      <c r="Z28" s="26">
        <f t="shared" si="20"/>
        <v>0</v>
      </c>
      <c r="AA28" s="26">
        <f t="shared" si="20"/>
        <v>0</v>
      </c>
      <c r="AB28" s="26">
        <f t="shared" si="20"/>
        <v>0</v>
      </c>
      <c r="AC28" s="26">
        <f t="shared" si="20"/>
        <v>0</v>
      </c>
      <c r="AD28" s="26">
        <f t="shared" si="20"/>
        <v>0</v>
      </c>
      <c r="AE28" s="26">
        <f t="shared" si="20"/>
        <v>0</v>
      </c>
      <c r="AF28" s="26">
        <f t="shared" si="20"/>
        <v>0</v>
      </c>
      <c r="AG28" s="18">
        <f t="shared" si="20"/>
        <v>0</v>
      </c>
      <c r="AH28" s="18">
        <f t="shared" si="20"/>
        <v>0</v>
      </c>
      <c r="AI28" s="18">
        <f t="shared" si="20"/>
        <v>0</v>
      </c>
    </row>
    <row r="29" spans="1:35" s="5" customFormat="1" ht="15" x14ac:dyDescent="0.25">
      <c r="A29" s="19" t="s">
        <v>32</v>
      </c>
      <c r="B29" s="20"/>
      <c r="C29" s="20"/>
      <c r="D29" s="20"/>
      <c r="E29" s="21">
        <f t="shared" si="12"/>
        <v>0</v>
      </c>
      <c r="F29" s="22"/>
      <c r="G29" s="22"/>
      <c r="H29" s="21">
        <f t="shared" si="13"/>
        <v>0</v>
      </c>
      <c r="I29" s="21">
        <f t="shared" si="14"/>
        <v>0</v>
      </c>
      <c r="J29" s="21">
        <f t="shared" si="14"/>
        <v>0</v>
      </c>
      <c r="K29" s="21">
        <f t="shared" si="15"/>
        <v>0</v>
      </c>
      <c r="M29" s="19" t="s">
        <v>32</v>
      </c>
      <c r="N29" s="27"/>
      <c r="O29" s="27"/>
      <c r="P29" s="27"/>
      <c r="Q29" s="24">
        <f t="shared" si="16"/>
        <v>0</v>
      </c>
      <c r="R29" s="28"/>
      <c r="S29" s="28"/>
      <c r="T29" s="24">
        <f t="shared" si="17"/>
        <v>0</v>
      </c>
      <c r="U29" s="24">
        <f t="shared" si="18"/>
        <v>0</v>
      </c>
      <c r="V29" s="24">
        <f t="shared" si="18"/>
        <v>0</v>
      </c>
      <c r="W29" s="24">
        <f t="shared" si="19"/>
        <v>0</v>
      </c>
      <c r="Y29" s="25" t="s">
        <v>32</v>
      </c>
      <c r="Z29" s="26">
        <f t="shared" si="20"/>
        <v>0</v>
      </c>
      <c r="AA29" s="26">
        <f t="shared" si="20"/>
        <v>0</v>
      </c>
      <c r="AB29" s="26">
        <f t="shared" si="20"/>
        <v>0</v>
      </c>
      <c r="AC29" s="26">
        <f t="shared" si="20"/>
        <v>0</v>
      </c>
      <c r="AD29" s="26">
        <f t="shared" si="20"/>
        <v>0</v>
      </c>
      <c r="AE29" s="26">
        <f t="shared" si="20"/>
        <v>0</v>
      </c>
      <c r="AF29" s="26">
        <f t="shared" si="20"/>
        <v>0</v>
      </c>
      <c r="AG29" s="18">
        <f t="shared" si="20"/>
        <v>0</v>
      </c>
      <c r="AH29" s="18">
        <f t="shared" si="20"/>
        <v>0</v>
      </c>
      <c r="AI29" s="18">
        <f t="shared" si="20"/>
        <v>0</v>
      </c>
    </row>
    <row r="30" spans="1:35" s="5" customFormat="1" x14ac:dyDescent="0.2">
      <c r="A30" s="19" t="s">
        <v>33</v>
      </c>
      <c r="B30" s="30"/>
      <c r="C30" s="30"/>
      <c r="D30" s="30"/>
      <c r="E30" s="21">
        <f t="shared" si="12"/>
        <v>0</v>
      </c>
      <c r="F30" s="30"/>
      <c r="G30" s="30"/>
      <c r="H30" s="21">
        <f t="shared" si="13"/>
        <v>0</v>
      </c>
      <c r="I30" s="21">
        <f t="shared" si="14"/>
        <v>0</v>
      </c>
      <c r="J30" s="21">
        <f t="shared" si="14"/>
        <v>0</v>
      </c>
      <c r="K30" s="21">
        <f t="shared" si="15"/>
        <v>0</v>
      </c>
      <c r="M30" s="19" t="s">
        <v>33</v>
      </c>
      <c r="N30" s="23"/>
      <c r="O30" s="23"/>
      <c r="P30" s="23"/>
      <c r="Q30" s="24">
        <f t="shared" si="16"/>
        <v>0</v>
      </c>
      <c r="R30" s="23"/>
      <c r="S30" s="23"/>
      <c r="T30" s="24">
        <f t="shared" si="17"/>
        <v>0</v>
      </c>
      <c r="U30" s="24">
        <f t="shared" si="18"/>
        <v>0</v>
      </c>
      <c r="V30" s="24">
        <f t="shared" si="18"/>
        <v>0</v>
      </c>
      <c r="W30" s="24">
        <f t="shared" si="19"/>
        <v>0</v>
      </c>
      <c r="Y30" s="25" t="s">
        <v>33</v>
      </c>
      <c r="Z30" s="26">
        <f t="shared" si="20"/>
        <v>0</v>
      </c>
      <c r="AA30" s="26">
        <f t="shared" si="20"/>
        <v>0</v>
      </c>
      <c r="AB30" s="26">
        <f t="shared" si="20"/>
        <v>0</v>
      </c>
      <c r="AC30" s="26">
        <f t="shared" si="20"/>
        <v>0</v>
      </c>
      <c r="AD30" s="26">
        <f t="shared" si="20"/>
        <v>0</v>
      </c>
      <c r="AE30" s="26">
        <f t="shared" si="20"/>
        <v>0</v>
      </c>
      <c r="AF30" s="26">
        <f t="shared" si="20"/>
        <v>0</v>
      </c>
      <c r="AG30" s="18">
        <f t="shared" si="20"/>
        <v>0</v>
      </c>
      <c r="AH30" s="18">
        <f t="shared" si="20"/>
        <v>0</v>
      </c>
      <c r="AI30" s="18">
        <f t="shared" si="20"/>
        <v>0</v>
      </c>
    </row>
    <row r="31" spans="1:35" s="5" customFormat="1" ht="15" x14ac:dyDescent="0.25">
      <c r="A31" s="19" t="s">
        <v>34</v>
      </c>
      <c r="B31" s="20"/>
      <c r="C31" s="20"/>
      <c r="D31" s="20"/>
      <c r="E31" s="21">
        <f t="shared" si="12"/>
        <v>0</v>
      </c>
      <c r="F31" s="22"/>
      <c r="G31" s="22"/>
      <c r="H31" s="21">
        <f t="shared" si="13"/>
        <v>0</v>
      </c>
      <c r="I31" s="21">
        <f t="shared" si="14"/>
        <v>0</v>
      </c>
      <c r="J31" s="21">
        <f t="shared" si="14"/>
        <v>0</v>
      </c>
      <c r="K31" s="21">
        <f t="shared" si="15"/>
        <v>0</v>
      </c>
      <c r="M31" s="19" t="s">
        <v>34</v>
      </c>
      <c r="N31" s="27"/>
      <c r="O31" s="27"/>
      <c r="P31" s="27"/>
      <c r="Q31" s="24">
        <f t="shared" si="16"/>
        <v>0</v>
      </c>
      <c r="R31" s="28"/>
      <c r="S31" s="28"/>
      <c r="T31" s="24">
        <f t="shared" si="17"/>
        <v>0</v>
      </c>
      <c r="U31" s="24">
        <f t="shared" si="18"/>
        <v>0</v>
      </c>
      <c r="V31" s="24">
        <f t="shared" si="18"/>
        <v>0</v>
      </c>
      <c r="W31" s="24">
        <f t="shared" si="19"/>
        <v>0</v>
      </c>
      <c r="Y31" s="33" t="s">
        <v>34</v>
      </c>
      <c r="Z31" s="26">
        <f t="shared" si="20"/>
        <v>0</v>
      </c>
      <c r="AA31" s="26">
        <f t="shared" si="20"/>
        <v>0</v>
      </c>
      <c r="AB31" s="26">
        <f t="shared" si="20"/>
        <v>0</v>
      </c>
      <c r="AC31" s="26">
        <f t="shared" si="20"/>
        <v>0</v>
      </c>
      <c r="AD31" s="26">
        <f t="shared" si="20"/>
        <v>0</v>
      </c>
      <c r="AE31" s="26">
        <f t="shared" si="20"/>
        <v>0</v>
      </c>
      <c r="AF31" s="26">
        <f t="shared" si="20"/>
        <v>0</v>
      </c>
      <c r="AG31" s="18">
        <f t="shared" si="20"/>
        <v>0</v>
      </c>
      <c r="AH31" s="18">
        <f t="shared" si="20"/>
        <v>0</v>
      </c>
      <c r="AI31" s="18">
        <f t="shared" si="20"/>
        <v>0</v>
      </c>
    </row>
    <row r="32" spans="1:35" s="5" customFormat="1" ht="15" x14ac:dyDescent="0.25">
      <c r="A32" s="19" t="s">
        <v>25</v>
      </c>
      <c r="B32" s="20"/>
      <c r="C32" s="20"/>
      <c r="D32" s="20"/>
      <c r="E32" s="21">
        <f t="shared" si="12"/>
        <v>0</v>
      </c>
      <c r="F32" s="22"/>
      <c r="G32" s="22"/>
      <c r="H32" s="21">
        <f t="shared" si="13"/>
        <v>0</v>
      </c>
      <c r="I32" s="21">
        <f t="shared" si="14"/>
        <v>0</v>
      </c>
      <c r="J32" s="21">
        <f t="shared" si="14"/>
        <v>0</v>
      </c>
      <c r="K32" s="21">
        <f t="shared" si="15"/>
        <v>0</v>
      </c>
      <c r="M32" s="19" t="s">
        <v>25</v>
      </c>
      <c r="N32" s="27"/>
      <c r="O32" s="27"/>
      <c r="P32" s="27"/>
      <c r="Q32" s="24">
        <f t="shared" si="16"/>
        <v>0</v>
      </c>
      <c r="R32" s="28"/>
      <c r="S32" s="28"/>
      <c r="T32" s="24">
        <f t="shared" si="17"/>
        <v>0</v>
      </c>
      <c r="U32" s="24">
        <f t="shared" si="18"/>
        <v>0</v>
      </c>
      <c r="V32" s="24">
        <f t="shared" si="18"/>
        <v>0</v>
      </c>
      <c r="W32" s="24">
        <f t="shared" si="19"/>
        <v>0</v>
      </c>
      <c r="Y32" s="33" t="s">
        <v>25</v>
      </c>
      <c r="Z32" s="26"/>
      <c r="AA32" s="26"/>
      <c r="AB32" s="26"/>
      <c r="AC32" s="26"/>
      <c r="AD32" s="26"/>
      <c r="AE32" s="26"/>
      <c r="AF32" s="26"/>
      <c r="AG32" s="18"/>
      <c r="AH32" s="18"/>
      <c r="AI32" s="18"/>
    </row>
    <row r="33" spans="1:35" s="5" customFormat="1" x14ac:dyDescent="0.2">
      <c r="A33" s="14" t="s">
        <v>35</v>
      </c>
      <c r="B33" s="31">
        <f t="shared" ref="B33:K33" si="21">SUM(B25:B32)</f>
        <v>0</v>
      </c>
      <c r="C33" s="31">
        <f t="shared" si="21"/>
        <v>0</v>
      </c>
      <c r="D33" s="31">
        <f t="shared" si="21"/>
        <v>0</v>
      </c>
      <c r="E33" s="31">
        <f t="shared" si="21"/>
        <v>0</v>
      </c>
      <c r="F33" s="31">
        <f t="shared" si="21"/>
        <v>0</v>
      </c>
      <c r="G33" s="31">
        <f t="shared" si="21"/>
        <v>0</v>
      </c>
      <c r="H33" s="31">
        <f t="shared" si="21"/>
        <v>0</v>
      </c>
      <c r="I33" s="31">
        <f t="shared" si="21"/>
        <v>0</v>
      </c>
      <c r="J33" s="31">
        <f t="shared" si="21"/>
        <v>0</v>
      </c>
      <c r="K33" s="31">
        <f t="shared" si="21"/>
        <v>0</v>
      </c>
      <c r="M33" s="14" t="s">
        <v>35</v>
      </c>
      <c r="N33" s="14">
        <f t="shared" ref="N33:W33" si="22">SUM(N25:N32)</f>
        <v>0</v>
      </c>
      <c r="O33" s="14">
        <f t="shared" si="22"/>
        <v>0</v>
      </c>
      <c r="P33" s="14">
        <f t="shared" si="22"/>
        <v>0</v>
      </c>
      <c r="Q33" s="14">
        <f t="shared" si="22"/>
        <v>0</v>
      </c>
      <c r="R33" s="14">
        <f t="shared" si="22"/>
        <v>0</v>
      </c>
      <c r="S33" s="14">
        <f t="shared" si="22"/>
        <v>0</v>
      </c>
      <c r="T33" s="14">
        <f t="shared" si="22"/>
        <v>0</v>
      </c>
      <c r="U33" s="14">
        <f t="shared" si="22"/>
        <v>0</v>
      </c>
      <c r="V33" s="14">
        <f t="shared" si="22"/>
        <v>0</v>
      </c>
      <c r="W33" s="14">
        <f t="shared" si="22"/>
        <v>0</v>
      </c>
      <c r="Y33" s="17" t="s">
        <v>35</v>
      </c>
      <c r="Z33" s="26">
        <f t="shared" si="20"/>
        <v>0</v>
      </c>
      <c r="AA33" s="26">
        <f t="shared" si="20"/>
        <v>0</v>
      </c>
      <c r="AB33" s="26">
        <f t="shared" si="20"/>
        <v>0</v>
      </c>
      <c r="AC33" s="26">
        <f t="shared" si="20"/>
        <v>0</v>
      </c>
      <c r="AD33" s="26">
        <f t="shared" si="20"/>
        <v>0</v>
      </c>
      <c r="AE33" s="26">
        <f t="shared" si="20"/>
        <v>0</v>
      </c>
      <c r="AF33" s="26">
        <f t="shared" si="20"/>
        <v>0</v>
      </c>
      <c r="AG33" s="18">
        <f t="shared" si="20"/>
        <v>0</v>
      </c>
      <c r="AH33" s="18">
        <f t="shared" si="20"/>
        <v>0</v>
      </c>
      <c r="AI33" s="18">
        <f t="shared" si="20"/>
        <v>0</v>
      </c>
    </row>
    <row r="34" spans="1:35" s="5" customFormat="1" x14ac:dyDescent="0.2">
      <c r="A34" s="32" t="s">
        <v>36</v>
      </c>
      <c r="B34" s="31"/>
      <c r="C34" s="31"/>
      <c r="D34" s="31"/>
      <c r="E34" s="31"/>
      <c r="F34" s="31"/>
      <c r="G34" s="31"/>
      <c r="H34" s="31"/>
      <c r="I34" s="19"/>
      <c r="J34" s="19"/>
      <c r="K34" s="19"/>
      <c r="M34" s="32" t="s">
        <v>36</v>
      </c>
      <c r="N34" s="14"/>
      <c r="O34" s="14"/>
      <c r="P34" s="14"/>
      <c r="Q34" s="14"/>
      <c r="R34" s="14"/>
      <c r="S34" s="14"/>
      <c r="T34" s="14"/>
      <c r="U34" s="15"/>
      <c r="V34" s="15"/>
      <c r="W34" s="15"/>
      <c r="Y34" s="16" t="s">
        <v>36</v>
      </c>
      <c r="Z34" s="17"/>
      <c r="AA34" s="17"/>
      <c r="AB34" s="17"/>
      <c r="AC34" s="17"/>
      <c r="AD34" s="17"/>
      <c r="AE34" s="17"/>
      <c r="AF34" s="17"/>
      <c r="AG34" s="18"/>
      <c r="AH34" s="18"/>
      <c r="AI34" s="18"/>
    </row>
    <row r="35" spans="1:35" s="5" customFormat="1" ht="15" x14ac:dyDescent="0.25">
      <c r="A35" s="19" t="s">
        <v>37</v>
      </c>
      <c r="B35" s="20"/>
      <c r="C35" s="20"/>
      <c r="D35" s="20"/>
      <c r="E35" s="21">
        <f t="shared" ref="E35:E43" si="23">C35+D35</f>
        <v>0</v>
      </c>
      <c r="F35" s="22"/>
      <c r="G35" s="22"/>
      <c r="H35" s="21">
        <f t="shared" ref="H35:H43" si="24">F35+G35</f>
        <v>0</v>
      </c>
      <c r="I35" s="21">
        <f t="shared" ref="I35:J43" si="25">C35+F35</f>
        <v>0</v>
      </c>
      <c r="J35" s="21">
        <f t="shared" si="25"/>
        <v>0</v>
      </c>
      <c r="K35" s="21">
        <f t="shared" ref="K35:K43" si="26">SUM(I35:J35)</f>
        <v>0</v>
      </c>
      <c r="M35" s="19" t="s">
        <v>37</v>
      </c>
      <c r="N35" s="27"/>
      <c r="O35" s="27"/>
      <c r="P35" s="27"/>
      <c r="Q35" s="24">
        <f t="shared" ref="Q35:Q43" si="27">O35+P35</f>
        <v>0</v>
      </c>
      <c r="R35" s="28"/>
      <c r="S35" s="28"/>
      <c r="T35" s="24">
        <f t="shared" ref="T35:T43" si="28">R35+S35</f>
        <v>0</v>
      </c>
      <c r="U35" s="24">
        <f t="shared" ref="U35:V43" si="29">O35+R35</f>
        <v>0</v>
      </c>
      <c r="V35" s="24">
        <f t="shared" si="29"/>
        <v>0</v>
      </c>
      <c r="W35" s="24">
        <f t="shared" ref="W35:W43" si="30">SUM(U35:V35)</f>
        <v>0</v>
      </c>
      <c r="Y35" s="25" t="s">
        <v>37</v>
      </c>
      <c r="Z35" s="26">
        <f t="shared" ref="Z35:AI44" si="31">B35+N35</f>
        <v>0</v>
      </c>
      <c r="AA35" s="26">
        <f t="shared" si="31"/>
        <v>0</v>
      </c>
      <c r="AB35" s="26">
        <f t="shared" si="31"/>
        <v>0</v>
      </c>
      <c r="AC35" s="26">
        <f t="shared" si="31"/>
        <v>0</v>
      </c>
      <c r="AD35" s="26">
        <f t="shared" si="31"/>
        <v>0</v>
      </c>
      <c r="AE35" s="26">
        <f t="shared" si="31"/>
        <v>0</v>
      </c>
      <c r="AF35" s="26">
        <f t="shared" si="31"/>
        <v>0</v>
      </c>
      <c r="AG35" s="18">
        <f t="shared" si="31"/>
        <v>0</v>
      </c>
      <c r="AH35" s="18">
        <f t="shared" si="31"/>
        <v>0</v>
      </c>
      <c r="AI35" s="18">
        <f t="shared" si="31"/>
        <v>0</v>
      </c>
    </row>
    <row r="36" spans="1:35" s="5" customFormat="1" ht="15" x14ac:dyDescent="0.25">
      <c r="A36" s="19" t="s">
        <v>38</v>
      </c>
      <c r="B36" s="20"/>
      <c r="C36" s="20"/>
      <c r="D36" s="20"/>
      <c r="E36" s="21">
        <f t="shared" si="23"/>
        <v>0</v>
      </c>
      <c r="F36" s="22"/>
      <c r="G36" s="22"/>
      <c r="H36" s="21">
        <f t="shared" si="24"/>
        <v>0</v>
      </c>
      <c r="I36" s="21">
        <f t="shared" si="25"/>
        <v>0</v>
      </c>
      <c r="J36" s="21">
        <f t="shared" si="25"/>
        <v>0</v>
      </c>
      <c r="K36" s="21">
        <f t="shared" si="26"/>
        <v>0</v>
      </c>
      <c r="M36" s="19" t="s">
        <v>38</v>
      </c>
      <c r="N36" s="27"/>
      <c r="O36" s="27"/>
      <c r="P36" s="27"/>
      <c r="Q36" s="24">
        <f t="shared" si="27"/>
        <v>0</v>
      </c>
      <c r="R36" s="28"/>
      <c r="S36" s="28"/>
      <c r="T36" s="24">
        <f t="shared" si="28"/>
        <v>0</v>
      </c>
      <c r="U36" s="24">
        <f t="shared" si="29"/>
        <v>0</v>
      </c>
      <c r="V36" s="24">
        <f t="shared" si="29"/>
        <v>0</v>
      </c>
      <c r="W36" s="24">
        <f t="shared" si="30"/>
        <v>0</v>
      </c>
      <c r="Y36" s="25" t="s">
        <v>38</v>
      </c>
      <c r="Z36" s="26">
        <f t="shared" si="31"/>
        <v>0</v>
      </c>
      <c r="AA36" s="26">
        <f t="shared" si="31"/>
        <v>0</v>
      </c>
      <c r="AB36" s="26">
        <f t="shared" si="31"/>
        <v>0</v>
      </c>
      <c r="AC36" s="26">
        <f t="shared" si="31"/>
        <v>0</v>
      </c>
      <c r="AD36" s="26">
        <f t="shared" si="31"/>
        <v>0</v>
      </c>
      <c r="AE36" s="26">
        <f t="shared" si="31"/>
        <v>0</v>
      </c>
      <c r="AF36" s="26">
        <f t="shared" si="31"/>
        <v>0</v>
      </c>
      <c r="AG36" s="18">
        <f t="shared" si="31"/>
        <v>0</v>
      </c>
      <c r="AH36" s="18">
        <f t="shared" si="31"/>
        <v>0</v>
      </c>
      <c r="AI36" s="18">
        <f t="shared" si="31"/>
        <v>0</v>
      </c>
    </row>
    <row r="37" spans="1:35" s="5" customFormat="1" ht="15" x14ac:dyDescent="0.25">
      <c r="A37" s="19" t="s">
        <v>39</v>
      </c>
      <c r="B37" s="20"/>
      <c r="C37" s="20"/>
      <c r="D37" s="20"/>
      <c r="E37" s="21">
        <f t="shared" si="23"/>
        <v>0</v>
      </c>
      <c r="F37" s="22"/>
      <c r="G37" s="22"/>
      <c r="H37" s="21">
        <f t="shared" si="24"/>
        <v>0</v>
      </c>
      <c r="I37" s="21">
        <f t="shared" si="25"/>
        <v>0</v>
      </c>
      <c r="J37" s="21">
        <f t="shared" si="25"/>
        <v>0</v>
      </c>
      <c r="K37" s="21">
        <f t="shared" si="26"/>
        <v>0</v>
      </c>
      <c r="M37" s="19" t="s">
        <v>39</v>
      </c>
      <c r="N37" s="27"/>
      <c r="O37" s="27"/>
      <c r="P37" s="27"/>
      <c r="Q37" s="24">
        <f t="shared" si="27"/>
        <v>0</v>
      </c>
      <c r="R37" s="28"/>
      <c r="S37" s="28"/>
      <c r="T37" s="24">
        <f t="shared" si="28"/>
        <v>0</v>
      </c>
      <c r="U37" s="24">
        <f t="shared" si="29"/>
        <v>0</v>
      </c>
      <c r="V37" s="24">
        <f t="shared" si="29"/>
        <v>0</v>
      </c>
      <c r="W37" s="24">
        <f t="shared" si="30"/>
        <v>0</v>
      </c>
      <c r="Y37" s="25" t="s">
        <v>39</v>
      </c>
      <c r="Z37" s="26">
        <f t="shared" si="31"/>
        <v>0</v>
      </c>
      <c r="AA37" s="26">
        <f t="shared" si="31"/>
        <v>0</v>
      </c>
      <c r="AB37" s="26">
        <f t="shared" si="31"/>
        <v>0</v>
      </c>
      <c r="AC37" s="26">
        <f t="shared" si="31"/>
        <v>0</v>
      </c>
      <c r="AD37" s="26">
        <f t="shared" si="31"/>
        <v>0</v>
      </c>
      <c r="AE37" s="26">
        <f t="shared" si="31"/>
        <v>0</v>
      </c>
      <c r="AF37" s="26">
        <f t="shared" si="31"/>
        <v>0</v>
      </c>
      <c r="AG37" s="18">
        <f t="shared" si="31"/>
        <v>0</v>
      </c>
      <c r="AH37" s="18">
        <f t="shared" si="31"/>
        <v>0</v>
      </c>
      <c r="AI37" s="18">
        <f t="shared" si="31"/>
        <v>0</v>
      </c>
    </row>
    <row r="38" spans="1:35" s="5" customFormat="1" ht="15" x14ac:dyDescent="0.25">
      <c r="A38" s="19" t="s">
        <v>40</v>
      </c>
      <c r="B38" s="20"/>
      <c r="C38" s="20"/>
      <c r="D38" s="20"/>
      <c r="E38" s="21">
        <f t="shared" si="23"/>
        <v>0</v>
      </c>
      <c r="F38" s="22"/>
      <c r="G38" s="22"/>
      <c r="H38" s="21">
        <f t="shared" si="24"/>
        <v>0</v>
      </c>
      <c r="I38" s="21">
        <f t="shared" si="25"/>
        <v>0</v>
      </c>
      <c r="J38" s="21">
        <f t="shared" si="25"/>
        <v>0</v>
      </c>
      <c r="K38" s="21">
        <f t="shared" si="26"/>
        <v>0</v>
      </c>
      <c r="M38" s="19" t="s">
        <v>40</v>
      </c>
      <c r="N38" s="27"/>
      <c r="O38" s="27"/>
      <c r="P38" s="27"/>
      <c r="Q38" s="24">
        <f t="shared" si="27"/>
        <v>0</v>
      </c>
      <c r="R38" s="28"/>
      <c r="S38" s="28"/>
      <c r="T38" s="24">
        <f t="shared" si="28"/>
        <v>0</v>
      </c>
      <c r="U38" s="24">
        <f t="shared" si="29"/>
        <v>0</v>
      </c>
      <c r="V38" s="24">
        <f t="shared" si="29"/>
        <v>0</v>
      </c>
      <c r="W38" s="24">
        <f t="shared" si="30"/>
        <v>0</v>
      </c>
      <c r="Y38" s="25" t="s">
        <v>40</v>
      </c>
      <c r="Z38" s="26">
        <f t="shared" si="31"/>
        <v>0</v>
      </c>
      <c r="AA38" s="26">
        <f t="shared" si="31"/>
        <v>0</v>
      </c>
      <c r="AB38" s="26">
        <f t="shared" si="31"/>
        <v>0</v>
      </c>
      <c r="AC38" s="26">
        <f t="shared" si="31"/>
        <v>0</v>
      </c>
      <c r="AD38" s="26">
        <f t="shared" si="31"/>
        <v>0</v>
      </c>
      <c r="AE38" s="26">
        <f t="shared" si="31"/>
        <v>0</v>
      </c>
      <c r="AF38" s="26">
        <f t="shared" si="31"/>
        <v>0</v>
      </c>
      <c r="AG38" s="18">
        <f t="shared" si="31"/>
        <v>0</v>
      </c>
      <c r="AH38" s="18">
        <f t="shared" si="31"/>
        <v>0</v>
      </c>
      <c r="AI38" s="18">
        <f t="shared" si="31"/>
        <v>0</v>
      </c>
    </row>
    <row r="39" spans="1:35" s="5" customFormat="1" ht="15" x14ac:dyDescent="0.25">
      <c r="A39" s="19" t="s">
        <v>41</v>
      </c>
      <c r="B39" s="20"/>
      <c r="C39" s="20"/>
      <c r="D39" s="20"/>
      <c r="E39" s="21">
        <f t="shared" si="23"/>
        <v>0</v>
      </c>
      <c r="F39" s="30"/>
      <c r="G39" s="30"/>
      <c r="H39" s="21">
        <f t="shared" si="24"/>
        <v>0</v>
      </c>
      <c r="I39" s="21">
        <f t="shared" si="25"/>
        <v>0</v>
      </c>
      <c r="J39" s="21">
        <f t="shared" si="25"/>
        <v>0</v>
      </c>
      <c r="K39" s="21">
        <f t="shared" si="26"/>
        <v>0</v>
      </c>
      <c r="M39" s="19" t="s">
        <v>41</v>
      </c>
      <c r="N39" s="27"/>
      <c r="O39" s="27"/>
      <c r="P39" s="27"/>
      <c r="Q39" s="24">
        <f t="shared" si="27"/>
        <v>0</v>
      </c>
      <c r="R39" s="28"/>
      <c r="S39" s="28"/>
      <c r="T39" s="24">
        <f t="shared" si="28"/>
        <v>0</v>
      </c>
      <c r="U39" s="24">
        <f t="shared" si="29"/>
        <v>0</v>
      </c>
      <c r="V39" s="24">
        <f t="shared" si="29"/>
        <v>0</v>
      </c>
      <c r="W39" s="24">
        <f t="shared" si="30"/>
        <v>0</v>
      </c>
      <c r="Y39" s="25" t="s">
        <v>41</v>
      </c>
      <c r="Z39" s="26">
        <f t="shared" si="31"/>
        <v>0</v>
      </c>
      <c r="AA39" s="26">
        <f t="shared" si="31"/>
        <v>0</v>
      </c>
      <c r="AB39" s="26">
        <f t="shared" si="31"/>
        <v>0</v>
      </c>
      <c r="AC39" s="26">
        <f t="shared" si="31"/>
        <v>0</v>
      </c>
      <c r="AD39" s="26">
        <f t="shared" si="31"/>
        <v>0</v>
      </c>
      <c r="AE39" s="26">
        <f t="shared" si="31"/>
        <v>0</v>
      </c>
      <c r="AF39" s="26">
        <f t="shared" si="31"/>
        <v>0</v>
      </c>
      <c r="AG39" s="18">
        <f t="shared" si="31"/>
        <v>0</v>
      </c>
      <c r="AH39" s="18">
        <f t="shared" si="31"/>
        <v>0</v>
      </c>
      <c r="AI39" s="18">
        <f t="shared" si="31"/>
        <v>0</v>
      </c>
    </row>
    <row r="40" spans="1:35" s="5" customFormat="1" ht="15" x14ac:dyDescent="0.25">
      <c r="A40" s="19" t="s">
        <v>42</v>
      </c>
      <c r="B40" s="20"/>
      <c r="C40" s="20"/>
      <c r="D40" s="20"/>
      <c r="E40" s="21">
        <f t="shared" si="23"/>
        <v>0</v>
      </c>
      <c r="F40" s="22"/>
      <c r="G40" s="22"/>
      <c r="H40" s="21">
        <f t="shared" si="24"/>
        <v>0</v>
      </c>
      <c r="I40" s="21">
        <f t="shared" si="25"/>
        <v>0</v>
      </c>
      <c r="J40" s="21">
        <f t="shared" si="25"/>
        <v>0</v>
      </c>
      <c r="K40" s="21">
        <f t="shared" si="26"/>
        <v>0</v>
      </c>
      <c r="M40" s="19" t="s">
        <v>42</v>
      </c>
      <c r="N40" s="27"/>
      <c r="O40" s="27"/>
      <c r="P40" s="27"/>
      <c r="Q40" s="24">
        <f t="shared" si="27"/>
        <v>0</v>
      </c>
      <c r="R40" s="28"/>
      <c r="S40" s="28"/>
      <c r="T40" s="24">
        <f t="shared" si="28"/>
        <v>0</v>
      </c>
      <c r="U40" s="24">
        <f t="shared" si="29"/>
        <v>0</v>
      </c>
      <c r="V40" s="24">
        <f t="shared" si="29"/>
        <v>0</v>
      </c>
      <c r="W40" s="24">
        <f t="shared" si="30"/>
        <v>0</v>
      </c>
      <c r="Y40" s="25" t="s">
        <v>42</v>
      </c>
      <c r="Z40" s="26">
        <f t="shared" si="31"/>
        <v>0</v>
      </c>
      <c r="AA40" s="26">
        <f t="shared" si="31"/>
        <v>0</v>
      </c>
      <c r="AB40" s="26">
        <f t="shared" si="31"/>
        <v>0</v>
      </c>
      <c r="AC40" s="26">
        <f t="shared" si="31"/>
        <v>0</v>
      </c>
      <c r="AD40" s="26">
        <f t="shared" si="31"/>
        <v>0</v>
      </c>
      <c r="AE40" s="26">
        <f t="shared" si="31"/>
        <v>0</v>
      </c>
      <c r="AF40" s="26">
        <f t="shared" si="31"/>
        <v>0</v>
      </c>
      <c r="AG40" s="18">
        <f t="shared" si="31"/>
        <v>0</v>
      </c>
      <c r="AH40" s="18">
        <f t="shared" si="31"/>
        <v>0</v>
      </c>
      <c r="AI40" s="18">
        <f t="shared" si="31"/>
        <v>0</v>
      </c>
    </row>
    <row r="41" spans="1:35" s="5" customFormat="1" ht="15" x14ac:dyDescent="0.25">
      <c r="A41" s="19" t="s">
        <v>43</v>
      </c>
      <c r="B41" s="20"/>
      <c r="C41" s="20"/>
      <c r="D41" s="20"/>
      <c r="E41" s="21">
        <f t="shared" si="23"/>
        <v>0</v>
      </c>
      <c r="F41" s="22"/>
      <c r="G41" s="22"/>
      <c r="H41" s="21">
        <f t="shared" si="24"/>
        <v>0</v>
      </c>
      <c r="I41" s="21">
        <f t="shared" si="25"/>
        <v>0</v>
      </c>
      <c r="J41" s="21">
        <f t="shared" si="25"/>
        <v>0</v>
      </c>
      <c r="K41" s="21">
        <f t="shared" si="26"/>
        <v>0</v>
      </c>
      <c r="M41" s="19" t="s">
        <v>43</v>
      </c>
      <c r="N41" s="27"/>
      <c r="O41" s="27"/>
      <c r="P41" s="27"/>
      <c r="Q41" s="24">
        <f t="shared" si="27"/>
        <v>0</v>
      </c>
      <c r="R41" s="28"/>
      <c r="S41" s="28"/>
      <c r="T41" s="24">
        <f t="shared" si="28"/>
        <v>0</v>
      </c>
      <c r="U41" s="24">
        <f t="shared" si="29"/>
        <v>0</v>
      </c>
      <c r="V41" s="24">
        <f t="shared" si="29"/>
        <v>0</v>
      </c>
      <c r="W41" s="24">
        <f t="shared" si="30"/>
        <v>0</v>
      </c>
      <c r="Y41" s="25" t="s">
        <v>43</v>
      </c>
      <c r="Z41" s="26">
        <f t="shared" si="31"/>
        <v>0</v>
      </c>
      <c r="AA41" s="26">
        <f t="shared" si="31"/>
        <v>0</v>
      </c>
      <c r="AB41" s="26">
        <f t="shared" si="31"/>
        <v>0</v>
      </c>
      <c r="AC41" s="26">
        <f t="shared" si="31"/>
        <v>0</v>
      </c>
      <c r="AD41" s="26">
        <f t="shared" si="31"/>
        <v>0</v>
      </c>
      <c r="AE41" s="26">
        <f t="shared" si="31"/>
        <v>0</v>
      </c>
      <c r="AF41" s="26">
        <f t="shared" si="31"/>
        <v>0</v>
      </c>
      <c r="AG41" s="18">
        <f t="shared" si="31"/>
        <v>0</v>
      </c>
      <c r="AH41" s="18">
        <f t="shared" si="31"/>
        <v>0</v>
      </c>
      <c r="AI41" s="18">
        <f t="shared" si="31"/>
        <v>0</v>
      </c>
    </row>
    <row r="42" spans="1:35" s="5" customFormat="1" ht="15" x14ac:dyDescent="0.25">
      <c r="A42" s="19" t="s">
        <v>44</v>
      </c>
      <c r="B42" s="20"/>
      <c r="C42" s="20"/>
      <c r="D42" s="20"/>
      <c r="E42" s="21">
        <f t="shared" si="23"/>
        <v>0</v>
      </c>
      <c r="F42" s="22"/>
      <c r="G42" s="22"/>
      <c r="H42" s="21">
        <f t="shared" si="24"/>
        <v>0</v>
      </c>
      <c r="I42" s="21">
        <f t="shared" si="25"/>
        <v>0</v>
      </c>
      <c r="J42" s="21">
        <f t="shared" si="25"/>
        <v>0</v>
      </c>
      <c r="K42" s="21">
        <f t="shared" si="26"/>
        <v>0</v>
      </c>
      <c r="M42" s="19" t="s">
        <v>44</v>
      </c>
      <c r="N42" s="27"/>
      <c r="O42" s="27"/>
      <c r="P42" s="27"/>
      <c r="Q42" s="24">
        <f t="shared" si="27"/>
        <v>0</v>
      </c>
      <c r="R42" s="28"/>
      <c r="S42" s="28"/>
      <c r="T42" s="24">
        <f t="shared" si="28"/>
        <v>0</v>
      </c>
      <c r="U42" s="24">
        <f t="shared" si="29"/>
        <v>0</v>
      </c>
      <c r="V42" s="24">
        <f t="shared" si="29"/>
        <v>0</v>
      </c>
      <c r="W42" s="24">
        <f t="shared" si="30"/>
        <v>0</v>
      </c>
      <c r="Y42" s="25" t="s">
        <v>44</v>
      </c>
      <c r="Z42" s="26">
        <f t="shared" si="31"/>
        <v>0</v>
      </c>
      <c r="AA42" s="26">
        <f t="shared" si="31"/>
        <v>0</v>
      </c>
      <c r="AB42" s="26">
        <f t="shared" si="31"/>
        <v>0</v>
      </c>
      <c r="AC42" s="26">
        <f t="shared" si="31"/>
        <v>0</v>
      </c>
      <c r="AD42" s="26">
        <f t="shared" si="31"/>
        <v>0</v>
      </c>
      <c r="AE42" s="26">
        <f t="shared" si="31"/>
        <v>0</v>
      </c>
      <c r="AF42" s="26">
        <f t="shared" si="31"/>
        <v>0</v>
      </c>
      <c r="AG42" s="18">
        <f t="shared" si="31"/>
        <v>0</v>
      </c>
      <c r="AH42" s="18">
        <f t="shared" si="31"/>
        <v>0</v>
      </c>
      <c r="AI42" s="18">
        <f t="shared" si="31"/>
        <v>0</v>
      </c>
    </row>
    <row r="43" spans="1:35" s="5" customFormat="1" ht="15" x14ac:dyDescent="0.25">
      <c r="A43" s="19" t="s">
        <v>25</v>
      </c>
      <c r="B43" s="20"/>
      <c r="C43" s="20"/>
      <c r="D43" s="20"/>
      <c r="E43" s="21">
        <f t="shared" si="23"/>
        <v>0</v>
      </c>
      <c r="F43" s="22"/>
      <c r="G43" s="22"/>
      <c r="H43" s="21">
        <f t="shared" si="24"/>
        <v>0</v>
      </c>
      <c r="I43" s="21">
        <f t="shared" si="25"/>
        <v>0</v>
      </c>
      <c r="J43" s="21">
        <f t="shared" si="25"/>
        <v>0</v>
      </c>
      <c r="K43" s="21">
        <f t="shared" si="26"/>
        <v>0</v>
      </c>
      <c r="M43" s="19" t="s">
        <v>25</v>
      </c>
      <c r="N43" s="23"/>
      <c r="O43" s="23"/>
      <c r="P43" s="23"/>
      <c r="Q43" s="24">
        <f t="shared" si="27"/>
        <v>0</v>
      </c>
      <c r="R43" s="23"/>
      <c r="S43" s="23"/>
      <c r="T43" s="24">
        <f t="shared" si="28"/>
        <v>0</v>
      </c>
      <c r="U43" s="24">
        <f t="shared" si="29"/>
        <v>0</v>
      </c>
      <c r="V43" s="24">
        <f t="shared" si="29"/>
        <v>0</v>
      </c>
      <c r="W43" s="24">
        <f t="shared" si="30"/>
        <v>0</v>
      </c>
      <c r="Y43" s="25" t="s">
        <v>25</v>
      </c>
      <c r="Z43" s="26">
        <f t="shared" si="31"/>
        <v>0</v>
      </c>
      <c r="AA43" s="26">
        <f t="shared" si="31"/>
        <v>0</v>
      </c>
      <c r="AB43" s="26">
        <f t="shared" si="31"/>
        <v>0</v>
      </c>
      <c r="AC43" s="26"/>
      <c r="AD43" s="26"/>
      <c r="AE43" s="26"/>
      <c r="AF43" s="26"/>
      <c r="AG43" s="18"/>
      <c r="AH43" s="18"/>
      <c r="AI43" s="18"/>
    </row>
    <row r="44" spans="1:35" s="5" customFormat="1" x14ac:dyDescent="0.2">
      <c r="A44" s="14" t="s">
        <v>45</v>
      </c>
      <c r="B44" s="31">
        <f t="shared" ref="B44:K44" si="32">SUM(B35:B43)</f>
        <v>0</v>
      </c>
      <c r="C44" s="31">
        <f t="shared" si="32"/>
        <v>0</v>
      </c>
      <c r="D44" s="31">
        <f t="shared" si="32"/>
        <v>0</v>
      </c>
      <c r="E44" s="31">
        <f t="shared" si="32"/>
        <v>0</v>
      </c>
      <c r="F44" s="31">
        <f t="shared" si="32"/>
        <v>0</v>
      </c>
      <c r="G44" s="31">
        <f t="shared" si="32"/>
        <v>0</v>
      </c>
      <c r="H44" s="31">
        <f t="shared" si="32"/>
        <v>0</v>
      </c>
      <c r="I44" s="31">
        <f t="shared" si="32"/>
        <v>0</v>
      </c>
      <c r="J44" s="31">
        <f t="shared" si="32"/>
        <v>0</v>
      </c>
      <c r="K44" s="31">
        <f t="shared" si="32"/>
        <v>0</v>
      </c>
      <c r="M44" s="14" t="s">
        <v>45</v>
      </c>
      <c r="N44" s="14">
        <f t="shared" ref="N44:W44" si="33">SUM(N35:N43)</f>
        <v>0</v>
      </c>
      <c r="O44" s="14">
        <f t="shared" si="33"/>
        <v>0</v>
      </c>
      <c r="P44" s="14">
        <f t="shared" si="33"/>
        <v>0</v>
      </c>
      <c r="Q44" s="14">
        <f t="shared" si="33"/>
        <v>0</v>
      </c>
      <c r="R44" s="14">
        <f t="shared" si="33"/>
        <v>0</v>
      </c>
      <c r="S44" s="14">
        <f t="shared" si="33"/>
        <v>0</v>
      </c>
      <c r="T44" s="14">
        <f t="shared" si="33"/>
        <v>0</v>
      </c>
      <c r="U44" s="14">
        <f t="shared" si="33"/>
        <v>0</v>
      </c>
      <c r="V44" s="14">
        <f t="shared" si="33"/>
        <v>0</v>
      </c>
      <c r="W44" s="14">
        <f t="shared" si="33"/>
        <v>0</v>
      </c>
      <c r="Y44" s="17" t="s">
        <v>45</v>
      </c>
      <c r="Z44" s="26">
        <f t="shared" si="31"/>
        <v>0</v>
      </c>
      <c r="AA44" s="26">
        <f t="shared" si="31"/>
        <v>0</v>
      </c>
      <c r="AB44" s="26">
        <f t="shared" si="31"/>
        <v>0</v>
      </c>
      <c r="AC44" s="26">
        <f t="shared" si="31"/>
        <v>0</v>
      </c>
      <c r="AD44" s="26">
        <f t="shared" si="31"/>
        <v>0</v>
      </c>
      <c r="AE44" s="26">
        <f t="shared" si="31"/>
        <v>0</v>
      </c>
      <c r="AF44" s="26">
        <f t="shared" si="31"/>
        <v>0</v>
      </c>
      <c r="AG44" s="18">
        <f t="shared" si="31"/>
        <v>0</v>
      </c>
      <c r="AH44" s="18">
        <f t="shared" si="31"/>
        <v>0</v>
      </c>
      <c r="AI44" s="18">
        <f t="shared" si="31"/>
        <v>0</v>
      </c>
    </row>
    <row r="45" spans="1:35" s="5" customFormat="1" x14ac:dyDescent="0.2">
      <c r="A45" s="32" t="s">
        <v>46</v>
      </c>
      <c r="B45" s="31"/>
      <c r="C45" s="31"/>
      <c r="D45" s="31"/>
      <c r="E45" s="31"/>
      <c r="F45" s="31"/>
      <c r="G45" s="31"/>
      <c r="H45" s="31"/>
      <c r="I45" s="19"/>
      <c r="J45" s="19"/>
      <c r="K45" s="19"/>
      <c r="M45" s="32" t="s">
        <v>46</v>
      </c>
      <c r="N45" s="14"/>
      <c r="O45" s="14"/>
      <c r="P45" s="14"/>
      <c r="Q45" s="14"/>
      <c r="R45" s="14"/>
      <c r="S45" s="14"/>
      <c r="T45" s="14"/>
      <c r="U45" s="15"/>
      <c r="V45" s="15"/>
      <c r="W45" s="15"/>
      <c r="Y45" s="16" t="s">
        <v>46</v>
      </c>
      <c r="Z45" s="17"/>
      <c r="AA45" s="17"/>
      <c r="AB45" s="17"/>
      <c r="AC45" s="17"/>
      <c r="AD45" s="17"/>
      <c r="AE45" s="17"/>
      <c r="AF45" s="17"/>
      <c r="AG45" s="18"/>
      <c r="AH45" s="18"/>
      <c r="AI45" s="18"/>
    </row>
    <row r="46" spans="1:35" s="5" customFormat="1" ht="15" x14ac:dyDescent="0.25">
      <c r="A46" s="19" t="s">
        <v>47</v>
      </c>
      <c r="B46" s="30"/>
      <c r="C46" s="30"/>
      <c r="D46" s="30"/>
      <c r="E46" s="21">
        <v>0</v>
      </c>
      <c r="F46" s="30"/>
      <c r="G46" s="30"/>
      <c r="H46" s="21">
        <f>F46+G46</f>
        <v>0</v>
      </c>
      <c r="I46" s="21">
        <f t="shared" ref="I46:J50" si="34">C46+F46</f>
        <v>0</v>
      </c>
      <c r="J46" s="21">
        <f t="shared" si="34"/>
        <v>0</v>
      </c>
      <c r="K46" s="21">
        <f>SUM(I46:J46)</f>
        <v>0</v>
      </c>
      <c r="M46" s="19" t="s">
        <v>47</v>
      </c>
      <c r="N46" s="27"/>
      <c r="O46" s="27"/>
      <c r="P46" s="27"/>
      <c r="Q46" s="24">
        <v>0</v>
      </c>
      <c r="R46" s="28"/>
      <c r="S46" s="28"/>
      <c r="T46" s="24">
        <f>R46+S46</f>
        <v>0</v>
      </c>
      <c r="U46" s="24">
        <f t="shared" ref="U46:V50" si="35">O46+R46</f>
        <v>0</v>
      </c>
      <c r="V46" s="24">
        <f t="shared" si="35"/>
        <v>0</v>
      </c>
      <c r="W46" s="24">
        <f>SUM(U46:V46)</f>
        <v>0</v>
      </c>
      <c r="Y46" s="25" t="s">
        <v>47</v>
      </c>
      <c r="Z46" s="26">
        <f t="shared" ref="Z46:AI56" si="36">B46+N46</f>
        <v>0</v>
      </c>
      <c r="AA46" s="26">
        <f t="shared" si="36"/>
        <v>0</v>
      </c>
      <c r="AB46" s="26">
        <f t="shared" si="36"/>
        <v>0</v>
      </c>
      <c r="AC46" s="26">
        <f t="shared" si="36"/>
        <v>0</v>
      </c>
      <c r="AD46" s="26">
        <f t="shared" si="36"/>
        <v>0</v>
      </c>
      <c r="AE46" s="26">
        <f t="shared" si="36"/>
        <v>0</v>
      </c>
      <c r="AF46" s="26">
        <f t="shared" si="36"/>
        <v>0</v>
      </c>
      <c r="AG46" s="18">
        <f t="shared" si="36"/>
        <v>0</v>
      </c>
      <c r="AH46" s="18">
        <f t="shared" si="36"/>
        <v>0</v>
      </c>
      <c r="AI46" s="18">
        <f t="shared" si="36"/>
        <v>0</v>
      </c>
    </row>
    <row r="47" spans="1:35" s="5" customFormat="1" x14ac:dyDescent="0.2">
      <c r="A47" s="19" t="s">
        <v>48</v>
      </c>
      <c r="B47" s="30"/>
      <c r="C47" s="30"/>
      <c r="D47" s="30"/>
      <c r="E47" s="21">
        <f>C47+D47</f>
        <v>0</v>
      </c>
      <c r="F47" s="30"/>
      <c r="G47" s="30"/>
      <c r="H47" s="21">
        <f>F47+G47</f>
        <v>0</v>
      </c>
      <c r="I47" s="21">
        <f t="shared" si="34"/>
        <v>0</v>
      </c>
      <c r="J47" s="21">
        <f t="shared" si="34"/>
        <v>0</v>
      </c>
      <c r="K47" s="21">
        <f>SUM(I47:J47)</f>
        <v>0</v>
      </c>
      <c r="M47" s="19" t="s">
        <v>48</v>
      </c>
      <c r="N47" s="23"/>
      <c r="O47" s="23"/>
      <c r="P47" s="23"/>
      <c r="Q47" s="24">
        <f>O47+P47</f>
        <v>0</v>
      </c>
      <c r="R47" s="23"/>
      <c r="S47" s="23"/>
      <c r="T47" s="24">
        <f>R47+S47</f>
        <v>0</v>
      </c>
      <c r="U47" s="24">
        <f t="shared" si="35"/>
        <v>0</v>
      </c>
      <c r="V47" s="24">
        <f t="shared" si="35"/>
        <v>0</v>
      </c>
      <c r="W47" s="24">
        <f>SUM(U47:V47)</f>
        <v>0</v>
      </c>
      <c r="Y47" s="25" t="s">
        <v>48</v>
      </c>
      <c r="Z47" s="26">
        <f t="shared" si="36"/>
        <v>0</v>
      </c>
      <c r="AA47" s="26">
        <f t="shared" si="36"/>
        <v>0</v>
      </c>
      <c r="AB47" s="26">
        <f t="shared" si="36"/>
        <v>0</v>
      </c>
      <c r="AC47" s="26">
        <f t="shared" si="36"/>
        <v>0</v>
      </c>
      <c r="AD47" s="26">
        <f t="shared" si="36"/>
        <v>0</v>
      </c>
      <c r="AE47" s="26">
        <f t="shared" si="36"/>
        <v>0</v>
      </c>
      <c r="AF47" s="26">
        <f t="shared" si="36"/>
        <v>0</v>
      </c>
      <c r="AG47" s="18">
        <f t="shared" si="36"/>
        <v>0</v>
      </c>
      <c r="AH47" s="18">
        <f t="shared" si="36"/>
        <v>0</v>
      </c>
      <c r="AI47" s="18">
        <f t="shared" si="36"/>
        <v>0</v>
      </c>
    </row>
    <row r="48" spans="1:35" s="5" customFormat="1" ht="15" x14ac:dyDescent="0.25">
      <c r="A48" s="19" t="s">
        <v>49</v>
      </c>
      <c r="B48" s="20"/>
      <c r="C48" s="20"/>
      <c r="D48" s="20"/>
      <c r="E48" s="21">
        <f>C48+D48</f>
        <v>0</v>
      </c>
      <c r="F48" s="22"/>
      <c r="G48" s="22"/>
      <c r="H48" s="21">
        <f>F48+G48</f>
        <v>0</v>
      </c>
      <c r="I48" s="21">
        <f t="shared" si="34"/>
        <v>0</v>
      </c>
      <c r="J48" s="21">
        <f t="shared" si="34"/>
        <v>0</v>
      </c>
      <c r="K48" s="21">
        <f>SUM(I48:J48)</f>
        <v>0</v>
      </c>
      <c r="M48" s="19" t="s">
        <v>49</v>
      </c>
      <c r="N48" s="27"/>
      <c r="O48" s="27"/>
      <c r="P48" s="27"/>
      <c r="Q48" s="24">
        <f>O48+P48</f>
        <v>0</v>
      </c>
      <c r="R48" s="28"/>
      <c r="S48" s="28"/>
      <c r="T48" s="24">
        <f>R48+S48</f>
        <v>0</v>
      </c>
      <c r="U48" s="24">
        <f t="shared" si="35"/>
        <v>0</v>
      </c>
      <c r="V48" s="24">
        <f t="shared" si="35"/>
        <v>0</v>
      </c>
      <c r="W48" s="24">
        <f>SUM(U48:V48)</f>
        <v>0</v>
      </c>
      <c r="Y48" s="25" t="s">
        <v>49</v>
      </c>
      <c r="Z48" s="26">
        <f t="shared" si="36"/>
        <v>0</v>
      </c>
      <c r="AA48" s="26">
        <f t="shared" si="36"/>
        <v>0</v>
      </c>
      <c r="AB48" s="26">
        <f t="shared" si="36"/>
        <v>0</v>
      </c>
      <c r="AC48" s="26">
        <f t="shared" si="36"/>
        <v>0</v>
      </c>
      <c r="AD48" s="26">
        <f t="shared" si="36"/>
        <v>0</v>
      </c>
      <c r="AE48" s="26">
        <f t="shared" si="36"/>
        <v>0</v>
      </c>
      <c r="AF48" s="26">
        <f t="shared" si="36"/>
        <v>0</v>
      </c>
      <c r="AG48" s="18">
        <f t="shared" si="36"/>
        <v>0</v>
      </c>
      <c r="AH48" s="18">
        <f t="shared" si="36"/>
        <v>0</v>
      </c>
      <c r="AI48" s="18">
        <f t="shared" si="36"/>
        <v>0</v>
      </c>
    </row>
    <row r="49" spans="1:35" s="5" customFormat="1" ht="24" x14ac:dyDescent="0.25">
      <c r="A49" s="19" t="s">
        <v>50</v>
      </c>
      <c r="B49" s="20"/>
      <c r="C49" s="20"/>
      <c r="D49" s="20"/>
      <c r="E49" s="21">
        <f>C49+D49</f>
        <v>0</v>
      </c>
      <c r="F49" s="22"/>
      <c r="G49" s="22"/>
      <c r="H49" s="21">
        <f>F49+G49</f>
        <v>0</v>
      </c>
      <c r="I49" s="21">
        <f t="shared" si="34"/>
        <v>0</v>
      </c>
      <c r="J49" s="21">
        <f t="shared" si="34"/>
        <v>0</v>
      </c>
      <c r="K49" s="21">
        <f>SUM(I49:J49)</f>
        <v>0</v>
      </c>
      <c r="M49" s="19" t="s">
        <v>50</v>
      </c>
      <c r="N49" s="27"/>
      <c r="O49" s="27"/>
      <c r="P49" s="27"/>
      <c r="Q49" s="24">
        <f>O49+P49</f>
        <v>0</v>
      </c>
      <c r="R49" s="28"/>
      <c r="S49" s="28"/>
      <c r="T49" s="24">
        <f>R49+S49</f>
        <v>0</v>
      </c>
      <c r="U49" s="24">
        <f t="shared" si="35"/>
        <v>0</v>
      </c>
      <c r="V49" s="24">
        <f t="shared" si="35"/>
        <v>0</v>
      </c>
      <c r="W49" s="24">
        <f>SUM(U49:V49)</f>
        <v>0</v>
      </c>
      <c r="Y49" s="25" t="s">
        <v>50</v>
      </c>
      <c r="Z49" s="26">
        <f t="shared" si="36"/>
        <v>0</v>
      </c>
      <c r="AA49" s="26">
        <f t="shared" si="36"/>
        <v>0</v>
      </c>
      <c r="AB49" s="26">
        <f t="shared" si="36"/>
        <v>0</v>
      </c>
      <c r="AC49" s="26">
        <f t="shared" si="36"/>
        <v>0</v>
      </c>
      <c r="AD49" s="26">
        <f t="shared" si="36"/>
        <v>0</v>
      </c>
      <c r="AE49" s="26">
        <f t="shared" si="36"/>
        <v>0</v>
      </c>
      <c r="AF49" s="26">
        <f t="shared" si="36"/>
        <v>0</v>
      </c>
      <c r="AG49" s="18">
        <f t="shared" si="36"/>
        <v>0</v>
      </c>
      <c r="AH49" s="18">
        <f t="shared" si="36"/>
        <v>0</v>
      </c>
      <c r="AI49" s="18">
        <f t="shared" si="36"/>
        <v>0</v>
      </c>
    </row>
    <row r="50" spans="1:35" s="5" customFormat="1" ht="15" x14ac:dyDescent="0.25">
      <c r="A50" s="19" t="s">
        <v>25</v>
      </c>
      <c r="B50" s="20"/>
      <c r="C50" s="20"/>
      <c r="D50" s="20"/>
      <c r="E50" s="21">
        <f>C50+D50</f>
        <v>0</v>
      </c>
      <c r="F50" s="22"/>
      <c r="G50" s="22"/>
      <c r="H50" s="21">
        <f>F50+G50</f>
        <v>0</v>
      </c>
      <c r="I50" s="21">
        <f t="shared" si="34"/>
        <v>0</v>
      </c>
      <c r="J50" s="21">
        <f t="shared" si="34"/>
        <v>0</v>
      </c>
      <c r="K50" s="21">
        <f>SUM(I50:J50)</f>
        <v>0</v>
      </c>
      <c r="M50" s="19" t="s">
        <v>25</v>
      </c>
      <c r="N50" s="27"/>
      <c r="O50" s="27"/>
      <c r="P50" s="27"/>
      <c r="Q50" s="24">
        <f>O50+P50</f>
        <v>0</v>
      </c>
      <c r="R50" s="28"/>
      <c r="S50" s="28"/>
      <c r="T50" s="24">
        <f>R50+S50</f>
        <v>0</v>
      </c>
      <c r="U50" s="24">
        <f t="shared" si="35"/>
        <v>0</v>
      </c>
      <c r="V50" s="24">
        <f t="shared" si="35"/>
        <v>0</v>
      </c>
      <c r="W50" s="24">
        <f>SUM(U50:V50)</f>
        <v>0</v>
      </c>
      <c r="Y50" s="25" t="s">
        <v>25</v>
      </c>
      <c r="Z50" s="26"/>
      <c r="AA50" s="26"/>
      <c r="AB50" s="26"/>
      <c r="AC50" s="26"/>
      <c r="AD50" s="26"/>
      <c r="AE50" s="26"/>
      <c r="AF50" s="26"/>
      <c r="AG50" s="18"/>
      <c r="AH50" s="18"/>
      <c r="AI50" s="18"/>
    </row>
    <row r="51" spans="1:35" s="5" customFormat="1" x14ac:dyDescent="0.2">
      <c r="A51" s="14" t="s">
        <v>51</v>
      </c>
      <c r="B51" s="31">
        <f t="shared" ref="B51:K51" si="37">SUM(B46:B50)</f>
        <v>0</v>
      </c>
      <c r="C51" s="31">
        <f t="shared" si="37"/>
        <v>0</v>
      </c>
      <c r="D51" s="31">
        <f t="shared" si="37"/>
        <v>0</v>
      </c>
      <c r="E51" s="31">
        <f t="shared" si="37"/>
        <v>0</v>
      </c>
      <c r="F51" s="31">
        <f t="shared" si="37"/>
        <v>0</v>
      </c>
      <c r="G51" s="31">
        <f t="shared" si="37"/>
        <v>0</v>
      </c>
      <c r="H51" s="31">
        <f t="shared" si="37"/>
        <v>0</v>
      </c>
      <c r="I51" s="31">
        <f t="shared" si="37"/>
        <v>0</v>
      </c>
      <c r="J51" s="31">
        <f t="shared" si="37"/>
        <v>0</v>
      </c>
      <c r="K51" s="31">
        <f t="shared" si="37"/>
        <v>0</v>
      </c>
      <c r="M51" s="14" t="s">
        <v>51</v>
      </c>
      <c r="N51" s="14">
        <f t="shared" ref="N51:W51" si="38">SUM(N46:N50)</f>
        <v>0</v>
      </c>
      <c r="O51" s="14">
        <f t="shared" si="38"/>
        <v>0</v>
      </c>
      <c r="P51" s="14">
        <f t="shared" si="38"/>
        <v>0</v>
      </c>
      <c r="Q51" s="14">
        <f t="shared" si="38"/>
        <v>0</v>
      </c>
      <c r="R51" s="14">
        <f t="shared" si="38"/>
        <v>0</v>
      </c>
      <c r="S51" s="14">
        <f t="shared" si="38"/>
        <v>0</v>
      </c>
      <c r="T51" s="14">
        <f t="shared" si="38"/>
        <v>0</v>
      </c>
      <c r="U51" s="14">
        <f t="shared" si="38"/>
        <v>0</v>
      </c>
      <c r="V51" s="14">
        <f t="shared" si="38"/>
        <v>0</v>
      </c>
      <c r="W51" s="14">
        <f t="shared" si="38"/>
        <v>0</v>
      </c>
      <c r="Y51" s="17" t="s">
        <v>51</v>
      </c>
      <c r="Z51" s="26">
        <f t="shared" si="36"/>
        <v>0</v>
      </c>
      <c r="AA51" s="26">
        <f t="shared" si="36"/>
        <v>0</v>
      </c>
      <c r="AB51" s="26">
        <f t="shared" si="36"/>
        <v>0</v>
      </c>
      <c r="AC51" s="26">
        <f t="shared" si="36"/>
        <v>0</v>
      </c>
      <c r="AD51" s="26">
        <f t="shared" si="36"/>
        <v>0</v>
      </c>
      <c r="AE51" s="26">
        <f t="shared" si="36"/>
        <v>0</v>
      </c>
      <c r="AF51" s="26">
        <f t="shared" si="36"/>
        <v>0</v>
      </c>
      <c r="AG51" s="18">
        <f t="shared" si="36"/>
        <v>0</v>
      </c>
      <c r="AH51" s="18">
        <f t="shared" si="36"/>
        <v>0</v>
      </c>
      <c r="AI51" s="18">
        <f t="shared" si="36"/>
        <v>0</v>
      </c>
    </row>
    <row r="52" spans="1:35" s="5" customFormat="1" x14ac:dyDescent="0.2">
      <c r="A52" s="32" t="s">
        <v>52</v>
      </c>
      <c r="B52" s="31"/>
      <c r="C52" s="31"/>
      <c r="D52" s="31"/>
      <c r="E52" s="31"/>
      <c r="F52" s="31"/>
      <c r="G52" s="31"/>
      <c r="H52" s="31"/>
      <c r="I52" s="19"/>
      <c r="J52" s="19"/>
      <c r="K52" s="19"/>
      <c r="M52" s="32" t="s">
        <v>52</v>
      </c>
      <c r="N52" s="14"/>
      <c r="O52" s="14"/>
      <c r="P52" s="14"/>
      <c r="Q52" s="14"/>
      <c r="R52" s="14"/>
      <c r="S52" s="14"/>
      <c r="T52" s="14"/>
      <c r="U52" s="15"/>
      <c r="V52" s="15"/>
      <c r="W52" s="15"/>
      <c r="Y52" s="16" t="s">
        <v>52</v>
      </c>
      <c r="Z52" s="26"/>
      <c r="AA52" s="26"/>
      <c r="AB52" s="26"/>
      <c r="AC52" s="26"/>
      <c r="AD52" s="26"/>
      <c r="AE52" s="26"/>
      <c r="AF52" s="26"/>
      <c r="AG52" s="18"/>
      <c r="AH52" s="18"/>
      <c r="AI52" s="18"/>
    </row>
    <row r="53" spans="1:35" s="5" customFormat="1" ht="15" x14ac:dyDescent="0.25">
      <c r="A53" s="19" t="s">
        <v>53</v>
      </c>
      <c r="B53" s="20"/>
      <c r="C53" s="20"/>
      <c r="D53" s="20"/>
      <c r="E53" s="21">
        <f>C53+D53</f>
        <v>0</v>
      </c>
      <c r="F53" s="30"/>
      <c r="G53" s="30"/>
      <c r="H53" s="21">
        <f>F53+G53</f>
        <v>0</v>
      </c>
      <c r="I53" s="21">
        <f t="shared" ref="I53:J55" si="39">C53+F53</f>
        <v>0</v>
      </c>
      <c r="J53" s="21">
        <f t="shared" si="39"/>
        <v>0</v>
      </c>
      <c r="K53" s="21">
        <f>SUM(I53:J53)</f>
        <v>0</v>
      </c>
      <c r="M53" s="19" t="s">
        <v>53</v>
      </c>
      <c r="N53" s="27"/>
      <c r="O53" s="27"/>
      <c r="P53" s="27"/>
      <c r="Q53" s="24">
        <f>O53+P53</f>
        <v>0</v>
      </c>
      <c r="R53" s="28"/>
      <c r="S53" s="28"/>
      <c r="T53" s="24">
        <f>R53+S53</f>
        <v>0</v>
      </c>
      <c r="U53" s="24">
        <f t="shared" ref="U53:V55" si="40">O53+R53</f>
        <v>0</v>
      </c>
      <c r="V53" s="24">
        <f t="shared" si="40"/>
        <v>0</v>
      </c>
      <c r="W53" s="24">
        <f>SUM(U53:V53)</f>
        <v>0</v>
      </c>
      <c r="Y53" s="25" t="s">
        <v>53</v>
      </c>
      <c r="Z53" s="26">
        <f t="shared" si="36"/>
        <v>0</v>
      </c>
      <c r="AA53" s="26">
        <f t="shared" si="36"/>
        <v>0</v>
      </c>
      <c r="AB53" s="26">
        <f t="shared" si="36"/>
        <v>0</v>
      </c>
      <c r="AC53" s="26">
        <f t="shared" si="36"/>
        <v>0</v>
      </c>
      <c r="AD53" s="26">
        <f t="shared" si="36"/>
        <v>0</v>
      </c>
      <c r="AE53" s="26">
        <f t="shared" si="36"/>
        <v>0</v>
      </c>
      <c r="AF53" s="26">
        <f t="shared" si="36"/>
        <v>0</v>
      </c>
      <c r="AG53" s="18">
        <f t="shared" si="36"/>
        <v>0</v>
      </c>
      <c r="AH53" s="18">
        <f t="shared" si="36"/>
        <v>0</v>
      </c>
      <c r="AI53" s="18">
        <f t="shared" si="36"/>
        <v>0</v>
      </c>
    </row>
    <row r="54" spans="1:35" s="5" customFormat="1" x14ac:dyDescent="0.2">
      <c r="A54" s="19" t="s">
        <v>54</v>
      </c>
      <c r="B54" s="30"/>
      <c r="C54" s="30"/>
      <c r="D54" s="30"/>
      <c r="E54" s="21">
        <f>C54+D54</f>
        <v>0</v>
      </c>
      <c r="F54" s="30"/>
      <c r="G54" s="30"/>
      <c r="H54" s="21">
        <f>F54+G54</f>
        <v>0</v>
      </c>
      <c r="I54" s="21">
        <f t="shared" si="39"/>
        <v>0</v>
      </c>
      <c r="J54" s="21">
        <f t="shared" si="39"/>
        <v>0</v>
      </c>
      <c r="K54" s="21">
        <f>SUM(I54:J54)</f>
        <v>0</v>
      </c>
      <c r="M54" s="19" t="s">
        <v>54</v>
      </c>
      <c r="N54" s="23"/>
      <c r="O54" s="23"/>
      <c r="P54" s="23"/>
      <c r="Q54" s="24">
        <f>O54+P54</f>
        <v>0</v>
      </c>
      <c r="R54" s="23"/>
      <c r="S54" s="23"/>
      <c r="T54" s="24">
        <f>R54+S54</f>
        <v>0</v>
      </c>
      <c r="U54" s="24">
        <f t="shared" si="40"/>
        <v>0</v>
      </c>
      <c r="V54" s="24">
        <f t="shared" si="40"/>
        <v>0</v>
      </c>
      <c r="W54" s="24">
        <f>SUM(U54:V54)</f>
        <v>0</v>
      </c>
      <c r="Y54" s="25" t="s">
        <v>54</v>
      </c>
      <c r="Z54" s="26">
        <f t="shared" si="36"/>
        <v>0</v>
      </c>
      <c r="AA54" s="26">
        <f t="shared" si="36"/>
        <v>0</v>
      </c>
      <c r="AB54" s="26">
        <f t="shared" si="36"/>
        <v>0</v>
      </c>
      <c r="AC54" s="26">
        <f t="shared" si="36"/>
        <v>0</v>
      </c>
      <c r="AD54" s="26">
        <f t="shared" si="36"/>
        <v>0</v>
      </c>
      <c r="AE54" s="26">
        <f t="shared" si="36"/>
        <v>0</v>
      </c>
      <c r="AF54" s="26">
        <f t="shared" si="36"/>
        <v>0</v>
      </c>
      <c r="AG54" s="18">
        <f t="shared" si="36"/>
        <v>0</v>
      </c>
      <c r="AH54" s="18">
        <f t="shared" si="36"/>
        <v>0</v>
      </c>
      <c r="AI54" s="18">
        <f t="shared" si="36"/>
        <v>0</v>
      </c>
    </row>
    <row r="55" spans="1:35" s="5" customFormat="1" x14ac:dyDescent="0.2">
      <c r="A55" s="19" t="s">
        <v>25</v>
      </c>
      <c r="B55" s="30"/>
      <c r="C55" s="30"/>
      <c r="D55" s="30"/>
      <c r="E55" s="21">
        <f>C55+D55</f>
        <v>0</v>
      </c>
      <c r="F55" s="21"/>
      <c r="G55" s="21"/>
      <c r="H55" s="21">
        <f>F55+G55</f>
        <v>0</v>
      </c>
      <c r="I55" s="21">
        <f t="shared" si="39"/>
        <v>0</v>
      </c>
      <c r="J55" s="21">
        <f t="shared" si="39"/>
        <v>0</v>
      </c>
      <c r="K55" s="21">
        <f>SUM(I55:J55)</f>
        <v>0</v>
      </c>
      <c r="M55" s="19" t="s">
        <v>25</v>
      </c>
      <c r="N55" s="23"/>
      <c r="O55" s="23"/>
      <c r="P55" s="23"/>
      <c r="Q55" s="24">
        <f>O55+P55</f>
        <v>0</v>
      </c>
      <c r="R55" s="24"/>
      <c r="S55" s="24"/>
      <c r="T55" s="24">
        <f>R55+S55</f>
        <v>0</v>
      </c>
      <c r="U55" s="24">
        <f t="shared" si="40"/>
        <v>0</v>
      </c>
      <c r="V55" s="24">
        <f t="shared" si="40"/>
        <v>0</v>
      </c>
      <c r="W55" s="24">
        <f>SUM(U55:V55)</f>
        <v>0</v>
      </c>
      <c r="Y55" s="25" t="s">
        <v>25</v>
      </c>
      <c r="Z55" s="26"/>
      <c r="AA55" s="26"/>
      <c r="AB55" s="26"/>
      <c r="AC55" s="26"/>
      <c r="AD55" s="26"/>
      <c r="AE55" s="26"/>
      <c r="AF55" s="26"/>
      <c r="AG55" s="18"/>
      <c r="AH55" s="18"/>
      <c r="AI55" s="18"/>
    </row>
    <row r="56" spans="1:35" s="5" customFormat="1" x14ac:dyDescent="0.2">
      <c r="A56" s="14" t="s">
        <v>55</v>
      </c>
      <c r="B56" s="31">
        <f t="shared" ref="B56:K56" si="41">SUM(B53:B55)</f>
        <v>0</v>
      </c>
      <c r="C56" s="31">
        <f t="shared" si="41"/>
        <v>0</v>
      </c>
      <c r="D56" s="31">
        <f t="shared" si="41"/>
        <v>0</v>
      </c>
      <c r="E56" s="31">
        <f t="shared" si="41"/>
        <v>0</v>
      </c>
      <c r="F56" s="31">
        <f t="shared" si="41"/>
        <v>0</v>
      </c>
      <c r="G56" s="31">
        <f t="shared" si="41"/>
        <v>0</v>
      </c>
      <c r="H56" s="31">
        <f t="shared" si="41"/>
        <v>0</v>
      </c>
      <c r="I56" s="31">
        <f t="shared" si="41"/>
        <v>0</v>
      </c>
      <c r="J56" s="31">
        <f t="shared" si="41"/>
        <v>0</v>
      </c>
      <c r="K56" s="31">
        <f t="shared" si="41"/>
        <v>0</v>
      </c>
      <c r="M56" s="14" t="s">
        <v>55</v>
      </c>
      <c r="N56" s="14">
        <f t="shared" ref="N56:W56" si="42">SUM(N53:N55)</f>
        <v>0</v>
      </c>
      <c r="O56" s="14">
        <f t="shared" si="42"/>
        <v>0</v>
      </c>
      <c r="P56" s="14">
        <f t="shared" si="42"/>
        <v>0</v>
      </c>
      <c r="Q56" s="14">
        <f t="shared" si="42"/>
        <v>0</v>
      </c>
      <c r="R56" s="14">
        <f t="shared" si="42"/>
        <v>0</v>
      </c>
      <c r="S56" s="14">
        <f t="shared" si="42"/>
        <v>0</v>
      </c>
      <c r="T56" s="14">
        <f t="shared" si="42"/>
        <v>0</v>
      </c>
      <c r="U56" s="14">
        <f t="shared" si="42"/>
        <v>0</v>
      </c>
      <c r="V56" s="14">
        <f t="shared" si="42"/>
        <v>0</v>
      </c>
      <c r="W56" s="14">
        <f t="shared" si="42"/>
        <v>0</v>
      </c>
      <c r="Y56" s="17" t="s">
        <v>55</v>
      </c>
      <c r="Z56" s="26">
        <f t="shared" si="36"/>
        <v>0</v>
      </c>
      <c r="AA56" s="26">
        <f t="shared" si="36"/>
        <v>0</v>
      </c>
      <c r="AB56" s="26">
        <f t="shared" si="36"/>
        <v>0</v>
      </c>
      <c r="AC56" s="26">
        <f t="shared" si="36"/>
        <v>0</v>
      </c>
      <c r="AD56" s="26">
        <f t="shared" si="36"/>
        <v>0</v>
      </c>
      <c r="AE56" s="26">
        <f t="shared" si="36"/>
        <v>0</v>
      </c>
      <c r="AF56" s="26">
        <f t="shared" si="36"/>
        <v>0</v>
      </c>
      <c r="AG56" s="18">
        <f t="shared" si="36"/>
        <v>0</v>
      </c>
      <c r="AH56" s="18">
        <f t="shared" si="36"/>
        <v>0</v>
      </c>
      <c r="AI56" s="18">
        <f t="shared" si="36"/>
        <v>0</v>
      </c>
    </row>
    <row r="57" spans="1:35" s="5" customFormat="1" x14ac:dyDescent="0.2">
      <c r="A57" s="32" t="s">
        <v>56</v>
      </c>
      <c r="B57" s="31"/>
      <c r="C57" s="31"/>
      <c r="D57" s="31"/>
      <c r="E57" s="31"/>
      <c r="F57" s="31"/>
      <c r="G57" s="31"/>
      <c r="H57" s="31"/>
      <c r="I57" s="19"/>
      <c r="J57" s="19"/>
      <c r="K57" s="19"/>
      <c r="M57" s="32" t="s">
        <v>56</v>
      </c>
      <c r="N57" s="14"/>
      <c r="O57" s="14"/>
      <c r="P57" s="14"/>
      <c r="Q57" s="14"/>
      <c r="R57" s="14"/>
      <c r="S57" s="14"/>
      <c r="T57" s="14"/>
      <c r="U57" s="15"/>
      <c r="V57" s="15"/>
      <c r="W57" s="15"/>
      <c r="Y57" s="16" t="s">
        <v>56</v>
      </c>
      <c r="Z57" s="17"/>
      <c r="AA57" s="17"/>
      <c r="AB57" s="17"/>
      <c r="AC57" s="17"/>
      <c r="AD57" s="17"/>
      <c r="AE57" s="17"/>
      <c r="AF57" s="17"/>
      <c r="AG57" s="18"/>
      <c r="AH57" s="18"/>
      <c r="AI57" s="18"/>
    </row>
    <row r="58" spans="1:35" s="5" customFormat="1" ht="15" x14ac:dyDescent="0.25">
      <c r="A58" s="19" t="s">
        <v>53</v>
      </c>
      <c r="B58" s="20"/>
      <c r="C58" s="20"/>
      <c r="D58" s="20"/>
      <c r="E58" s="21">
        <f>C58+D58</f>
        <v>0</v>
      </c>
      <c r="F58" s="22"/>
      <c r="G58" s="22"/>
      <c r="H58" s="21">
        <f>F58+G58</f>
        <v>0</v>
      </c>
      <c r="I58" s="21">
        <f t="shared" ref="I58:J60" si="43">C58+F58</f>
        <v>0</v>
      </c>
      <c r="J58" s="21">
        <f t="shared" si="43"/>
        <v>0</v>
      </c>
      <c r="K58" s="21">
        <f>SUM(I58:J58)</f>
        <v>0</v>
      </c>
      <c r="M58" s="19" t="s">
        <v>53</v>
      </c>
      <c r="N58" s="23"/>
      <c r="O58" s="23"/>
      <c r="P58" s="23">
        <v>0</v>
      </c>
      <c r="Q58" s="24">
        <f>O58+P58</f>
        <v>0</v>
      </c>
      <c r="R58" s="23"/>
      <c r="S58" s="23"/>
      <c r="T58" s="24">
        <f>R58+S58</f>
        <v>0</v>
      </c>
      <c r="U58" s="24">
        <f t="shared" ref="U58:V60" si="44">O58+R58</f>
        <v>0</v>
      </c>
      <c r="V58" s="24">
        <f t="shared" si="44"/>
        <v>0</v>
      </c>
      <c r="W58" s="24">
        <f>SUM(U58:V58)</f>
        <v>0</v>
      </c>
      <c r="Y58" s="25" t="s">
        <v>53</v>
      </c>
      <c r="Z58" s="26">
        <f t="shared" ref="Z58:AI61" si="45">B58+N58</f>
        <v>0</v>
      </c>
      <c r="AA58" s="26">
        <f t="shared" si="45"/>
        <v>0</v>
      </c>
      <c r="AB58" s="26">
        <f t="shared" si="45"/>
        <v>0</v>
      </c>
      <c r="AC58" s="26">
        <f t="shared" si="45"/>
        <v>0</v>
      </c>
      <c r="AD58" s="26">
        <f t="shared" si="45"/>
        <v>0</v>
      </c>
      <c r="AE58" s="26">
        <f t="shared" si="45"/>
        <v>0</v>
      </c>
      <c r="AF58" s="26">
        <f t="shared" si="45"/>
        <v>0</v>
      </c>
      <c r="AG58" s="18">
        <f t="shared" si="45"/>
        <v>0</v>
      </c>
      <c r="AH58" s="18">
        <f t="shared" si="45"/>
        <v>0</v>
      </c>
      <c r="AI58" s="18">
        <f t="shared" si="45"/>
        <v>0</v>
      </c>
    </row>
    <row r="59" spans="1:35" s="5" customFormat="1" x14ac:dyDescent="0.2">
      <c r="A59" s="19" t="s">
        <v>54</v>
      </c>
      <c r="B59" s="30"/>
      <c r="C59" s="30"/>
      <c r="D59" s="30"/>
      <c r="E59" s="21">
        <f>C59+D59</f>
        <v>0</v>
      </c>
      <c r="F59" s="30"/>
      <c r="G59" s="30"/>
      <c r="H59" s="21">
        <f>F59+G59</f>
        <v>0</v>
      </c>
      <c r="I59" s="21">
        <f t="shared" si="43"/>
        <v>0</v>
      </c>
      <c r="J59" s="21">
        <f t="shared" si="43"/>
        <v>0</v>
      </c>
      <c r="K59" s="21">
        <f>SUM(I59:J59)</f>
        <v>0</v>
      </c>
      <c r="M59" s="19" t="s">
        <v>54</v>
      </c>
      <c r="N59" s="23"/>
      <c r="O59" s="23"/>
      <c r="P59" s="23"/>
      <c r="Q59" s="24">
        <f>O59+P59</f>
        <v>0</v>
      </c>
      <c r="R59" s="23"/>
      <c r="S59" s="23"/>
      <c r="T59" s="24">
        <f>R59+S59</f>
        <v>0</v>
      </c>
      <c r="U59" s="24">
        <f t="shared" si="44"/>
        <v>0</v>
      </c>
      <c r="V59" s="24">
        <f t="shared" si="44"/>
        <v>0</v>
      </c>
      <c r="W59" s="24">
        <f>SUM(U59:V59)</f>
        <v>0</v>
      </c>
      <c r="Y59" s="25" t="s">
        <v>54</v>
      </c>
      <c r="Z59" s="26">
        <f t="shared" si="45"/>
        <v>0</v>
      </c>
      <c r="AA59" s="26">
        <f t="shared" si="45"/>
        <v>0</v>
      </c>
      <c r="AB59" s="26">
        <f t="shared" si="45"/>
        <v>0</v>
      </c>
      <c r="AC59" s="26">
        <f t="shared" si="45"/>
        <v>0</v>
      </c>
      <c r="AD59" s="26">
        <f t="shared" si="45"/>
        <v>0</v>
      </c>
      <c r="AE59" s="26">
        <f t="shared" si="45"/>
        <v>0</v>
      </c>
      <c r="AF59" s="26">
        <f t="shared" si="45"/>
        <v>0</v>
      </c>
      <c r="AG59" s="18">
        <f t="shared" si="45"/>
        <v>0</v>
      </c>
      <c r="AH59" s="18">
        <f t="shared" si="45"/>
        <v>0</v>
      </c>
      <c r="AI59" s="18">
        <f t="shared" si="45"/>
        <v>0</v>
      </c>
    </row>
    <row r="60" spans="1:35" s="5" customFormat="1" x14ac:dyDescent="0.2">
      <c r="A60" s="19" t="s">
        <v>25</v>
      </c>
      <c r="B60" s="21"/>
      <c r="C60" s="21"/>
      <c r="D60" s="21"/>
      <c r="E60" s="21">
        <f>C60+D60</f>
        <v>0</v>
      </c>
      <c r="F60" s="21"/>
      <c r="G60" s="21"/>
      <c r="H60" s="21">
        <f>F60+G60</f>
        <v>0</v>
      </c>
      <c r="I60" s="21">
        <f t="shared" si="43"/>
        <v>0</v>
      </c>
      <c r="J60" s="21">
        <f t="shared" si="43"/>
        <v>0</v>
      </c>
      <c r="K60" s="21">
        <f>SUM(I60:J60)</f>
        <v>0</v>
      </c>
      <c r="M60" s="19" t="s">
        <v>25</v>
      </c>
      <c r="N60" s="24"/>
      <c r="O60" s="24"/>
      <c r="P60" s="24"/>
      <c r="Q60" s="24">
        <f>O60+P60</f>
        <v>0</v>
      </c>
      <c r="R60" s="24"/>
      <c r="S60" s="24"/>
      <c r="T60" s="24">
        <f>R60+S60</f>
        <v>0</v>
      </c>
      <c r="U60" s="24">
        <f t="shared" si="44"/>
        <v>0</v>
      </c>
      <c r="V60" s="24">
        <f t="shared" si="44"/>
        <v>0</v>
      </c>
      <c r="W60" s="24">
        <f>SUM(U60:V60)</f>
        <v>0</v>
      </c>
      <c r="Y60" s="25" t="s">
        <v>25</v>
      </c>
      <c r="Z60" s="26">
        <f t="shared" si="45"/>
        <v>0</v>
      </c>
      <c r="AA60" s="26">
        <f t="shared" si="45"/>
        <v>0</v>
      </c>
      <c r="AB60" s="26">
        <f t="shared" si="45"/>
        <v>0</v>
      </c>
      <c r="AC60" s="26">
        <f t="shared" si="45"/>
        <v>0</v>
      </c>
      <c r="AD60" s="26">
        <f t="shared" si="45"/>
        <v>0</v>
      </c>
      <c r="AE60" s="26">
        <f t="shared" si="45"/>
        <v>0</v>
      </c>
      <c r="AF60" s="26">
        <f t="shared" si="45"/>
        <v>0</v>
      </c>
      <c r="AG60" s="18">
        <f t="shared" si="45"/>
        <v>0</v>
      </c>
      <c r="AH60" s="18">
        <f t="shared" si="45"/>
        <v>0</v>
      </c>
      <c r="AI60" s="18">
        <f t="shared" si="45"/>
        <v>0</v>
      </c>
    </row>
    <row r="61" spans="1:35" s="5" customFormat="1" x14ac:dyDescent="0.2">
      <c r="A61" s="14" t="s">
        <v>57</v>
      </c>
      <c r="B61" s="31">
        <f t="shared" ref="B61:K61" si="46">SUM(B58:B60)</f>
        <v>0</v>
      </c>
      <c r="C61" s="31">
        <f t="shared" si="46"/>
        <v>0</v>
      </c>
      <c r="D61" s="31">
        <f t="shared" si="46"/>
        <v>0</v>
      </c>
      <c r="E61" s="31">
        <f t="shared" si="46"/>
        <v>0</v>
      </c>
      <c r="F61" s="31">
        <f t="shared" si="46"/>
        <v>0</v>
      </c>
      <c r="G61" s="31">
        <f t="shared" si="46"/>
        <v>0</v>
      </c>
      <c r="H61" s="31">
        <f t="shared" si="46"/>
        <v>0</v>
      </c>
      <c r="I61" s="31">
        <f t="shared" si="46"/>
        <v>0</v>
      </c>
      <c r="J61" s="31">
        <f t="shared" si="46"/>
        <v>0</v>
      </c>
      <c r="K61" s="31">
        <f t="shared" si="46"/>
        <v>0</v>
      </c>
      <c r="M61" s="14" t="s">
        <v>57</v>
      </c>
      <c r="N61" s="14">
        <f t="shared" ref="N61:W61" si="47">SUM(N58:N60)</f>
        <v>0</v>
      </c>
      <c r="O61" s="14">
        <f t="shared" si="47"/>
        <v>0</v>
      </c>
      <c r="P61" s="14">
        <f t="shared" si="47"/>
        <v>0</v>
      </c>
      <c r="Q61" s="14">
        <f t="shared" si="47"/>
        <v>0</v>
      </c>
      <c r="R61" s="14">
        <f t="shared" si="47"/>
        <v>0</v>
      </c>
      <c r="S61" s="14">
        <f t="shared" si="47"/>
        <v>0</v>
      </c>
      <c r="T61" s="14">
        <f t="shared" si="47"/>
        <v>0</v>
      </c>
      <c r="U61" s="14">
        <f t="shared" si="47"/>
        <v>0</v>
      </c>
      <c r="V61" s="14">
        <f t="shared" si="47"/>
        <v>0</v>
      </c>
      <c r="W61" s="14">
        <f t="shared" si="47"/>
        <v>0</v>
      </c>
      <c r="Y61" s="17" t="s">
        <v>57</v>
      </c>
      <c r="Z61" s="26">
        <f t="shared" si="45"/>
        <v>0</v>
      </c>
      <c r="AA61" s="26">
        <f t="shared" si="45"/>
        <v>0</v>
      </c>
      <c r="AB61" s="26">
        <f t="shared" si="45"/>
        <v>0</v>
      </c>
      <c r="AC61" s="26">
        <f t="shared" si="45"/>
        <v>0</v>
      </c>
      <c r="AD61" s="26">
        <f t="shared" si="45"/>
        <v>0</v>
      </c>
      <c r="AE61" s="26">
        <f t="shared" si="45"/>
        <v>0</v>
      </c>
      <c r="AF61" s="26">
        <f t="shared" si="45"/>
        <v>0</v>
      </c>
      <c r="AG61" s="18">
        <f t="shared" si="45"/>
        <v>0</v>
      </c>
      <c r="AH61" s="18">
        <f t="shared" si="45"/>
        <v>0</v>
      </c>
      <c r="AI61" s="18">
        <f t="shared" si="45"/>
        <v>0</v>
      </c>
    </row>
    <row r="62" spans="1:35" s="5" customFormat="1" x14ac:dyDescent="0.2">
      <c r="A62" s="32" t="s">
        <v>58</v>
      </c>
      <c r="B62" s="31"/>
      <c r="C62" s="31"/>
      <c r="D62" s="31"/>
      <c r="E62" s="31"/>
      <c r="F62" s="31"/>
      <c r="G62" s="31"/>
      <c r="H62" s="31"/>
      <c r="I62" s="19"/>
      <c r="J62" s="19"/>
      <c r="K62" s="19"/>
      <c r="M62" s="32" t="s">
        <v>58</v>
      </c>
      <c r="N62" s="14"/>
      <c r="O62" s="14"/>
      <c r="P62" s="14"/>
      <c r="Q62" s="14"/>
      <c r="R62" s="14"/>
      <c r="S62" s="14"/>
      <c r="T62" s="14"/>
      <c r="U62" s="15"/>
      <c r="V62" s="15"/>
      <c r="W62" s="15"/>
      <c r="Y62" s="16" t="s">
        <v>58</v>
      </c>
      <c r="Z62" s="17"/>
      <c r="AA62" s="17"/>
      <c r="AB62" s="17"/>
      <c r="AC62" s="17"/>
      <c r="AD62" s="17"/>
      <c r="AE62" s="17"/>
      <c r="AF62" s="17"/>
      <c r="AG62" s="18"/>
      <c r="AH62" s="18"/>
      <c r="AI62" s="18"/>
    </row>
    <row r="63" spans="1:35" s="5" customFormat="1" ht="15" x14ac:dyDescent="0.25">
      <c r="A63" s="19" t="s">
        <v>53</v>
      </c>
      <c r="B63" s="20"/>
      <c r="C63" s="20"/>
      <c r="D63" s="20"/>
      <c r="E63" s="21">
        <f>C63+D63</f>
        <v>0</v>
      </c>
      <c r="F63" s="22"/>
      <c r="G63" s="22"/>
      <c r="H63" s="21">
        <f>F63+G63</f>
        <v>0</v>
      </c>
      <c r="I63" s="21">
        <f t="shared" ref="I63:J65" si="48">C63+F63</f>
        <v>0</v>
      </c>
      <c r="J63" s="21">
        <f t="shared" si="48"/>
        <v>0</v>
      </c>
      <c r="K63" s="21">
        <f>SUM(I63:J63)</f>
        <v>0</v>
      </c>
      <c r="M63" s="19" t="s">
        <v>53</v>
      </c>
      <c r="N63" s="27"/>
      <c r="O63" s="27"/>
      <c r="P63" s="27"/>
      <c r="Q63" s="24">
        <f>O63+P63</f>
        <v>0</v>
      </c>
      <c r="R63" s="28"/>
      <c r="S63" s="28"/>
      <c r="T63" s="24">
        <f>R63+S63</f>
        <v>0</v>
      </c>
      <c r="U63" s="24">
        <f t="shared" ref="U63:V65" si="49">O63+R63</f>
        <v>0</v>
      </c>
      <c r="V63" s="24">
        <f t="shared" si="49"/>
        <v>0</v>
      </c>
      <c r="W63" s="24">
        <f>SUM(U63:V63)</f>
        <v>0</v>
      </c>
      <c r="Y63" s="25" t="s">
        <v>53</v>
      </c>
      <c r="Z63" s="26">
        <f t="shared" ref="Z63:AI66" si="50">B63+N63</f>
        <v>0</v>
      </c>
      <c r="AA63" s="26">
        <f t="shared" si="50"/>
        <v>0</v>
      </c>
      <c r="AB63" s="26">
        <f t="shared" si="50"/>
        <v>0</v>
      </c>
      <c r="AC63" s="26">
        <f t="shared" si="50"/>
        <v>0</v>
      </c>
      <c r="AD63" s="26">
        <f t="shared" si="50"/>
        <v>0</v>
      </c>
      <c r="AE63" s="26">
        <f t="shared" si="50"/>
        <v>0</v>
      </c>
      <c r="AF63" s="26">
        <f t="shared" si="50"/>
        <v>0</v>
      </c>
      <c r="AG63" s="18">
        <f t="shared" si="50"/>
        <v>0</v>
      </c>
      <c r="AH63" s="18">
        <f t="shared" si="50"/>
        <v>0</v>
      </c>
      <c r="AI63" s="18">
        <f t="shared" si="50"/>
        <v>0</v>
      </c>
    </row>
    <row r="64" spans="1:35" s="5" customFormat="1" x14ac:dyDescent="0.2">
      <c r="A64" s="19" t="s">
        <v>54</v>
      </c>
      <c r="B64" s="30"/>
      <c r="C64" s="30"/>
      <c r="D64" s="30"/>
      <c r="E64" s="21">
        <f>C64+D64</f>
        <v>0</v>
      </c>
      <c r="F64" s="30"/>
      <c r="G64" s="30"/>
      <c r="H64" s="21">
        <f>F64+G64</f>
        <v>0</v>
      </c>
      <c r="I64" s="21">
        <f t="shared" si="48"/>
        <v>0</v>
      </c>
      <c r="J64" s="21">
        <f t="shared" si="48"/>
        <v>0</v>
      </c>
      <c r="K64" s="21">
        <f>SUM(I64:J64)</f>
        <v>0</v>
      </c>
      <c r="M64" s="19" t="s">
        <v>54</v>
      </c>
      <c r="N64" s="23"/>
      <c r="O64" s="23"/>
      <c r="P64" s="23"/>
      <c r="Q64" s="24">
        <f>O64+P64</f>
        <v>0</v>
      </c>
      <c r="R64" s="23"/>
      <c r="S64" s="23"/>
      <c r="T64" s="24">
        <f>R64+S64</f>
        <v>0</v>
      </c>
      <c r="U64" s="24">
        <f t="shared" si="49"/>
        <v>0</v>
      </c>
      <c r="V64" s="24">
        <f t="shared" si="49"/>
        <v>0</v>
      </c>
      <c r="W64" s="24">
        <f>SUM(U64:V64)</f>
        <v>0</v>
      </c>
      <c r="Y64" s="25" t="s">
        <v>54</v>
      </c>
      <c r="Z64" s="26">
        <f t="shared" si="50"/>
        <v>0</v>
      </c>
      <c r="AA64" s="26">
        <f t="shared" si="50"/>
        <v>0</v>
      </c>
      <c r="AB64" s="26">
        <f t="shared" si="50"/>
        <v>0</v>
      </c>
      <c r="AC64" s="26">
        <f t="shared" si="50"/>
        <v>0</v>
      </c>
      <c r="AD64" s="26">
        <f t="shared" si="50"/>
        <v>0</v>
      </c>
      <c r="AE64" s="26">
        <f t="shared" si="50"/>
        <v>0</v>
      </c>
      <c r="AF64" s="26">
        <f t="shared" si="50"/>
        <v>0</v>
      </c>
      <c r="AG64" s="18">
        <f t="shared" si="50"/>
        <v>0</v>
      </c>
      <c r="AH64" s="18">
        <f t="shared" si="50"/>
        <v>0</v>
      </c>
      <c r="AI64" s="18">
        <f t="shared" si="50"/>
        <v>0</v>
      </c>
    </row>
    <row r="65" spans="1:35" s="5" customFormat="1" ht="15" x14ac:dyDescent="0.25">
      <c r="A65" s="19" t="s">
        <v>25</v>
      </c>
      <c r="B65" s="30"/>
      <c r="C65" s="30"/>
      <c r="D65" s="30"/>
      <c r="E65" s="21">
        <f>C65+D65</f>
        <v>0</v>
      </c>
      <c r="F65" s="30"/>
      <c r="G65" s="30"/>
      <c r="H65" s="21">
        <f>F65+G65</f>
        <v>0</v>
      </c>
      <c r="I65" s="21">
        <f t="shared" si="48"/>
        <v>0</v>
      </c>
      <c r="J65" s="21">
        <f t="shared" si="48"/>
        <v>0</v>
      </c>
      <c r="K65" s="21">
        <f>SUM(I65:J65)</f>
        <v>0</v>
      </c>
      <c r="M65" s="19" t="s">
        <v>25</v>
      </c>
      <c r="N65" s="27"/>
      <c r="O65" s="27"/>
      <c r="P65" s="27"/>
      <c r="Q65" s="24">
        <f>O65+P65</f>
        <v>0</v>
      </c>
      <c r="R65" s="28"/>
      <c r="S65" s="28"/>
      <c r="T65" s="24">
        <f>R65+S65</f>
        <v>0</v>
      </c>
      <c r="U65" s="24">
        <f t="shared" si="49"/>
        <v>0</v>
      </c>
      <c r="V65" s="24">
        <f t="shared" si="49"/>
        <v>0</v>
      </c>
      <c r="W65" s="24">
        <f>SUM(U65:V65)</f>
        <v>0</v>
      </c>
      <c r="Y65" s="25" t="s">
        <v>25</v>
      </c>
      <c r="Z65" s="26">
        <f t="shared" si="50"/>
        <v>0</v>
      </c>
      <c r="AA65" s="26">
        <f t="shared" si="50"/>
        <v>0</v>
      </c>
      <c r="AB65" s="26">
        <f t="shared" si="50"/>
        <v>0</v>
      </c>
      <c r="AC65" s="26">
        <f t="shared" si="50"/>
        <v>0</v>
      </c>
      <c r="AD65" s="26">
        <f t="shared" si="50"/>
        <v>0</v>
      </c>
      <c r="AE65" s="26">
        <f t="shared" si="50"/>
        <v>0</v>
      </c>
      <c r="AF65" s="26">
        <f t="shared" si="50"/>
        <v>0</v>
      </c>
      <c r="AG65" s="18">
        <f t="shared" si="50"/>
        <v>0</v>
      </c>
      <c r="AH65" s="18">
        <f t="shared" si="50"/>
        <v>0</v>
      </c>
      <c r="AI65" s="18">
        <f t="shared" si="50"/>
        <v>0</v>
      </c>
    </row>
    <row r="66" spans="1:35" s="5" customFormat="1" x14ac:dyDescent="0.2">
      <c r="A66" s="14" t="s">
        <v>59</v>
      </c>
      <c r="B66" s="31">
        <f t="shared" ref="B66:K66" si="51">SUM(B63:B65)</f>
        <v>0</v>
      </c>
      <c r="C66" s="31">
        <f t="shared" si="51"/>
        <v>0</v>
      </c>
      <c r="D66" s="31">
        <f t="shared" si="51"/>
        <v>0</v>
      </c>
      <c r="E66" s="31">
        <f t="shared" si="51"/>
        <v>0</v>
      </c>
      <c r="F66" s="31">
        <f t="shared" si="51"/>
        <v>0</v>
      </c>
      <c r="G66" s="31">
        <f t="shared" si="51"/>
        <v>0</v>
      </c>
      <c r="H66" s="31">
        <f t="shared" si="51"/>
        <v>0</v>
      </c>
      <c r="I66" s="31">
        <f t="shared" si="51"/>
        <v>0</v>
      </c>
      <c r="J66" s="31">
        <f t="shared" si="51"/>
        <v>0</v>
      </c>
      <c r="K66" s="31">
        <f t="shared" si="51"/>
        <v>0</v>
      </c>
      <c r="M66" s="14" t="s">
        <v>59</v>
      </c>
      <c r="N66" s="14">
        <f t="shared" ref="N66:W66" si="52">SUM(N63:N65)</f>
        <v>0</v>
      </c>
      <c r="O66" s="14">
        <f t="shared" si="52"/>
        <v>0</v>
      </c>
      <c r="P66" s="14">
        <f t="shared" si="52"/>
        <v>0</v>
      </c>
      <c r="Q66" s="14">
        <f t="shared" si="52"/>
        <v>0</v>
      </c>
      <c r="R66" s="14">
        <f t="shared" si="52"/>
        <v>0</v>
      </c>
      <c r="S66" s="14">
        <f t="shared" si="52"/>
        <v>0</v>
      </c>
      <c r="T66" s="14">
        <f t="shared" si="52"/>
        <v>0</v>
      </c>
      <c r="U66" s="14">
        <f t="shared" si="52"/>
        <v>0</v>
      </c>
      <c r="V66" s="14">
        <f t="shared" si="52"/>
        <v>0</v>
      </c>
      <c r="W66" s="14">
        <f t="shared" si="52"/>
        <v>0</v>
      </c>
      <c r="Y66" s="17" t="s">
        <v>59</v>
      </c>
      <c r="Z66" s="26">
        <f t="shared" si="50"/>
        <v>0</v>
      </c>
      <c r="AA66" s="26">
        <f t="shared" si="50"/>
        <v>0</v>
      </c>
      <c r="AB66" s="26">
        <f t="shared" si="50"/>
        <v>0</v>
      </c>
      <c r="AC66" s="26">
        <f t="shared" si="50"/>
        <v>0</v>
      </c>
      <c r="AD66" s="26">
        <f t="shared" si="50"/>
        <v>0</v>
      </c>
      <c r="AE66" s="26">
        <f t="shared" si="50"/>
        <v>0</v>
      </c>
      <c r="AF66" s="26">
        <f t="shared" si="50"/>
        <v>0</v>
      </c>
      <c r="AG66" s="18">
        <f t="shared" si="50"/>
        <v>0</v>
      </c>
      <c r="AH66" s="18">
        <f t="shared" si="50"/>
        <v>0</v>
      </c>
      <c r="AI66" s="18">
        <f t="shared" si="50"/>
        <v>0</v>
      </c>
    </row>
    <row r="67" spans="1:35" s="5" customFormat="1" x14ac:dyDescent="0.2">
      <c r="A67" s="32" t="s">
        <v>60</v>
      </c>
      <c r="B67" s="31"/>
      <c r="C67" s="31"/>
      <c r="D67" s="31"/>
      <c r="E67" s="31"/>
      <c r="F67" s="31"/>
      <c r="G67" s="31"/>
      <c r="H67" s="31"/>
      <c r="I67" s="19"/>
      <c r="J67" s="19"/>
      <c r="K67" s="19"/>
      <c r="M67" s="32" t="s">
        <v>60</v>
      </c>
      <c r="N67" s="14"/>
      <c r="O67" s="14"/>
      <c r="P67" s="14"/>
      <c r="Q67" s="14"/>
      <c r="R67" s="14"/>
      <c r="S67" s="14"/>
      <c r="T67" s="14"/>
      <c r="U67" s="15"/>
      <c r="V67" s="15"/>
      <c r="W67" s="15"/>
      <c r="Y67" s="16" t="s">
        <v>60</v>
      </c>
      <c r="Z67" s="17"/>
      <c r="AA67" s="17"/>
      <c r="AB67" s="17"/>
      <c r="AC67" s="17"/>
      <c r="AD67" s="17"/>
      <c r="AE67" s="17"/>
      <c r="AF67" s="17"/>
      <c r="AG67" s="18"/>
      <c r="AH67" s="18"/>
      <c r="AI67" s="18"/>
    </row>
    <row r="68" spans="1:35" s="5" customFormat="1" ht="15" x14ac:dyDescent="0.25">
      <c r="A68" s="19" t="s">
        <v>61</v>
      </c>
      <c r="B68" s="20"/>
      <c r="C68" s="20"/>
      <c r="D68" s="20"/>
      <c r="E68" s="21">
        <f>C68+D68</f>
        <v>0</v>
      </c>
      <c r="F68" s="22"/>
      <c r="G68" s="22"/>
      <c r="H68" s="21">
        <f>F68+G68</f>
        <v>0</v>
      </c>
      <c r="I68" s="21">
        <f t="shared" ref="I68:J71" si="53">C68+F68</f>
        <v>0</v>
      </c>
      <c r="J68" s="21">
        <f t="shared" si="53"/>
        <v>0</v>
      </c>
      <c r="K68" s="21">
        <f>SUM(I68:J68)</f>
        <v>0</v>
      </c>
      <c r="M68" s="19" t="s">
        <v>61</v>
      </c>
      <c r="N68" s="23"/>
      <c r="O68" s="23"/>
      <c r="P68" s="23"/>
      <c r="Q68" s="24">
        <f>O68+P68</f>
        <v>0</v>
      </c>
      <c r="R68" s="23"/>
      <c r="S68" s="23"/>
      <c r="T68" s="24">
        <f>R68+S68</f>
        <v>0</v>
      </c>
      <c r="U68" s="24">
        <f t="shared" ref="U68:V71" si="54">O68+R68</f>
        <v>0</v>
      </c>
      <c r="V68" s="24">
        <f t="shared" si="54"/>
        <v>0</v>
      </c>
      <c r="W68" s="24">
        <f>SUM(U68:V68)</f>
        <v>0</v>
      </c>
      <c r="Y68" s="25" t="s">
        <v>61</v>
      </c>
      <c r="Z68" s="26">
        <f t="shared" ref="Z68:AI73" si="55">B68+N68</f>
        <v>0</v>
      </c>
      <c r="AA68" s="26">
        <f t="shared" si="55"/>
        <v>0</v>
      </c>
      <c r="AB68" s="26">
        <f t="shared" si="55"/>
        <v>0</v>
      </c>
      <c r="AC68" s="26">
        <f t="shared" si="55"/>
        <v>0</v>
      </c>
      <c r="AD68" s="26">
        <f t="shared" si="55"/>
        <v>0</v>
      </c>
      <c r="AE68" s="26">
        <f t="shared" si="55"/>
        <v>0</v>
      </c>
      <c r="AF68" s="26">
        <f t="shared" si="55"/>
        <v>0</v>
      </c>
      <c r="AG68" s="18">
        <f t="shared" si="55"/>
        <v>0</v>
      </c>
      <c r="AH68" s="18">
        <f t="shared" si="55"/>
        <v>0</v>
      </c>
      <c r="AI68" s="18">
        <f t="shared" si="55"/>
        <v>0</v>
      </c>
    </row>
    <row r="69" spans="1:35" s="5" customFormat="1" ht="15" x14ac:dyDescent="0.25">
      <c r="A69" s="19" t="s">
        <v>62</v>
      </c>
      <c r="B69" s="20"/>
      <c r="C69" s="20"/>
      <c r="D69" s="20"/>
      <c r="E69" s="21">
        <f>C69+D69</f>
        <v>0</v>
      </c>
      <c r="F69" s="22"/>
      <c r="G69" s="22"/>
      <c r="H69" s="21">
        <f>F69+G69</f>
        <v>0</v>
      </c>
      <c r="I69" s="21">
        <f t="shared" si="53"/>
        <v>0</v>
      </c>
      <c r="J69" s="21">
        <f t="shared" si="53"/>
        <v>0</v>
      </c>
      <c r="K69" s="21">
        <f>SUM(I69:J69)</f>
        <v>0</v>
      </c>
      <c r="M69" s="19" t="s">
        <v>62</v>
      </c>
      <c r="N69" s="23"/>
      <c r="O69" s="23"/>
      <c r="P69" s="23"/>
      <c r="Q69" s="24">
        <f>O69+P69</f>
        <v>0</v>
      </c>
      <c r="R69" s="23"/>
      <c r="S69" s="23"/>
      <c r="T69" s="24">
        <f>R69+S69</f>
        <v>0</v>
      </c>
      <c r="U69" s="24">
        <f t="shared" si="54"/>
        <v>0</v>
      </c>
      <c r="V69" s="24">
        <f t="shared" si="54"/>
        <v>0</v>
      </c>
      <c r="W69" s="24">
        <f>SUM(U69:V69)</f>
        <v>0</v>
      </c>
      <c r="Y69" s="25" t="s">
        <v>62</v>
      </c>
      <c r="Z69" s="26">
        <f t="shared" si="55"/>
        <v>0</v>
      </c>
      <c r="AA69" s="26">
        <f t="shared" si="55"/>
        <v>0</v>
      </c>
      <c r="AB69" s="26">
        <f t="shared" si="55"/>
        <v>0</v>
      </c>
      <c r="AC69" s="26">
        <f t="shared" si="55"/>
        <v>0</v>
      </c>
      <c r="AD69" s="26">
        <f t="shared" si="55"/>
        <v>0</v>
      </c>
      <c r="AE69" s="26">
        <f t="shared" si="55"/>
        <v>0</v>
      </c>
      <c r="AF69" s="26">
        <f t="shared" si="55"/>
        <v>0</v>
      </c>
      <c r="AG69" s="18">
        <f t="shared" si="55"/>
        <v>0</v>
      </c>
      <c r="AH69" s="18">
        <f t="shared" si="55"/>
        <v>0</v>
      </c>
      <c r="AI69" s="18">
        <f t="shared" si="55"/>
        <v>0</v>
      </c>
    </row>
    <row r="70" spans="1:35" s="5" customFormat="1" ht="15" x14ac:dyDescent="0.25">
      <c r="A70" s="19" t="s">
        <v>63</v>
      </c>
      <c r="B70" s="20"/>
      <c r="C70" s="20"/>
      <c r="D70" s="20"/>
      <c r="E70" s="21">
        <f>C70+D70</f>
        <v>0</v>
      </c>
      <c r="F70" s="22"/>
      <c r="G70" s="22"/>
      <c r="H70" s="21">
        <f>F70+G70</f>
        <v>0</v>
      </c>
      <c r="I70" s="21">
        <f t="shared" si="53"/>
        <v>0</v>
      </c>
      <c r="J70" s="21">
        <f t="shared" si="53"/>
        <v>0</v>
      </c>
      <c r="K70" s="21">
        <f>SUM(I70:J70)</f>
        <v>0</v>
      </c>
      <c r="M70" s="19" t="s">
        <v>63</v>
      </c>
      <c r="N70" s="23"/>
      <c r="O70" s="23"/>
      <c r="P70" s="23"/>
      <c r="Q70" s="24">
        <f>O70+P70</f>
        <v>0</v>
      </c>
      <c r="R70" s="23"/>
      <c r="S70" s="23"/>
      <c r="T70" s="24">
        <f>R70+S70</f>
        <v>0</v>
      </c>
      <c r="U70" s="24">
        <f t="shared" si="54"/>
        <v>0</v>
      </c>
      <c r="V70" s="24">
        <f t="shared" si="54"/>
        <v>0</v>
      </c>
      <c r="W70" s="24">
        <f>SUM(U70:V70)</f>
        <v>0</v>
      </c>
      <c r="Y70" s="25" t="s">
        <v>63</v>
      </c>
      <c r="Z70" s="26">
        <f t="shared" si="55"/>
        <v>0</v>
      </c>
      <c r="AA70" s="26">
        <f t="shared" si="55"/>
        <v>0</v>
      </c>
      <c r="AB70" s="26">
        <f t="shared" si="55"/>
        <v>0</v>
      </c>
      <c r="AC70" s="26">
        <f t="shared" si="55"/>
        <v>0</v>
      </c>
      <c r="AD70" s="26">
        <f t="shared" si="55"/>
        <v>0</v>
      </c>
      <c r="AE70" s="26">
        <f t="shared" si="55"/>
        <v>0</v>
      </c>
      <c r="AF70" s="26">
        <f t="shared" si="55"/>
        <v>0</v>
      </c>
      <c r="AG70" s="18">
        <f t="shared" si="55"/>
        <v>0</v>
      </c>
      <c r="AH70" s="18">
        <f t="shared" si="55"/>
        <v>0</v>
      </c>
      <c r="AI70" s="18">
        <f t="shared" si="55"/>
        <v>0</v>
      </c>
    </row>
    <row r="71" spans="1:35" s="5" customFormat="1" x14ac:dyDescent="0.2">
      <c r="A71" s="19" t="s">
        <v>25</v>
      </c>
      <c r="B71" s="30"/>
      <c r="C71" s="30"/>
      <c r="D71" s="30"/>
      <c r="E71" s="21">
        <f>C71+D71</f>
        <v>0</v>
      </c>
      <c r="F71" s="30"/>
      <c r="G71" s="30"/>
      <c r="H71" s="21">
        <f>F71+G71</f>
        <v>0</v>
      </c>
      <c r="I71" s="21">
        <f t="shared" si="53"/>
        <v>0</v>
      </c>
      <c r="J71" s="21">
        <f t="shared" si="53"/>
        <v>0</v>
      </c>
      <c r="K71" s="21">
        <f>SUM(I71:J71)</f>
        <v>0</v>
      </c>
      <c r="M71" s="19" t="s">
        <v>25</v>
      </c>
      <c r="N71" s="23"/>
      <c r="O71" s="23"/>
      <c r="P71" s="23"/>
      <c r="Q71" s="24">
        <f>O71+P71</f>
        <v>0</v>
      </c>
      <c r="R71" s="23"/>
      <c r="S71" s="23"/>
      <c r="T71" s="24">
        <f>R71+S71</f>
        <v>0</v>
      </c>
      <c r="U71" s="24">
        <f t="shared" si="54"/>
        <v>0</v>
      </c>
      <c r="V71" s="24">
        <f t="shared" si="54"/>
        <v>0</v>
      </c>
      <c r="W71" s="24">
        <f>SUM(U71:V71)</f>
        <v>0</v>
      </c>
      <c r="Y71" s="25" t="s">
        <v>25</v>
      </c>
      <c r="Z71" s="26">
        <f t="shared" si="55"/>
        <v>0</v>
      </c>
      <c r="AA71" s="26">
        <f t="shared" si="55"/>
        <v>0</v>
      </c>
      <c r="AB71" s="26">
        <f t="shared" si="55"/>
        <v>0</v>
      </c>
      <c r="AC71" s="26">
        <f t="shared" si="55"/>
        <v>0</v>
      </c>
      <c r="AD71" s="26">
        <f t="shared" si="55"/>
        <v>0</v>
      </c>
      <c r="AE71" s="26">
        <f t="shared" si="55"/>
        <v>0</v>
      </c>
      <c r="AF71" s="26">
        <f t="shared" si="55"/>
        <v>0</v>
      </c>
      <c r="AG71" s="18">
        <f t="shared" si="55"/>
        <v>0</v>
      </c>
      <c r="AH71" s="18">
        <f t="shared" si="55"/>
        <v>0</v>
      </c>
      <c r="AI71" s="18">
        <f t="shared" si="55"/>
        <v>0</v>
      </c>
    </row>
    <row r="72" spans="1:35" s="5" customFormat="1" x14ac:dyDescent="0.2">
      <c r="A72" s="14" t="s">
        <v>64</v>
      </c>
      <c r="B72" s="31">
        <f t="shared" ref="B72:K72" si="56">SUM(B68:B71)</f>
        <v>0</v>
      </c>
      <c r="C72" s="31">
        <f t="shared" si="56"/>
        <v>0</v>
      </c>
      <c r="D72" s="31">
        <f t="shared" si="56"/>
        <v>0</v>
      </c>
      <c r="E72" s="31">
        <f t="shared" si="56"/>
        <v>0</v>
      </c>
      <c r="F72" s="31">
        <f t="shared" si="56"/>
        <v>0</v>
      </c>
      <c r="G72" s="31">
        <f t="shared" si="56"/>
        <v>0</v>
      </c>
      <c r="H72" s="31">
        <f t="shared" si="56"/>
        <v>0</v>
      </c>
      <c r="I72" s="31">
        <f t="shared" si="56"/>
        <v>0</v>
      </c>
      <c r="J72" s="31">
        <f t="shared" si="56"/>
        <v>0</v>
      </c>
      <c r="K72" s="31">
        <f t="shared" si="56"/>
        <v>0</v>
      </c>
      <c r="M72" s="14" t="s">
        <v>64</v>
      </c>
      <c r="N72" s="14">
        <f t="shared" ref="N72:W72" si="57">SUM(N68:N71)</f>
        <v>0</v>
      </c>
      <c r="O72" s="14">
        <f t="shared" si="57"/>
        <v>0</v>
      </c>
      <c r="P72" s="14">
        <f t="shared" si="57"/>
        <v>0</v>
      </c>
      <c r="Q72" s="14">
        <f t="shared" si="57"/>
        <v>0</v>
      </c>
      <c r="R72" s="14">
        <f t="shared" si="57"/>
        <v>0</v>
      </c>
      <c r="S72" s="14">
        <f t="shared" si="57"/>
        <v>0</v>
      </c>
      <c r="T72" s="14">
        <f t="shared" si="57"/>
        <v>0</v>
      </c>
      <c r="U72" s="14">
        <f t="shared" si="57"/>
        <v>0</v>
      </c>
      <c r="V72" s="14">
        <f t="shared" si="57"/>
        <v>0</v>
      </c>
      <c r="W72" s="14">
        <f t="shared" si="57"/>
        <v>0</v>
      </c>
      <c r="Y72" s="17" t="s">
        <v>64</v>
      </c>
      <c r="Z72" s="26">
        <f t="shared" si="55"/>
        <v>0</v>
      </c>
      <c r="AA72" s="26">
        <f t="shared" si="55"/>
        <v>0</v>
      </c>
      <c r="AB72" s="26">
        <f t="shared" si="55"/>
        <v>0</v>
      </c>
      <c r="AC72" s="26">
        <f t="shared" si="55"/>
        <v>0</v>
      </c>
      <c r="AD72" s="26">
        <f t="shared" si="55"/>
        <v>0</v>
      </c>
      <c r="AE72" s="26">
        <f t="shared" si="55"/>
        <v>0</v>
      </c>
      <c r="AF72" s="26">
        <f t="shared" si="55"/>
        <v>0</v>
      </c>
      <c r="AG72" s="18">
        <f t="shared" si="55"/>
        <v>0</v>
      </c>
      <c r="AH72" s="18">
        <f t="shared" si="55"/>
        <v>0</v>
      </c>
      <c r="AI72" s="18">
        <f t="shared" si="55"/>
        <v>0</v>
      </c>
    </row>
    <row r="73" spans="1:35" s="5" customFormat="1" x14ac:dyDescent="0.2">
      <c r="A73" s="14" t="s">
        <v>65</v>
      </c>
      <c r="B73" s="31">
        <f t="shared" ref="B73:K73" si="58">B33+B44+B51+B56+B61+B66+B72</f>
        <v>0</v>
      </c>
      <c r="C73" s="31">
        <f t="shared" si="58"/>
        <v>0</v>
      </c>
      <c r="D73" s="31">
        <f t="shared" si="58"/>
        <v>0</v>
      </c>
      <c r="E73" s="31">
        <f t="shared" si="58"/>
        <v>0</v>
      </c>
      <c r="F73" s="31">
        <f t="shared" si="58"/>
        <v>0</v>
      </c>
      <c r="G73" s="31">
        <f t="shared" si="58"/>
        <v>0</v>
      </c>
      <c r="H73" s="31">
        <f t="shared" si="58"/>
        <v>0</v>
      </c>
      <c r="I73" s="31">
        <f t="shared" si="58"/>
        <v>0</v>
      </c>
      <c r="J73" s="31">
        <f t="shared" si="58"/>
        <v>0</v>
      </c>
      <c r="K73" s="31">
        <f t="shared" si="58"/>
        <v>0</v>
      </c>
      <c r="M73" s="14" t="s">
        <v>65</v>
      </c>
      <c r="N73" s="14">
        <f t="shared" ref="N73:W73" si="59">N33+N44+N51+N56+N61+N66+N72</f>
        <v>0</v>
      </c>
      <c r="O73" s="14">
        <f t="shared" si="59"/>
        <v>0</v>
      </c>
      <c r="P73" s="14">
        <f t="shared" si="59"/>
        <v>0</v>
      </c>
      <c r="Q73" s="14">
        <f t="shared" si="59"/>
        <v>0</v>
      </c>
      <c r="R73" s="14">
        <f t="shared" si="59"/>
        <v>0</v>
      </c>
      <c r="S73" s="14">
        <f t="shared" si="59"/>
        <v>0</v>
      </c>
      <c r="T73" s="14">
        <f t="shared" si="59"/>
        <v>0</v>
      </c>
      <c r="U73" s="14">
        <f t="shared" si="59"/>
        <v>0</v>
      </c>
      <c r="V73" s="14">
        <f t="shared" si="59"/>
        <v>0</v>
      </c>
      <c r="W73" s="14">
        <f t="shared" si="59"/>
        <v>0</v>
      </c>
      <c r="Y73" s="17" t="s">
        <v>65</v>
      </c>
      <c r="Z73" s="26">
        <f t="shared" si="55"/>
        <v>0</v>
      </c>
      <c r="AA73" s="26">
        <f t="shared" si="55"/>
        <v>0</v>
      </c>
      <c r="AB73" s="26">
        <f t="shared" si="55"/>
        <v>0</v>
      </c>
      <c r="AC73" s="26">
        <f t="shared" si="55"/>
        <v>0</v>
      </c>
      <c r="AD73" s="26">
        <f t="shared" si="55"/>
        <v>0</v>
      </c>
      <c r="AE73" s="26">
        <f t="shared" si="55"/>
        <v>0</v>
      </c>
      <c r="AF73" s="26">
        <f t="shared" si="55"/>
        <v>0</v>
      </c>
      <c r="AG73" s="18">
        <f t="shared" si="55"/>
        <v>0</v>
      </c>
      <c r="AH73" s="18">
        <f t="shared" si="55"/>
        <v>0</v>
      </c>
      <c r="AI73" s="18">
        <f t="shared" si="55"/>
        <v>0</v>
      </c>
    </row>
    <row r="74" spans="1:35" s="5" customFormat="1" x14ac:dyDescent="0.2">
      <c r="A74" s="13" t="s">
        <v>66</v>
      </c>
      <c r="B74" s="31"/>
      <c r="C74" s="31"/>
      <c r="D74" s="31"/>
      <c r="E74" s="31"/>
      <c r="F74" s="31"/>
      <c r="G74" s="31"/>
      <c r="H74" s="31"/>
      <c r="I74" s="19"/>
      <c r="J74" s="19"/>
      <c r="K74" s="19"/>
      <c r="M74" s="13" t="s">
        <v>66</v>
      </c>
      <c r="N74" s="14"/>
      <c r="O74" s="14"/>
      <c r="P74" s="14"/>
      <c r="Q74" s="14"/>
      <c r="R74" s="14"/>
      <c r="S74" s="14"/>
      <c r="T74" s="14"/>
      <c r="U74" s="15"/>
      <c r="V74" s="15"/>
      <c r="W74" s="15"/>
      <c r="Y74" s="16" t="s">
        <v>66</v>
      </c>
      <c r="Z74" s="17"/>
      <c r="AA74" s="17"/>
      <c r="AB74" s="17"/>
      <c r="AC74" s="17"/>
      <c r="AD74" s="17"/>
      <c r="AE74" s="17"/>
      <c r="AF74" s="17"/>
      <c r="AG74" s="18"/>
      <c r="AH74" s="18"/>
      <c r="AI74" s="18"/>
    </row>
    <row r="75" spans="1:35" s="5" customFormat="1" ht="15" x14ac:dyDescent="0.25">
      <c r="A75" s="19" t="s">
        <v>67</v>
      </c>
      <c r="B75" s="20"/>
      <c r="C75" s="20"/>
      <c r="D75" s="20"/>
      <c r="E75" s="21">
        <f t="shared" ref="E75:E84" si="60">C75+D75</f>
        <v>0</v>
      </c>
      <c r="F75" s="22"/>
      <c r="G75" s="22"/>
      <c r="H75" s="21">
        <f t="shared" ref="H75:H84" si="61">F75+G75</f>
        <v>0</v>
      </c>
      <c r="I75" s="21">
        <f t="shared" ref="I75:J84" si="62">C75+F75</f>
        <v>0</v>
      </c>
      <c r="J75" s="21">
        <f t="shared" si="62"/>
        <v>0</v>
      </c>
      <c r="K75" s="21">
        <f t="shared" ref="K75:K84" si="63">SUM(I75:J75)</f>
        <v>0</v>
      </c>
      <c r="M75" s="19" t="s">
        <v>67</v>
      </c>
      <c r="N75" s="27"/>
      <c r="O75" s="27"/>
      <c r="P75" s="27"/>
      <c r="Q75" s="24">
        <f t="shared" ref="Q75:Q84" si="64">O75+P75</f>
        <v>0</v>
      </c>
      <c r="R75" s="28"/>
      <c r="S75" s="28"/>
      <c r="T75" s="24">
        <f t="shared" ref="T75:T84" si="65">R75+S75</f>
        <v>0</v>
      </c>
      <c r="U75" s="24">
        <f t="shared" ref="U75:V84" si="66">O75+R75</f>
        <v>0</v>
      </c>
      <c r="V75" s="24">
        <f t="shared" si="66"/>
        <v>0</v>
      </c>
      <c r="W75" s="24">
        <f t="shared" ref="W75:W84" si="67">SUM(U75:V75)</f>
        <v>0</v>
      </c>
      <c r="Y75" s="25" t="s">
        <v>67</v>
      </c>
      <c r="Z75" s="26">
        <f t="shared" ref="Z75:AI85" si="68">B75+N75</f>
        <v>0</v>
      </c>
      <c r="AA75" s="26">
        <f t="shared" si="68"/>
        <v>0</v>
      </c>
      <c r="AB75" s="26">
        <f t="shared" si="68"/>
        <v>0</v>
      </c>
      <c r="AC75" s="26">
        <f t="shared" si="68"/>
        <v>0</v>
      </c>
      <c r="AD75" s="26">
        <f t="shared" si="68"/>
        <v>0</v>
      </c>
      <c r="AE75" s="26">
        <f t="shared" si="68"/>
        <v>0</v>
      </c>
      <c r="AF75" s="26">
        <f t="shared" si="68"/>
        <v>0</v>
      </c>
      <c r="AG75" s="18">
        <f t="shared" si="68"/>
        <v>0</v>
      </c>
      <c r="AH75" s="18">
        <f t="shared" si="68"/>
        <v>0</v>
      </c>
      <c r="AI75" s="18">
        <f t="shared" si="68"/>
        <v>0</v>
      </c>
    </row>
    <row r="76" spans="1:35" s="5" customFormat="1" ht="15" x14ac:dyDescent="0.25">
      <c r="A76" s="19" t="s">
        <v>68</v>
      </c>
      <c r="B76" s="30"/>
      <c r="C76" s="30"/>
      <c r="D76" s="30"/>
      <c r="E76" s="21">
        <f t="shared" si="60"/>
        <v>0</v>
      </c>
      <c r="F76" s="30"/>
      <c r="G76" s="30"/>
      <c r="H76" s="21">
        <f t="shared" si="61"/>
        <v>0</v>
      </c>
      <c r="I76" s="21">
        <f t="shared" si="62"/>
        <v>0</v>
      </c>
      <c r="J76" s="21">
        <f t="shared" si="62"/>
        <v>0</v>
      </c>
      <c r="K76" s="21">
        <f t="shared" si="63"/>
        <v>0</v>
      </c>
      <c r="M76" s="19" t="s">
        <v>68</v>
      </c>
      <c r="N76" s="27"/>
      <c r="O76" s="27"/>
      <c r="P76" s="27"/>
      <c r="Q76" s="24">
        <f t="shared" si="64"/>
        <v>0</v>
      </c>
      <c r="R76" s="28"/>
      <c r="S76" s="28"/>
      <c r="T76" s="24">
        <f t="shared" si="65"/>
        <v>0</v>
      </c>
      <c r="U76" s="24">
        <f t="shared" si="66"/>
        <v>0</v>
      </c>
      <c r="V76" s="24">
        <f t="shared" si="66"/>
        <v>0</v>
      </c>
      <c r="W76" s="24">
        <f t="shared" si="67"/>
        <v>0</v>
      </c>
      <c r="Y76" s="25" t="s">
        <v>68</v>
      </c>
      <c r="Z76" s="26">
        <f t="shared" si="68"/>
        <v>0</v>
      </c>
      <c r="AA76" s="26">
        <f t="shared" si="68"/>
        <v>0</v>
      </c>
      <c r="AB76" s="26">
        <f t="shared" si="68"/>
        <v>0</v>
      </c>
      <c r="AC76" s="26">
        <f t="shared" si="68"/>
        <v>0</v>
      </c>
      <c r="AD76" s="26">
        <f t="shared" si="68"/>
        <v>0</v>
      </c>
      <c r="AE76" s="26">
        <f t="shared" si="68"/>
        <v>0</v>
      </c>
      <c r="AF76" s="26">
        <f t="shared" si="68"/>
        <v>0</v>
      </c>
      <c r="AG76" s="18">
        <f t="shared" si="68"/>
        <v>0</v>
      </c>
      <c r="AH76" s="18">
        <f t="shared" si="68"/>
        <v>0</v>
      </c>
      <c r="AI76" s="18">
        <f t="shared" si="68"/>
        <v>0</v>
      </c>
    </row>
    <row r="77" spans="1:35" s="5" customFormat="1" ht="15" x14ac:dyDescent="0.25">
      <c r="A77" s="9" t="s">
        <v>69</v>
      </c>
      <c r="B77" s="20"/>
      <c r="C77" s="20"/>
      <c r="D77" s="20"/>
      <c r="E77" s="21">
        <f t="shared" si="60"/>
        <v>0</v>
      </c>
      <c r="F77" s="22"/>
      <c r="G77" s="22"/>
      <c r="H77" s="21">
        <f t="shared" si="61"/>
        <v>0</v>
      </c>
      <c r="I77" s="21">
        <f t="shared" si="62"/>
        <v>0</v>
      </c>
      <c r="J77" s="21">
        <f t="shared" si="62"/>
        <v>0</v>
      </c>
      <c r="K77" s="21">
        <f t="shared" si="63"/>
        <v>0</v>
      </c>
      <c r="M77" s="9" t="s">
        <v>69</v>
      </c>
      <c r="N77" s="27"/>
      <c r="O77" s="27"/>
      <c r="P77" s="27"/>
      <c r="Q77" s="24">
        <f t="shared" si="64"/>
        <v>0</v>
      </c>
      <c r="R77" s="28"/>
      <c r="S77" s="28"/>
      <c r="T77" s="24">
        <f t="shared" si="65"/>
        <v>0</v>
      </c>
      <c r="U77" s="24">
        <f t="shared" si="66"/>
        <v>0</v>
      </c>
      <c r="V77" s="24">
        <f t="shared" si="66"/>
        <v>0</v>
      </c>
      <c r="W77" s="24">
        <f t="shared" si="67"/>
        <v>0</v>
      </c>
      <c r="Y77" s="6" t="s">
        <v>69</v>
      </c>
      <c r="Z77" s="26">
        <f t="shared" si="68"/>
        <v>0</v>
      </c>
      <c r="AA77" s="26">
        <f t="shared" si="68"/>
        <v>0</v>
      </c>
      <c r="AB77" s="26">
        <f t="shared" si="68"/>
        <v>0</v>
      </c>
      <c r="AC77" s="26">
        <f t="shared" si="68"/>
        <v>0</v>
      </c>
      <c r="AD77" s="26">
        <f t="shared" si="68"/>
        <v>0</v>
      </c>
      <c r="AE77" s="26">
        <f t="shared" si="68"/>
        <v>0</v>
      </c>
      <c r="AF77" s="26">
        <f t="shared" si="68"/>
        <v>0</v>
      </c>
      <c r="AG77" s="18">
        <f t="shared" si="68"/>
        <v>0</v>
      </c>
      <c r="AH77" s="18">
        <f t="shared" si="68"/>
        <v>0</v>
      </c>
      <c r="AI77" s="18">
        <f t="shared" si="68"/>
        <v>0</v>
      </c>
    </row>
    <row r="78" spans="1:35" s="5" customFormat="1" ht="15" x14ac:dyDescent="0.25">
      <c r="A78" s="19" t="s">
        <v>70</v>
      </c>
      <c r="B78" s="20"/>
      <c r="C78" s="20"/>
      <c r="D78" s="20"/>
      <c r="E78" s="21">
        <f t="shared" si="60"/>
        <v>0</v>
      </c>
      <c r="F78" s="22"/>
      <c r="G78" s="22"/>
      <c r="H78" s="21">
        <f t="shared" si="61"/>
        <v>0</v>
      </c>
      <c r="I78" s="21">
        <f t="shared" si="62"/>
        <v>0</v>
      </c>
      <c r="J78" s="21">
        <f t="shared" si="62"/>
        <v>0</v>
      </c>
      <c r="K78" s="21">
        <f t="shared" si="63"/>
        <v>0</v>
      </c>
      <c r="M78" s="19" t="s">
        <v>70</v>
      </c>
      <c r="N78" s="27"/>
      <c r="O78" s="27"/>
      <c r="P78" s="27"/>
      <c r="Q78" s="24">
        <f t="shared" si="64"/>
        <v>0</v>
      </c>
      <c r="R78" s="28"/>
      <c r="S78" s="28"/>
      <c r="T78" s="24">
        <f t="shared" si="65"/>
        <v>0</v>
      </c>
      <c r="U78" s="24">
        <f t="shared" si="66"/>
        <v>0</v>
      </c>
      <c r="V78" s="24">
        <f t="shared" si="66"/>
        <v>0</v>
      </c>
      <c r="W78" s="24">
        <f t="shared" si="67"/>
        <v>0</v>
      </c>
      <c r="Y78" s="25" t="s">
        <v>70</v>
      </c>
      <c r="Z78" s="26">
        <f t="shared" si="68"/>
        <v>0</v>
      </c>
      <c r="AA78" s="26">
        <f t="shared" si="68"/>
        <v>0</v>
      </c>
      <c r="AB78" s="26">
        <f t="shared" si="68"/>
        <v>0</v>
      </c>
      <c r="AC78" s="26">
        <f t="shared" si="68"/>
        <v>0</v>
      </c>
      <c r="AD78" s="26">
        <f t="shared" si="68"/>
        <v>0</v>
      </c>
      <c r="AE78" s="26">
        <f t="shared" si="68"/>
        <v>0</v>
      </c>
      <c r="AF78" s="26">
        <f t="shared" si="68"/>
        <v>0</v>
      </c>
      <c r="AG78" s="18">
        <f t="shared" si="68"/>
        <v>0</v>
      </c>
      <c r="AH78" s="18">
        <f t="shared" si="68"/>
        <v>0</v>
      </c>
      <c r="AI78" s="18">
        <f t="shared" si="68"/>
        <v>0</v>
      </c>
    </row>
    <row r="79" spans="1:35" s="5" customFormat="1" ht="15" x14ac:dyDescent="0.25">
      <c r="A79" s="19" t="s">
        <v>71</v>
      </c>
      <c r="B79" s="20"/>
      <c r="C79" s="20"/>
      <c r="D79" s="20"/>
      <c r="E79" s="21">
        <f t="shared" si="60"/>
        <v>0</v>
      </c>
      <c r="F79" s="22"/>
      <c r="G79" s="22"/>
      <c r="H79" s="21">
        <f t="shared" si="61"/>
        <v>0</v>
      </c>
      <c r="I79" s="21">
        <f t="shared" si="62"/>
        <v>0</v>
      </c>
      <c r="J79" s="21">
        <f t="shared" si="62"/>
        <v>0</v>
      </c>
      <c r="K79" s="21">
        <f t="shared" si="63"/>
        <v>0</v>
      </c>
      <c r="M79" s="19" t="s">
        <v>71</v>
      </c>
      <c r="N79" s="27"/>
      <c r="O79" s="27"/>
      <c r="P79" s="27"/>
      <c r="Q79" s="24">
        <f t="shared" si="64"/>
        <v>0</v>
      </c>
      <c r="R79" s="28"/>
      <c r="S79" s="28"/>
      <c r="T79" s="24">
        <f t="shared" si="65"/>
        <v>0</v>
      </c>
      <c r="U79" s="24">
        <f t="shared" si="66"/>
        <v>0</v>
      </c>
      <c r="V79" s="24">
        <f t="shared" si="66"/>
        <v>0</v>
      </c>
      <c r="W79" s="24">
        <f t="shared" si="67"/>
        <v>0</v>
      </c>
      <c r="Y79" s="25" t="s">
        <v>71</v>
      </c>
      <c r="Z79" s="26">
        <f t="shared" si="68"/>
        <v>0</v>
      </c>
      <c r="AA79" s="26">
        <f t="shared" si="68"/>
        <v>0</v>
      </c>
      <c r="AB79" s="26">
        <f t="shared" si="68"/>
        <v>0</v>
      </c>
      <c r="AC79" s="26">
        <f t="shared" si="68"/>
        <v>0</v>
      </c>
      <c r="AD79" s="26">
        <f t="shared" si="68"/>
        <v>0</v>
      </c>
      <c r="AE79" s="26">
        <f t="shared" si="68"/>
        <v>0</v>
      </c>
      <c r="AF79" s="26">
        <f t="shared" si="68"/>
        <v>0</v>
      </c>
      <c r="AG79" s="18">
        <f t="shared" si="68"/>
        <v>0</v>
      </c>
      <c r="AH79" s="18">
        <f t="shared" si="68"/>
        <v>0</v>
      </c>
      <c r="AI79" s="18">
        <f t="shared" si="68"/>
        <v>0</v>
      </c>
    </row>
    <row r="80" spans="1:35" s="5" customFormat="1" ht="15" x14ac:dyDescent="0.25">
      <c r="A80" s="19" t="s">
        <v>72</v>
      </c>
      <c r="B80" s="20"/>
      <c r="C80" s="20"/>
      <c r="D80" s="20"/>
      <c r="E80" s="21">
        <f t="shared" si="60"/>
        <v>0</v>
      </c>
      <c r="F80" s="22"/>
      <c r="G80" s="22"/>
      <c r="H80" s="21">
        <f t="shared" si="61"/>
        <v>0</v>
      </c>
      <c r="I80" s="21">
        <f t="shared" si="62"/>
        <v>0</v>
      </c>
      <c r="J80" s="21">
        <f t="shared" si="62"/>
        <v>0</v>
      </c>
      <c r="K80" s="21">
        <f t="shared" si="63"/>
        <v>0</v>
      </c>
      <c r="M80" s="19" t="s">
        <v>72</v>
      </c>
      <c r="N80" s="27"/>
      <c r="O80" s="27"/>
      <c r="P80" s="27"/>
      <c r="Q80" s="24">
        <f t="shared" si="64"/>
        <v>0</v>
      </c>
      <c r="R80" s="28"/>
      <c r="S80" s="28"/>
      <c r="T80" s="24">
        <f t="shared" si="65"/>
        <v>0</v>
      </c>
      <c r="U80" s="24">
        <f t="shared" si="66"/>
        <v>0</v>
      </c>
      <c r="V80" s="24">
        <f t="shared" si="66"/>
        <v>0</v>
      </c>
      <c r="W80" s="24">
        <f t="shared" si="67"/>
        <v>0</v>
      </c>
      <c r="Y80" s="25" t="s">
        <v>72</v>
      </c>
      <c r="Z80" s="26">
        <f t="shared" si="68"/>
        <v>0</v>
      </c>
      <c r="AA80" s="26">
        <f t="shared" si="68"/>
        <v>0</v>
      </c>
      <c r="AB80" s="26">
        <f t="shared" si="68"/>
        <v>0</v>
      </c>
      <c r="AC80" s="26">
        <f t="shared" si="68"/>
        <v>0</v>
      </c>
      <c r="AD80" s="26">
        <f t="shared" si="68"/>
        <v>0</v>
      </c>
      <c r="AE80" s="26">
        <f t="shared" si="68"/>
        <v>0</v>
      </c>
      <c r="AF80" s="26">
        <f t="shared" si="68"/>
        <v>0</v>
      </c>
      <c r="AG80" s="18">
        <f t="shared" si="68"/>
        <v>0</v>
      </c>
      <c r="AH80" s="18">
        <f t="shared" si="68"/>
        <v>0</v>
      </c>
      <c r="AI80" s="18">
        <f t="shared" si="68"/>
        <v>0</v>
      </c>
    </row>
    <row r="81" spans="1:35" s="5" customFormat="1" ht="15" x14ac:dyDescent="0.25">
      <c r="A81" s="19" t="s">
        <v>73</v>
      </c>
      <c r="B81" s="20"/>
      <c r="C81" s="20"/>
      <c r="D81" s="20"/>
      <c r="E81" s="21">
        <f t="shared" si="60"/>
        <v>0</v>
      </c>
      <c r="F81" s="22"/>
      <c r="G81" s="22"/>
      <c r="H81" s="21">
        <f t="shared" si="61"/>
        <v>0</v>
      </c>
      <c r="I81" s="21">
        <f t="shared" si="62"/>
        <v>0</v>
      </c>
      <c r="J81" s="21">
        <f t="shared" si="62"/>
        <v>0</v>
      </c>
      <c r="K81" s="21">
        <f t="shared" si="63"/>
        <v>0</v>
      </c>
      <c r="M81" s="19" t="s">
        <v>73</v>
      </c>
      <c r="N81" s="27"/>
      <c r="O81" s="27"/>
      <c r="P81" s="27"/>
      <c r="Q81" s="24">
        <f t="shared" si="64"/>
        <v>0</v>
      </c>
      <c r="R81" s="28"/>
      <c r="S81" s="28"/>
      <c r="T81" s="24">
        <f t="shared" si="65"/>
        <v>0</v>
      </c>
      <c r="U81" s="24">
        <f t="shared" si="66"/>
        <v>0</v>
      </c>
      <c r="V81" s="24">
        <f t="shared" si="66"/>
        <v>0</v>
      </c>
      <c r="W81" s="24">
        <f t="shared" si="67"/>
        <v>0</v>
      </c>
      <c r="Y81" s="25" t="s">
        <v>73</v>
      </c>
      <c r="Z81" s="26">
        <f t="shared" si="68"/>
        <v>0</v>
      </c>
      <c r="AA81" s="26">
        <f t="shared" si="68"/>
        <v>0</v>
      </c>
      <c r="AB81" s="26">
        <f t="shared" si="68"/>
        <v>0</v>
      </c>
      <c r="AC81" s="26">
        <f t="shared" si="68"/>
        <v>0</v>
      </c>
      <c r="AD81" s="26">
        <f t="shared" si="68"/>
        <v>0</v>
      </c>
      <c r="AE81" s="26">
        <f t="shared" si="68"/>
        <v>0</v>
      </c>
      <c r="AF81" s="26">
        <f t="shared" si="68"/>
        <v>0</v>
      </c>
      <c r="AG81" s="18">
        <f t="shared" si="68"/>
        <v>0</v>
      </c>
      <c r="AH81" s="18">
        <f t="shared" si="68"/>
        <v>0</v>
      </c>
      <c r="AI81" s="18">
        <f t="shared" si="68"/>
        <v>0</v>
      </c>
    </row>
    <row r="82" spans="1:35" s="5" customFormat="1" x14ac:dyDescent="0.2">
      <c r="A82" s="19" t="s">
        <v>74</v>
      </c>
      <c r="B82" s="30"/>
      <c r="C82" s="30"/>
      <c r="D82" s="30"/>
      <c r="E82" s="21">
        <f t="shared" si="60"/>
        <v>0</v>
      </c>
      <c r="F82" s="30"/>
      <c r="G82" s="30"/>
      <c r="H82" s="21">
        <f t="shared" si="61"/>
        <v>0</v>
      </c>
      <c r="I82" s="21">
        <f t="shared" si="62"/>
        <v>0</v>
      </c>
      <c r="J82" s="21">
        <f t="shared" si="62"/>
        <v>0</v>
      </c>
      <c r="K82" s="21">
        <f t="shared" si="63"/>
        <v>0</v>
      </c>
      <c r="M82" s="19" t="s">
        <v>74</v>
      </c>
      <c r="N82" s="23"/>
      <c r="O82" s="23"/>
      <c r="P82" s="23"/>
      <c r="Q82" s="24">
        <f t="shared" si="64"/>
        <v>0</v>
      </c>
      <c r="R82" s="23"/>
      <c r="S82" s="23"/>
      <c r="T82" s="24">
        <f t="shared" si="65"/>
        <v>0</v>
      </c>
      <c r="U82" s="24">
        <f t="shared" si="66"/>
        <v>0</v>
      </c>
      <c r="V82" s="24">
        <f t="shared" si="66"/>
        <v>0</v>
      </c>
      <c r="W82" s="24">
        <f t="shared" si="67"/>
        <v>0</v>
      </c>
      <c r="Y82" s="25" t="s">
        <v>74</v>
      </c>
      <c r="Z82" s="26">
        <f t="shared" si="68"/>
        <v>0</v>
      </c>
      <c r="AA82" s="26">
        <f t="shared" si="68"/>
        <v>0</v>
      </c>
      <c r="AB82" s="26">
        <f t="shared" si="68"/>
        <v>0</v>
      </c>
      <c r="AC82" s="26">
        <f t="shared" si="68"/>
        <v>0</v>
      </c>
      <c r="AD82" s="26">
        <f t="shared" si="68"/>
        <v>0</v>
      </c>
      <c r="AE82" s="26">
        <f t="shared" si="68"/>
        <v>0</v>
      </c>
      <c r="AF82" s="26">
        <f t="shared" si="68"/>
        <v>0</v>
      </c>
      <c r="AG82" s="18">
        <f t="shared" si="68"/>
        <v>0</v>
      </c>
      <c r="AH82" s="18">
        <f t="shared" si="68"/>
        <v>0</v>
      </c>
      <c r="AI82" s="18">
        <f t="shared" si="68"/>
        <v>0</v>
      </c>
    </row>
    <row r="83" spans="1:35" s="5" customFormat="1" ht="15" x14ac:dyDescent="0.25">
      <c r="A83" s="19" t="s">
        <v>75</v>
      </c>
      <c r="B83" s="20"/>
      <c r="C83" s="20"/>
      <c r="D83" s="20"/>
      <c r="E83" s="21">
        <f t="shared" si="60"/>
        <v>0</v>
      </c>
      <c r="F83" s="22"/>
      <c r="G83" s="22"/>
      <c r="H83" s="21">
        <f t="shared" si="61"/>
        <v>0</v>
      </c>
      <c r="I83" s="21">
        <f t="shared" si="62"/>
        <v>0</v>
      </c>
      <c r="J83" s="21">
        <f t="shared" si="62"/>
        <v>0</v>
      </c>
      <c r="K83" s="21">
        <f t="shared" si="63"/>
        <v>0</v>
      </c>
      <c r="M83" s="19" t="s">
        <v>75</v>
      </c>
      <c r="N83" s="27"/>
      <c r="O83" s="27"/>
      <c r="P83" s="27"/>
      <c r="Q83" s="24">
        <f t="shared" si="64"/>
        <v>0</v>
      </c>
      <c r="R83" s="28"/>
      <c r="S83" s="28"/>
      <c r="T83" s="24">
        <f t="shared" si="65"/>
        <v>0</v>
      </c>
      <c r="U83" s="24">
        <f t="shared" si="66"/>
        <v>0</v>
      </c>
      <c r="V83" s="24">
        <f t="shared" si="66"/>
        <v>0</v>
      </c>
      <c r="W83" s="24">
        <f t="shared" si="67"/>
        <v>0</v>
      </c>
      <c r="Y83" s="25" t="s">
        <v>75</v>
      </c>
      <c r="Z83" s="26">
        <f t="shared" si="68"/>
        <v>0</v>
      </c>
      <c r="AA83" s="26">
        <f t="shared" si="68"/>
        <v>0</v>
      </c>
      <c r="AB83" s="26">
        <f t="shared" si="68"/>
        <v>0</v>
      </c>
      <c r="AC83" s="26">
        <f t="shared" si="68"/>
        <v>0</v>
      </c>
      <c r="AD83" s="26">
        <f t="shared" si="68"/>
        <v>0</v>
      </c>
      <c r="AE83" s="26">
        <f t="shared" si="68"/>
        <v>0</v>
      </c>
      <c r="AF83" s="26">
        <f t="shared" si="68"/>
        <v>0</v>
      </c>
      <c r="AG83" s="18">
        <f t="shared" si="68"/>
        <v>0</v>
      </c>
      <c r="AH83" s="18">
        <f t="shared" si="68"/>
        <v>0</v>
      </c>
      <c r="AI83" s="18">
        <f t="shared" si="68"/>
        <v>0</v>
      </c>
    </row>
    <row r="84" spans="1:35" s="5" customFormat="1" x14ac:dyDescent="0.2">
      <c r="A84" s="19" t="s">
        <v>76</v>
      </c>
      <c r="B84" s="20"/>
      <c r="C84" s="20"/>
      <c r="D84" s="30"/>
      <c r="E84" s="21">
        <f t="shared" si="60"/>
        <v>0</v>
      </c>
      <c r="F84" s="30"/>
      <c r="G84" s="30"/>
      <c r="H84" s="21">
        <f t="shared" si="61"/>
        <v>0</v>
      </c>
      <c r="I84" s="21">
        <f t="shared" si="62"/>
        <v>0</v>
      </c>
      <c r="J84" s="21">
        <f t="shared" si="62"/>
        <v>0</v>
      </c>
      <c r="K84" s="21">
        <f t="shared" si="63"/>
        <v>0</v>
      </c>
      <c r="M84" s="19" t="s">
        <v>76</v>
      </c>
      <c r="N84" s="27"/>
      <c r="O84" s="27"/>
      <c r="P84" s="27"/>
      <c r="Q84" s="24">
        <f t="shared" si="64"/>
        <v>0</v>
      </c>
      <c r="R84" s="23"/>
      <c r="S84" s="23"/>
      <c r="T84" s="24">
        <f t="shared" si="65"/>
        <v>0</v>
      </c>
      <c r="U84" s="24">
        <f t="shared" si="66"/>
        <v>0</v>
      </c>
      <c r="V84" s="24">
        <f t="shared" si="66"/>
        <v>0</v>
      </c>
      <c r="W84" s="24">
        <f t="shared" si="67"/>
        <v>0</v>
      </c>
      <c r="Y84" s="25" t="s">
        <v>76</v>
      </c>
      <c r="Z84" s="26">
        <f t="shared" si="68"/>
        <v>0</v>
      </c>
      <c r="AA84" s="26">
        <f t="shared" si="68"/>
        <v>0</v>
      </c>
      <c r="AB84" s="26">
        <f t="shared" si="68"/>
        <v>0</v>
      </c>
      <c r="AC84" s="26">
        <f t="shared" si="68"/>
        <v>0</v>
      </c>
      <c r="AD84" s="26">
        <f t="shared" si="68"/>
        <v>0</v>
      </c>
      <c r="AE84" s="26">
        <f t="shared" si="68"/>
        <v>0</v>
      </c>
      <c r="AF84" s="26">
        <f t="shared" si="68"/>
        <v>0</v>
      </c>
      <c r="AG84" s="18">
        <f t="shared" si="68"/>
        <v>0</v>
      </c>
      <c r="AH84" s="18">
        <f t="shared" si="68"/>
        <v>0</v>
      </c>
      <c r="AI84" s="18">
        <f t="shared" si="68"/>
        <v>0</v>
      </c>
    </row>
    <row r="85" spans="1:35" s="5" customFormat="1" x14ac:dyDescent="0.2">
      <c r="A85" s="34" t="s">
        <v>11</v>
      </c>
      <c r="B85" s="31">
        <f t="shared" ref="B85:K85" si="69">SUM(B75:B84)</f>
        <v>0</v>
      </c>
      <c r="C85" s="31">
        <f t="shared" si="69"/>
        <v>0</v>
      </c>
      <c r="D85" s="31">
        <f t="shared" si="69"/>
        <v>0</v>
      </c>
      <c r="E85" s="31">
        <f t="shared" si="69"/>
        <v>0</v>
      </c>
      <c r="F85" s="31">
        <f t="shared" si="69"/>
        <v>0</v>
      </c>
      <c r="G85" s="31">
        <f t="shared" si="69"/>
        <v>0</v>
      </c>
      <c r="H85" s="31">
        <f t="shared" si="69"/>
        <v>0</v>
      </c>
      <c r="I85" s="31">
        <f t="shared" si="69"/>
        <v>0</v>
      </c>
      <c r="J85" s="31">
        <f t="shared" si="69"/>
        <v>0</v>
      </c>
      <c r="K85" s="31">
        <f t="shared" si="69"/>
        <v>0</v>
      </c>
      <c r="M85" s="34" t="s">
        <v>11</v>
      </c>
      <c r="N85" s="14">
        <f t="shared" ref="N85:W85" si="70">SUM(N75:N84)</f>
        <v>0</v>
      </c>
      <c r="O85" s="14">
        <f t="shared" si="70"/>
        <v>0</v>
      </c>
      <c r="P85" s="14">
        <f t="shared" si="70"/>
        <v>0</v>
      </c>
      <c r="Q85" s="14">
        <f t="shared" si="70"/>
        <v>0</v>
      </c>
      <c r="R85" s="14">
        <f t="shared" si="70"/>
        <v>0</v>
      </c>
      <c r="S85" s="14">
        <f t="shared" si="70"/>
        <v>0</v>
      </c>
      <c r="T85" s="14">
        <f t="shared" si="70"/>
        <v>0</v>
      </c>
      <c r="U85" s="14">
        <f t="shared" si="70"/>
        <v>0</v>
      </c>
      <c r="V85" s="14">
        <f t="shared" si="70"/>
        <v>0</v>
      </c>
      <c r="W85" s="14">
        <f t="shared" si="70"/>
        <v>0</v>
      </c>
      <c r="Y85" s="35" t="s">
        <v>11</v>
      </c>
      <c r="Z85" s="26">
        <f t="shared" si="68"/>
        <v>0</v>
      </c>
      <c r="AA85" s="26">
        <f t="shared" si="68"/>
        <v>0</v>
      </c>
      <c r="AB85" s="26">
        <f t="shared" si="68"/>
        <v>0</v>
      </c>
      <c r="AC85" s="26">
        <f t="shared" si="68"/>
        <v>0</v>
      </c>
      <c r="AD85" s="26">
        <f t="shared" si="68"/>
        <v>0</v>
      </c>
      <c r="AE85" s="26">
        <f t="shared" si="68"/>
        <v>0</v>
      </c>
      <c r="AF85" s="26">
        <f t="shared" si="68"/>
        <v>0</v>
      </c>
      <c r="AG85" s="18">
        <f t="shared" si="68"/>
        <v>0</v>
      </c>
      <c r="AH85" s="18">
        <f t="shared" si="68"/>
        <v>0</v>
      </c>
      <c r="AI85" s="18">
        <f t="shared" si="68"/>
        <v>0</v>
      </c>
    </row>
    <row r="86" spans="1:35" s="5" customFormat="1" x14ac:dyDescent="0.2">
      <c r="A86" s="13" t="s">
        <v>77</v>
      </c>
      <c r="B86" s="31"/>
      <c r="C86" s="31"/>
      <c r="D86" s="31"/>
      <c r="E86" s="31"/>
      <c r="F86" s="31"/>
      <c r="G86" s="31"/>
      <c r="H86" s="31"/>
      <c r="I86" s="19"/>
      <c r="J86" s="19"/>
      <c r="K86" s="19"/>
      <c r="M86" s="13" t="s">
        <v>77</v>
      </c>
      <c r="N86" s="14"/>
      <c r="O86" s="14"/>
      <c r="P86" s="14"/>
      <c r="Q86" s="14"/>
      <c r="R86" s="14"/>
      <c r="S86" s="14"/>
      <c r="T86" s="14"/>
      <c r="U86" s="15"/>
      <c r="V86" s="15"/>
      <c r="W86" s="15"/>
      <c r="Y86" s="16" t="s">
        <v>77</v>
      </c>
      <c r="Z86" s="17"/>
      <c r="AA86" s="17"/>
      <c r="AB86" s="17"/>
      <c r="AC86" s="17"/>
      <c r="AD86" s="17"/>
      <c r="AE86" s="17"/>
      <c r="AF86" s="17"/>
      <c r="AG86" s="18"/>
      <c r="AH86" s="18"/>
      <c r="AI86" s="18"/>
    </row>
    <row r="87" spans="1:35" s="5" customFormat="1" ht="15" x14ac:dyDescent="0.25">
      <c r="A87" s="19" t="s">
        <v>78</v>
      </c>
      <c r="B87" s="20"/>
      <c r="C87" s="20"/>
      <c r="D87" s="20"/>
      <c r="E87" s="21">
        <f t="shared" ref="E87:E95" si="71">C87+D87</f>
        <v>0</v>
      </c>
      <c r="F87" s="22"/>
      <c r="G87" s="22"/>
      <c r="H87" s="21">
        <f t="shared" ref="H87:H95" si="72">F87+G87</f>
        <v>0</v>
      </c>
      <c r="I87" s="21">
        <f t="shared" ref="I87:J95" si="73">C87+F87</f>
        <v>0</v>
      </c>
      <c r="J87" s="21">
        <f t="shared" si="73"/>
        <v>0</v>
      </c>
      <c r="K87" s="21">
        <f t="shared" ref="K87:K95" si="74">SUM(I87:J87)</f>
        <v>0</v>
      </c>
      <c r="M87" s="19" t="s">
        <v>78</v>
      </c>
      <c r="N87" s="27"/>
      <c r="O87" s="27"/>
      <c r="P87" s="27"/>
      <c r="Q87" s="24">
        <f t="shared" ref="Q87:Q95" si="75">O87+P87</f>
        <v>0</v>
      </c>
      <c r="R87" s="28"/>
      <c r="S87" s="28"/>
      <c r="T87" s="24">
        <f t="shared" ref="T87:T95" si="76">R87+S87</f>
        <v>0</v>
      </c>
      <c r="U87" s="24">
        <f t="shared" ref="U87:V95" si="77">O87+R87</f>
        <v>0</v>
      </c>
      <c r="V87" s="24">
        <f t="shared" si="77"/>
        <v>0</v>
      </c>
      <c r="W87" s="24">
        <f t="shared" ref="W87:W95" si="78">SUM(U87:V87)</f>
        <v>0</v>
      </c>
      <c r="Y87" s="25" t="s">
        <v>78</v>
      </c>
      <c r="Z87" s="26">
        <f t="shared" ref="Z87:AI96" si="79">B87+N87</f>
        <v>0</v>
      </c>
      <c r="AA87" s="26">
        <f t="shared" si="79"/>
        <v>0</v>
      </c>
      <c r="AB87" s="26">
        <f t="shared" si="79"/>
        <v>0</v>
      </c>
      <c r="AC87" s="26">
        <f t="shared" si="79"/>
        <v>0</v>
      </c>
      <c r="AD87" s="26">
        <f t="shared" si="79"/>
        <v>0</v>
      </c>
      <c r="AE87" s="26">
        <f t="shared" si="79"/>
        <v>0</v>
      </c>
      <c r="AF87" s="26">
        <f t="shared" si="79"/>
        <v>0</v>
      </c>
      <c r="AG87" s="18">
        <f t="shared" si="79"/>
        <v>0</v>
      </c>
      <c r="AH87" s="18">
        <f t="shared" si="79"/>
        <v>0</v>
      </c>
      <c r="AI87" s="18">
        <f t="shared" si="79"/>
        <v>0</v>
      </c>
    </row>
    <row r="88" spans="1:35" s="5" customFormat="1" ht="15" x14ac:dyDescent="0.25">
      <c r="A88" s="19" t="s">
        <v>79</v>
      </c>
      <c r="B88" s="20"/>
      <c r="C88" s="20"/>
      <c r="D88" s="20"/>
      <c r="E88" s="21">
        <f t="shared" si="71"/>
        <v>0</v>
      </c>
      <c r="F88" s="22"/>
      <c r="G88" s="22"/>
      <c r="H88" s="21">
        <f t="shared" si="72"/>
        <v>0</v>
      </c>
      <c r="I88" s="21">
        <f t="shared" si="73"/>
        <v>0</v>
      </c>
      <c r="J88" s="21">
        <f t="shared" si="73"/>
        <v>0</v>
      </c>
      <c r="K88" s="21">
        <f t="shared" si="74"/>
        <v>0</v>
      </c>
      <c r="M88" s="19" t="s">
        <v>79</v>
      </c>
      <c r="N88" s="27"/>
      <c r="O88" s="27"/>
      <c r="P88" s="27"/>
      <c r="Q88" s="24">
        <f t="shared" si="75"/>
        <v>0</v>
      </c>
      <c r="R88" s="28"/>
      <c r="S88" s="28"/>
      <c r="T88" s="24">
        <f t="shared" si="76"/>
        <v>0</v>
      </c>
      <c r="U88" s="24">
        <f t="shared" si="77"/>
        <v>0</v>
      </c>
      <c r="V88" s="24">
        <f t="shared" si="77"/>
        <v>0</v>
      </c>
      <c r="W88" s="24">
        <f t="shared" si="78"/>
        <v>0</v>
      </c>
      <c r="Y88" s="25" t="s">
        <v>79</v>
      </c>
      <c r="Z88" s="26">
        <f t="shared" si="79"/>
        <v>0</v>
      </c>
      <c r="AA88" s="26">
        <f t="shared" si="79"/>
        <v>0</v>
      </c>
      <c r="AB88" s="26">
        <f t="shared" si="79"/>
        <v>0</v>
      </c>
      <c r="AC88" s="26">
        <f t="shared" si="79"/>
        <v>0</v>
      </c>
      <c r="AD88" s="26">
        <f t="shared" si="79"/>
        <v>0</v>
      </c>
      <c r="AE88" s="26">
        <f t="shared" si="79"/>
        <v>0</v>
      </c>
      <c r="AF88" s="26">
        <f t="shared" si="79"/>
        <v>0</v>
      </c>
      <c r="AG88" s="18">
        <f t="shared" si="79"/>
        <v>0</v>
      </c>
      <c r="AH88" s="18">
        <f t="shared" si="79"/>
        <v>0</v>
      </c>
      <c r="AI88" s="18">
        <f t="shared" si="79"/>
        <v>0</v>
      </c>
    </row>
    <row r="89" spans="1:35" s="5" customFormat="1" ht="15" x14ac:dyDescent="0.25">
      <c r="A89" s="19" t="s">
        <v>80</v>
      </c>
      <c r="B89" s="20"/>
      <c r="C89" s="20"/>
      <c r="D89" s="20"/>
      <c r="E89" s="21">
        <f t="shared" si="71"/>
        <v>0</v>
      </c>
      <c r="F89" s="22"/>
      <c r="G89" s="22"/>
      <c r="H89" s="21">
        <f t="shared" si="72"/>
        <v>0</v>
      </c>
      <c r="I89" s="21">
        <f t="shared" si="73"/>
        <v>0</v>
      </c>
      <c r="J89" s="21">
        <f t="shared" si="73"/>
        <v>0</v>
      </c>
      <c r="K89" s="21">
        <f t="shared" si="74"/>
        <v>0</v>
      </c>
      <c r="M89" s="19" t="s">
        <v>80</v>
      </c>
      <c r="N89" s="27"/>
      <c r="O89" s="27"/>
      <c r="P89" s="27"/>
      <c r="Q89" s="24">
        <f t="shared" si="75"/>
        <v>0</v>
      </c>
      <c r="R89" s="28"/>
      <c r="S89" s="28"/>
      <c r="T89" s="24">
        <f t="shared" si="76"/>
        <v>0</v>
      </c>
      <c r="U89" s="24">
        <f t="shared" si="77"/>
        <v>0</v>
      </c>
      <c r="V89" s="24">
        <f t="shared" si="77"/>
        <v>0</v>
      </c>
      <c r="W89" s="24">
        <f t="shared" si="78"/>
        <v>0</v>
      </c>
      <c r="Y89" s="25" t="s">
        <v>80</v>
      </c>
      <c r="Z89" s="26">
        <f t="shared" si="79"/>
        <v>0</v>
      </c>
      <c r="AA89" s="26">
        <f t="shared" si="79"/>
        <v>0</v>
      </c>
      <c r="AB89" s="26">
        <f t="shared" si="79"/>
        <v>0</v>
      </c>
      <c r="AC89" s="26">
        <f t="shared" si="79"/>
        <v>0</v>
      </c>
      <c r="AD89" s="26">
        <f t="shared" si="79"/>
        <v>0</v>
      </c>
      <c r="AE89" s="26">
        <f t="shared" si="79"/>
        <v>0</v>
      </c>
      <c r="AF89" s="26">
        <f t="shared" si="79"/>
        <v>0</v>
      </c>
      <c r="AG89" s="18">
        <f t="shared" si="79"/>
        <v>0</v>
      </c>
      <c r="AH89" s="18">
        <f t="shared" si="79"/>
        <v>0</v>
      </c>
      <c r="AI89" s="18">
        <f t="shared" si="79"/>
        <v>0</v>
      </c>
    </row>
    <row r="90" spans="1:35" s="5" customFormat="1" ht="15" x14ac:dyDescent="0.25">
      <c r="A90" s="19" t="s">
        <v>81</v>
      </c>
      <c r="B90" s="20"/>
      <c r="C90" s="20"/>
      <c r="D90" s="20"/>
      <c r="E90" s="21">
        <f t="shared" si="71"/>
        <v>0</v>
      </c>
      <c r="F90" s="22"/>
      <c r="G90" s="22"/>
      <c r="H90" s="21">
        <f t="shared" si="72"/>
        <v>0</v>
      </c>
      <c r="I90" s="21">
        <f t="shared" si="73"/>
        <v>0</v>
      </c>
      <c r="J90" s="21">
        <f t="shared" si="73"/>
        <v>0</v>
      </c>
      <c r="K90" s="21">
        <f t="shared" si="74"/>
        <v>0</v>
      </c>
      <c r="M90" s="19" t="s">
        <v>81</v>
      </c>
      <c r="N90" s="27"/>
      <c r="O90" s="27"/>
      <c r="P90" s="27"/>
      <c r="Q90" s="24">
        <f t="shared" si="75"/>
        <v>0</v>
      </c>
      <c r="R90" s="28"/>
      <c r="S90" s="28"/>
      <c r="T90" s="24">
        <f t="shared" si="76"/>
        <v>0</v>
      </c>
      <c r="U90" s="24">
        <f t="shared" si="77"/>
        <v>0</v>
      </c>
      <c r="V90" s="24">
        <f t="shared" si="77"/>
        <v>0</v>
      </c>
      <c r="W90" s="24">
        <f t="shared" si="78"/>
        <v>0</v>
      </c>
      <c r="Y90" s="25" t="s">
        <v>81</v>
      </c>
      <c r="Z90" s="26">
        <f t="shared" si="79"/>
        <v>0</v>
      </c>
      <c r="AA90" s="26">
        <f t="shared" si="79"/>
        <v>0</v>
      </c>
      <c r="AB90" s="26">
        <f t="shared" si="79"/>
        <v>0</v>
      </c>
      <c r="AC90" s="26">
        <f t="shared" si="79"/>
        <v>0</v>
      </c>
      <c r="AD90" s="26">
        <f t="shared" si="79"/>
        <v>0</v>
      </c>
      <c r="AE90" s="26">
        <f t="shared" si="79"/>
        <v>0</v>
      </c>
      <c r="AF90" s="26">
        <f t="shared" si="79"/>
        <v>0</v>
      </c>
      <c r="AG90" s="18">
        <f t="shared" si="79"/>
        <v>0</v>
      </c>
      <c r="AH90" s="18">
        <f t="shared" si="79"/>
        <v>0</v>
      </c>
      <c r="AI90" s="18">
        <f t="shared" si="79"/>
        <v>0</v>
      </c>
    </row>
    <row r="91" spans="1:35" s="5" customFormat="1" x14ac:dyDescent="0.2">
      <c r="A91" s="19" t="s">
        <v>82</v>
      </c>
      <c r="B91" s="30"/>
      <c r="C91" s="30"/>
      <c r="D91" s="30"/>
      <c r="E91" s="21">
        <f t="shared" si="71"/>
        <v>0</v>
      </c>
      <c r="F91" s="30"/>
      <c r="G91" s="30"/>
      <c r="H91" s="21">
        <f t="shared" si="72"/>
        <v>0</v>
      </c>
      <c r="I91" s="21">
        <f t="shared" si="73"/>
        <v>0</v>
      </c>
      <c r="J91" s="21">
        <f t="shared" si="73"/>
        <v>0</v>
      </c>
      <c r="K91" s="21">
        <f t="shared" si="74"/>
        <v>0</v>
      </c>
      <c r="M91" s="19" t="s">
        <v>82</v>
      </c>
      <c r="N91" s="23"/>
      <c r="O91" s="23"/>
      <c r="P91" s="23"/>
      <c r="Q91" s="24">
        <f t="shared" si="75"/>
        <v>0</v>
      </c>
      <c r="R91" s="23"/>
      <c r="S91" s="23"/>
      <c r="T91" s="24">
        <f t="shared" si="76"/>
        <v>0</v>
      </c>
      <c r="U91" s="24">
        <f t="shared" si="77"/>
        <v>0</v>
      </c>
      <c r="V91" s="24">
        <f t="shared" si="77"/>
        <v>0</v>
      </c>
      <c r="W91" s="24">
        <f t="shared" si="78"/>
        <v>0</v>
      </c>
      <c r="Y91" s="25" t="s">
        <v>82</v>
      </c>
      <c r="Z91" s="26">
        <f t="shared" si="79"/>
        <v>0</v>
      </c>
      <c r="AA91" s="26">
        <f t="shared" si="79"/>
        <v>0</v>
      </c>
      <c r="AB91" s="26">
        <f t="shared" si="79"/>
        <v>0</v>
      </c>
      <c r="AC91" s="26">
        <f t="shared" si="79"/>
        <v>0</v>
      </c>
      <c r="AD91" s="26">
        <f t="shared" si="79"/>
        <v>0</v>
      </c>
      <c r="AE91" s="26">
        <f t="shared" si="79"/>
        <v>0</v>
      </c>
      <c r="AF91" s="26">
        <f t="shared" si="79"/>
        <v>0</v>
      </c>
      <c r="AG91" s="18">
        <f t="shared" si="79"/>
        <v>0</v>
      </c>
      <c r="AH91" s="18">
        <f t="shared" si="79"/>
        <v>0</v>
      </c>
      <c r="AI91" s="18">
        <f t="shared" si="79"/>
        <v>0</v>
      </c>
    </row>
    <row r="92" spans="1:35" s="5" customFormat="1" ht="15" x14ac:dyDescent="0.25">
      <c r="A92" s="19" t="s">
        <v>83</v>
      </c>
      <c r="B92" s="20"/>
      <c r="C92" s="20"/>
      <c r="D92" s="20"/>
      <c r="E92" s="21">
        <f t="shared" si="71"/>
        <v>0</v>
      </c>
      <c r="F92" s="22"/>
      <c r="G92" s="22"/>
      <c r="H92" s="21">
        <f t="shared" si="72"/>
        <v>0</v>
      </c>
      <c r="I92" s="21">
        <f t="shared" si="73"/>
        <v>0</v>
      </c>
      <c r="J92" s="21">
        <f t="shared" si="73"/>
        <v>0</v>
      </c>
      <c r="K92" s="21">
        <f t="shared" si="74"/>
        <v>0</v>
      </c>
      <c r="M92" s="19" t="s">
        <v>83</v>
      </c>
      <c r="N92" s="27"/>
      <c r="O92" s="27"/>
      <c r="P92" s="27"/>
      <c r="Q92" s="24">
        <f t="shared" si="75"/>
        <v>0</v>
      </c>
      <c r="R92" s="28"/>
      <c r="S92" s="28"/>
      <c r="T92" s="24">
        <f t="shared" si="76"/>
        <v>0</v>
      </c>
      <c r="U92" s="24">
        <f t="shared" si="77"/>
        <v>0</v>
      </c>
      <c r="V92" s="24">
        <f t="shared" si="77"/>
        <v>0</v>
      </c>
      <c r="W92" s="24">
        <f t="shared" si="78"/>
        <v>0</v>
      </c>
      <c r="Y92" s="25" t="s">
        <v>83</v>
      </c>
      <c r="Z92" s="26">
        <f t="shared" si="79"/>
        <v>0</v>
      </c>
      <c r="AA92" s="26">
        <f t="shared" si="79"/>
        <v>0</v>
      </c>
      <c r="AB92" s="26">
        <f t="shared" si="79"/>
        <v>0</v>
      </c>
      <c r="AC92" s="26">
        <f t="shared" si="79"/>
        <v>0</v>
      </c>
      <c r="AD92" s="26">
        <f t="shared" si="79"/>
        <v>0</v>
      </c>
      <c r="AE92" s="26">
        <f t="shared" si="79"/>
        <v>0</v>
      </c>
      <c r="AF92" s="26">
        <f t="shared" si="79"/>
        <v>0</v>
      </c>
      <c r="AG92" s="18">
        <f t="shared" si="79"/>
        <v>0</v>
      </c>
      <c r="AH92" s="18">
        <f t="shared" si="79"/>
        <v>0</v>
      </c>
      <c r="AI92" s="18">
        <f t="shared" si="79"/>
        <v>0</v>
      </c>
    </row>
    <row r="93" spans="1:35" s="5" customFormat="1" ht="15" x14ac:dyDescent="0.25">
      <c r="A93" s="19" t="s">
        <v>84</v>
      </c>
      <c r="B93" s="20"/>
      <c r="C93" s="20"/>
      <c r="D93" s="20"/>
      <c r="E93" s="21">
        <f t="shared" si="71"/>
        <v>0</v>
      </c>
      <c r="F93" s="22"/>
      <c r="G93" s="22"/>
      <c r="H93" s="21">
        <f t="shared" si="72"/>
        <v>0</v>
      </c>
      <c r="I93" s="21">
        <f t="shared" si="73"/>
        <v>0</v>
      </c>
      <c r="J93" s="21">
        <f t="shared" si="73"/>
        <v>0</v>
      </c>
      <c r="K93" s="21">
        <f t="shared" si="74"/>
        <v>0</v>
      </c>
      <c r="M93" s="19" t="s">
        <v>84</v>
      </c>
      <c r="N93" s="27"/>
      <c r="O93" s="27"/>
      <c r="P93" s="27"/>
      <c r="Q93" s="24">
        <f t="shared" si="75"/>
        <v>0</v>
      </c>
      <c r="R93" s="28"/>
      <c r="S93" s="28"/>
      <c r="T93" s="24">
        <f t="shared" si="76"/>
        <v>0</v>
      </c>
      <c r="U93" s="24">
        <f t="shared" si="77"/>
        <v>0</v>
      </c>
      <c r="V93" s="24">
        <f t="shared" si="77"/>
        <v>0</v>
      </c>
      <c r="W93" s="24">
        <f t="shared" si="78"/>
        <v>0</v>
      </c>
      <c r="Y93" s="25" t="s">
        <v>84</v>
      </c>
      <c r="Z93" s="26">
        <f t="shared" si="79"/>
        <v>0</v>
      </c>
      <c r="AA93" s="26">
        <f t="shared" si="79"/>
        <v>0</v>
      </c>
      <c r="AB93" s="26">
        <f t="shared" si="79"/>
        <v>0</v>
      </c>
      <c r="AC93" s="26">
        <f t="shared" si="79"/>
        <v>0</v>
      </c>
      <c r="AD93" s="26">
        <f t="shared" si="79"/>
        <v>0</v>
      </c>
      <c r="AE93" s="26">
        <f t="shared" si="79"/>
        <v>0</v>
      </c>
      <c r="AF93" s="26">
        <f t="shared" si="79"/>
        <v>0</v>
      </c>
      <c r="AG93" s="18">
        <f t="shared" si="79"/>
        <v>0</v>
      </c>
      <c r="AH93" s="18">
        <f t="shared" si="79"/>
        <v>0</v>
      </c>
      <c r="AI93" s="18">
        <f t="shared" si="79"/>
        <v>0</v>
      </c>
    </row>
    <row r="94" spans="1:35" s="5" customFormat="1" ht="15" x14ac:dyDescent="0.25">
      <c r="A94" s="19" t="s">
        <v>85</v>
      </c>
      <c r="B94" s="20"/>
      <c r="C94" s="20"/>
      <c r="D94" s="20"/>
      <c r="E94" s="21">
        <f t="shared" si="71"/>
        <v>0</v>
      </c>
      <c r="F94" s="22"/>
      <c r="G94" s="22"/>
      <c r="H94" s="21">
        <f t="shared" si="72"/>
        <v>0</v>
      </c>
      <c r="I94" s="21">
        <f t="shared" si="73"/>
        <v>0</v>
      </c>
      <c r="J94" s="21">
        <f t="shared" si="73"/>
        <v>0</v>
      </c>
      <c r="K94" s="21">
        <f t="shared" si="74"/>
        <v>0</v>
      </c>
      <c r="M94" s="19" t="s">
        <v>85</v>
      </c>
      <c r="N94" s="27"/>
      <c r="O94" s="27"/>
      <c r="P94" s="27"/>
      <c r="Q94" s="24">
        <f t="shared" si="75"/>
        <v>0</v>
      </c>
      <c r="R94" s="28"/>
      <c r="S94" s="28"/>
      <c r="T94" s="24">
        <f t="shared" si="76"/>
        <v>0</v>
      </c>
      <c r="U94" s="24">
        <f t="shared" si="77"/>
        <v>0</v>
      </c>
      <c r="V94" s="24">
        <f t="shared" si="77"/>
        <v>0</v>
      </c>
      <c r="W94" s="24">
        <f t="shared" si="78"/>
        <v>0</v>
      </c>
      <c r="Y94" s="25" t="s">
        <v>85</v>
      </c>
      <c r="Z94" s="26">
        <f t="shared" si="79"/>
        <v>0</v>
      </c>
      <c r="AA94" s="26">
        <f t="shared" si="79"/>
        <v>0</v>
      </c>
      <c r="AB94" s="26">
        <f t="shared" si="79"/>
        <v>0</v>
      </c>
      <c r="AC94" s="26">
        <f t="shared" si="79"/>
        <v>0</v>
      </c>
      <c r="AD94" s="26">
        <f t="shared" si="79"/>
        <v>0</v>
      </c>
      <c r="AE94" s="26">
        <f t="shared" si="79"/>
        <v>0</v>
      </c>
      <c r="AF94" s="26">
        <f t="shared" si="79"/>
        <v>0</v>
      </c>
      <c r="AG94" s="18">
        <f t="shared" si="79"/>
        <v>0</v>
      </c>
      <c r="AH94" s="18">
        <f t="shared" si="79"/>
        <v>0</v>
      </c>
      <c r="AI94" s="18">
        <f t="shared" si="79"/>
        <v>0</v>
      </c>
    </row>
    <row r="95" spans="1:35" s="5" customFormat="1" ht="15" x14ac:dyDescent="0.25">
      <c r="A95" s="19" t="s">
        <v>25</v>
      </c>
      <c r="B95" s="20"/>
      <c r="C95" s="20"/>
      <c r="D95" s="20"/>
      <c r="E95" s="21">
        <f t="shared" si="71"/>
        <v>0</v>
      </c>
      <c r="F95" s="30"/>
      <c r="G95" s="30"/>
      <c r="H95" s="21">
        <f t="shared" si="72"/>
        <v>0</v>
      </c>
      <c r="I95" s="21">
        <f t="shared" si="73"/>
        <v>0</v>
      </c>
      <c r="J95" s="21">
        <f t="shared" si="73"/>
        <v>0</v>
      </c>
      <c r="K95" s="21">
        <f t="shared" si="74"/>
        <v>0</v>
      </c>
      <c r="M95" s="19" t="s">
        <v>25</v>
      </c>
      <c r="N95" s="27"/>
      <c r="O95" s="27"/>
      <c r="P95" s="27"/>
      <c r="Q95" s="24">
        <f t="shared" si="75"/>
        <v>0</v>
      </c>
      <c r="R95" s="28"/>
      <c r="S95" s="28"/>
      <c r="T95" s="24">
        <f t="shared" si="76"/>
        <v>0</v>
      </c>
      <c r="U95" s="24">
        <f t="shared" si="77"/>
        <v>0</v>
      </c>
      <c r="V95" s="24">
        <f t="shared" si="77"/>
        <v>0</v>
      </c>
      <c r="W95" s="24">
        <f t="shared" si="78"/>
        <v>0</v>
      </c>
      <c r="Y95" s="25" t="s">
        <v>25</v>
      </c>
      <c r="Z95" s="26">
        <f t="shared" si="79"/>
        <v>0</v>
      </c>
      <c r="AA95" s="26">
        <f t="shared" si="79"/>
        <v>0</v>
      </c>
      <c r="AB95" s="26">
        <f t="shared" si="79"/>
        <v>0</v>
      </c>
      <c r="AC95" s="26">
        <f t="shared" si="79"/>
        <v>0</v>
      </c>
      <c r="AD95" s="26">
        <f t="shared" si="79"/>
        <v>0</v>
      </c>
      <c r="AE95" s="26">
        <f t="shared" si="79"/>
        <v>0</v>
      </c>
      <c r="AF95" s="26">
        <f t="shared" si="79"/>
        <v>0</v>
      </c>
      <c r="AG95" s="18">
        <f t="shared" si="79"/>
        <v>0</v>
      </c>
      <c r="AH95" s="18">
        <f t="shared" si="79"/>
        <v>0</v>
      </c>
      <c r="AI95" s="18">
        <f t="shared" si="79"/>
        <v>0</v>
      </c>
    </row>
    <row r="96" spans="1:35" s="5" customFormat="1" x14ac:dyDescent="0.2">
      <c r="A96" s="34" t="s">
        <v>11</v>
      </c>
      <c r="B96" s="31">
        <f t="shared" ref="B96:K96" si="80">SUM(B87:B95)</f>
        <v>0</v>
      </c>
      <c r="C96" s="31">
        <f t="shared" si="80"/>
        <v>0</v>
      </c>
      <c r="D96" s="31">
        <f t="shared" si="80"/>
        <v>0</v>
      </c>
      <c r="E96" s="31">
        <f t="shared" si="80"/>
        <v>0</v>
      </c>
      <c r="F96" s="31">
        <f t="shared" si="80"/>
        <v>0</v>
      </c>
      <c r="G96" s="31">
        <f t="shared" si="80"/>
        <v>0</v>
      </c>
      <c r="H96" s="31">
        <f t="shared" si="80"/>
        <v>0</v>
      </c>
      <c r="I96" s="31">
        <f t="shared" si="80"/>
        <v>0</v>
      </c>
      <c r="J96" s="31">
        <f t="shared" si="80"/>
        <v>0</v>
      </c>
      <c r="K96" s="31">
        <f t="shared" si="80"/>
        <v>0</v>
      </c>
      <c r="M96" s="34" t="s">
        <v>11</v>
      </c>
      <c r="N96" s="14">
        <f t="shared" ref="N96:W96" si="81">SUM(N87:N95)</f>
        <v>0</v>
      </c>
      <c r="O96" s="14">
        <f t="shared" si="81"/>
        <v>0</v>
      </c>
      <c r="P96" s="14">
        <f t="shared" si="81"/>
        <v>0</v>
      </c>
      <c r="Q96" s="14">
        <f t="shared" si="81"/>
        <v>0</v>
      </c>
      <c r="R96" s="14">
        <f t="shared" si="81"/>
        <v>0</v>
      </c>
      <c r="S96" s="14">
        <f t="shared" si="81"/>
        <v>0</v>
      </c>
      <c r="T96" s="14">
        <f t="shared" si="81"/>
        <v>0</v>
      </c>
      <c r="U96" s="14">
        <f t="shared" si="81"/>
        <v>0</v>
      </c>
      <c r="V96" s="14">
        <f t="shared" si="81"/>
        <v>0</v>
      </c>
      <c r="W96" s="14">
        <f t="shared" si="81"/>
        <v>0</v>
      </c>
      <c r="Y96" s="35" t="s">
        <v>11</v>
      </c>
      <c r="Z96" s="26">
        <f t="shared" si="79"/>
        <v>0</v>
      </c>
      <c r="AA96" s="26">
        <f t="shared" si="79"/>
        <v>0</v>
      </c>
      <c r="AB96" s="26">
        <f t="shared" si="79"/>
        <v>0</v>
      </c>
      <c r="AC96" s="26">
        <f t="shared" si="79"/>
        <v>0</v>
      </c>
      <c r="AD96" s="26">
        <f t="shared" si="79"/>
        <v>0</v>
      </c>
      <c r="AE96" s="26">
        <f t="shared" si="79"/>
        <v>0</v>
      </c>
      <c r="AF96" s="26">
        <f t="shared" si="79"/>
        <v>0</v>
      </c>
      <c r="AG96" s="18">
        <f t="shared" si="79"/>
        <v>0</v>
      </c>
      <c r="AH96" s="18">
        <f t="shared" si="79"/>
        <v>0</v>
      </c>
      <c r="AI96" s="18">
        <f t="shared" si="79"/>
        <v>0</v>
      </c>
    </row>
    <row r="97" spans="1:35" s="5" customFormat="1" x14ac:dyDescent="0.2">
      <c r="A97" s="13" t="s">
        <v>86</v>
      </c>
      <c r="B97" s="31"/>
      <c r="C97" s="31"/>
      <c r="D97" s="31"/>
      <c r="E97" s="31"/>
      <c r="F97" s="31"/>
      <c r="G97" s="31"/>
      <c r="H97" s="31"/>
      <c r="I97" s="19"/>
      <c r="J97" s="19"/>
      <c r="K97" s="19"/>
      <c r="M97" s="13" t="s">
        <v>86</v>
      </c>
      <c r="N97" s="14"/>
      <c r="O97" s="14"/>
      <c r="P97" s="14"/>
      <c r="Q97" s="14"/>
      <c r="R97" s="14"/>
      <c r="S97" s="14"/>
      <c r="T97" s="14"/>
      <c r="U97" s="15"/>
      <c r="V97" s="15"/>
      <c r="W97" s="15"/>
      <c r="Y97" s="16" t="s">
        <v>86</v>
      </c>
      <c r="Z97" s="17"/>
      <c r="AA97" s="17"/>
      <c r="AB97" s="17"/>
      <c r="AC97" s="17"/>
      <c r="AD97" s="17"/>
      <c r="AE97" s="17"/>
      <c r="AF97" s="17"/>
      <c r="AG97" s="18"/>
      <c r="AH97" s="18"/>
      <c r="AI97" s="18"/>
    </row>
    <row r="98" spans="1:35" s="5" customFormat="1" ht="25.5" x14ac:dyDescent="0.25">
      <c r="A98" s="19" t="s">
        <v>87</v>
      </c>
      <c r="B98" s="20"/>
      <c r="C98" s="20"/>
      <c r="D98" s="20"/>
      <c r="E98" s="21">
        <f t="shared" ref="E98:E109" si="82">C98+D98</f>
        <v>0</v>
      </c>
      <c r="F98" s="22"/>
      <c r="G98" s="22"/>
      <c r="H98" s="21">
        <f t="shared" ref="H98:H109" si="83">F98+G98</f>
        <v>0</v>
      </c>
      <c r="I98" s="21">
        <f t="shared" ref="I98:J110" si="84">C98+F98</f>
        <v>0</v>
      </c>
      <c r="J98" s="21">
        <f t="shared" si="84"/>
        <v>0</v>
      </c>
      <c r="K98" s="21">
        <f t="shared" ref="K98:K109" si="85">SUM(I98:J98)</f>
        <v>0</v>
      </c>
      <c r="M98" s="19" t="s">
        <v>87</v>
      </c>
      <c r="N98" s="27"/>
      <c r="O98" s="27"/>
      <c r="P98" s="27"/>
      <c r="Q98" s="24">
        <f t="shared" ref="Q98:Q109" si="86">O98+P98</f>
        <v>0</v>
      </c>
      <c r="R98" s="28"/>
      <c r="S98" s="28"/>
      <c r="T98" s="24">
        <f t="shared" ref="T98:T109" si="87">R98+S98</f>
        <v>0</v>
      </c>
      <c r="U98" s="24">
        <f t="shared" ref="U98:V110" si="88">O98+R98</f>
        <v>0</v>
      </c>
      <c r="V98" s="24">
        <f t="shared" si="88"/>
        <v>0</v>
      </c>
      <c r="W98" s="24">
        <f t="shared" ref="W98:W109" si="89">SUM(U98:V98)</f>
        <v>0</v>
      </c>
      <c r="Y98" s="25" t="s">
        <v>87</v>
      </c>
      <c r="Z98" s="26">
        <f t="shared" ref="Z98:AI120" si="90">B98+N98</f>
        <v>0</v>
      </c>
      <c r="AA98" s="26">
        <f t="shared" si="90"/>
        <v>0</v>
      </c>
      <c r="AB98" s="26">
        <f t="shared" si="90"/>
        <v>0</v>
      </c>
      <c r="AC98" s="26">
        <f t="shared" si="90"/>
        <v>0</v>
      </c>
      <c r="AD98" s="26">
        <f t="shared" si="90"/>
        <v>0</v>
      </c>
      <c r="AE98" s="26">
        <f t="shared" si="90"/>
        <v>0</v>
      </c>
      <c r="AF98" s="26">
        <f t="shared" si="90"/>
        <v>0</v>
      </c>
      <c r="AG98" s="18">
        <f t="shared" si="90"/>
        <v>0</v>
      </c>
      <c r="AH98" s="18">
        <f t="shared" si="90"/>
        <v>0</v>
      </c>
      <c r="AI98" s="18">
        <f t="shared" si="90"/>
        <v>0</v>
      </c>
    </row>
    <row r="99" spans="1:35" s="5" customFormat="1" ht="24" x14ac:dyDescent="0.2">
      <c r="A99" s="19" t="s">
        <v>88</v>
      </c>
      <c r="B99" s="30"/>
      <c r="C99" s="30"/>
      <c r="D99" s="30"/>
      <c r="E99" s="21">
        <f t="shared" si="82"/>
        <v>0</v>
      </c>
      <c r="F99" s="30"/>
      <c r="G99" s="30"/>
      <c r="H99" s="21">
        <f t="shared" si="83"/>
        <v>0</v>
      </c>
      <c r="I99" s="21">
        <f t="shared" si="84"/>
        <v>0</v>
      </c>
      <c r="J99" s="21">
        <f t="shared" si="84"/>
        <v>0</v>
      </c>
      <c r="K99" s="21">
        <f t="shared" si="85"/>
        <v>0</v>
      </c>
      <c r="M99" s="19" t="s">
        <v>88</v>
      </c>
      <c r="N99" s="27"/>
      <c r="O99" s="27"/>
      <c r="P99" s="27"/>
      <c r="Q99" s="24">
        <f t="shared" si="86"/>
        <v>0</v>
      </c>
      <c r="R99" s="23"/>
      <c r="S99" s="23"/>
      <c r="T99" s="24">
        <f t="shared" si="87"/>
        <v>0</v>
      </c>
      <c r="U99" s="24">
        <f t="shared" si="88"/>
        <v>0</v>
      </c>
      <c r="V99" s="24">
        <f t="shared" si="88"/>
        <v>0</v>
      </c>
      <c r="W99" s="24">
        <f t="shared" si="89"/>
        <v>0</v>
      </c>
      <c r="Y99" s="25" t="s">
        <v>88</v>
      </c>
      <c r="Z99" s="26">
        <f t="shared" si="90"/>
        <v>0</v>
      </c>
      <c r="AA99" s="26">
        <f t="shared" si="90"/>
        <v>0</v>
      </c>
      <c r="AB99" s="26">
        <f t="shared" si="90"/>
        <v>0</v>
      </c>
      <c r="AC99" s="26">
        <f t="shared" si="90"/>
        <v>0</v>
      </c>
      <c r="AD99" s="26">
        <f t="shared" si="90"/>
        <v>0</v>
      </c>
      <c r="AE99" s="26">
        <f t="shared" si="90"/>
        <v>0</v>
      </c>
      <c r="AF99" s="26">
        <f t="shared" si="90"/>
        <v>0</v>
      </c>
      <c r="AG99" s="18">
        <f t="shared" si="90"/>
        <v>0</v>
      </c>
      <c r="AH99" s="18">
        <f t="shared" si="90"/>
        <v>0</v>
      </c>
      <c r="AI99" s="18">
        <f t="shared" si="90"/>
        <v>0</v>
      </c>
    </row>
    <row r="100" spans="1:35" s="5" customFormat="1" ht="25.5" x14ac:dyDescent="0.25">
      <c r="A100" s="19" t="s">
        <v>89</v>
      </c>
      <c r="B100" s="20"/>
      <c r="C100" s="20"/>
      <c r="D100" s="20"/>
      <c r="E100" s="21">
        <f t="shared" si="82"/>
        <v>0</v>
      </c>
      <c r="F100" s="22"/>
      <c r="G100" s="22"/>
      <c r="H100" s="21">
        <f t="shared" si="83"/>
        <v>0</v>
      </c>
      <c r="I100" s="21">
        <f t="shared" si="84"/>
        <v>0</v>
      </c>
      <c r="J100" s="21">
        <f t="shared" si="84"/>
        <v>0</v>
      </c>
      <c r="K100" s="21">
        <f t="shared" si="85"/>
        <v>0</v>
      </c>
      <c r="M100" s="19" t="s">
        <v>89</v>
      </c>
      <c r="N100" s="27"/>
      <c r="O100" s="27"/>
      <c r="P100" s="27"/>
      <c r="Q100" s="24">
        <f t="shared" si="86"/>
        <v>0</v>
      </c>
      <c r="R100" s="23"/>
      <c r="S100" s="23"/>
      <c r="T100" s="24">
        <f t="shared" si="87"/>
        <v>0</v>
      </c>
      <c r="U100" s="24">
        <f t="shared" si="88"/>
        <v>0</v>
      </c>
      <c r="V100" s="24">
        <f t="shared" si="88"/>
        <v>0</v>
      </c>
      <c r="W100" s="24">
        <f t="shared" si="89"/>
        <v>0</v>
      </c>
      <c r="Y100" s="25" t="s">
        <v>89</v>
      </c>
      <c r="Z100" s="26">
        <f t="shared" si="90"/>
        <v>0</v>
      </c>
      <c r="AA100" s="26">
        <f t="shared" si="90"/>
        <v>0</v>
      </c>
      <c r="AB100" s="26">
        <f t="shared" si="90"/>
        <v>0</v>
      </c>
      <c r="AC100" s="26">
        <f t="shared" si="90"/>
        <v>0</v>
      </c>
      <c r="AD100" s="26">
        <f t="shared" si="90"/>
        <v>0</v>
      </c>
      <c r="AE100" s="26">
        <f t="shared" si="90"/>
        <v>0</v>
      </c>
      <c r="AF100" s="26">
        <f t="shared" si="90"/>
        <v>0</v>
      </c>
      <c r="AG100" s="18">
        <f t="shared" si="90"/>
        <v>0</v>
      </c>
      <c r="AH100" s="18">
        <f t="shared" si="90"/>
        <v>0</v>
      </c>
      <c r="AI100" s="18">
        <f t="shared" si="90"/>
        <v>0</v>
      </c>
    </row>
    <row r="101" spans="1:35" s="5" customFormat="1" ht="15" x14ac:dyDescent="0.25">
      <c r="A101" s="19" t="s">
        <v>90</v>
      </c>
      <c r="B101" s="20"/>
      <c r="C101" s="20"/>
      <c r="D101" s="20"/>
      <c r="E101" s="21">
        <f t="shared" si="82"/>
        <v>0</v>
      </c>
      <c r="F101" s="22"/>
      <c r="G101" s="22"/>
      <c r="H101" s="21">
        <f t="shared" si="83"/>
        <v>0</v>
      </c>
      <c r="I101" s="21">
        <f t="shared" si="84"/>
        <v>0</v>
      </c>
      <c r="J101" s="21">
        <f t="shared" si="84"/>
        <v>0</v>
      </c>
      <c r="K101" s="21">
        <f t="shared" si="85"/>
        <v>0</v>
      </c>
      <c r="M101" s="19" t="s">
        <v>90</v>
      </c>
      <c r="N101" s="27"/>
      <c r="O101" s="27"/>
      <c r="P101" s="27"/>
      <c r="Q101" s="24">
        <f t="shared" si="86"/>
        <v>0</v>
      </c>
      <c r="R101" s="28"/>
      <c r="S101" s="28"/>
      <c r="T101" s="24">
        <f t="shared" si="87"/>
        <v>0</v>
      </c>
      <c r="U101" s="24">
        <f t="shared" si="88"/>
        <v>0</v>
      </c>
      <c r="V101" s="24">
        <f t="shared" si="88"/>
        <v>0</v>
      </c>
      <c r="W101" s="24">
        <f t="shared" si="89"/>
        <v>0</v>
      </c>
      <c r="Y101" s="25" t="s">
        <v>90</v>
      </c>
      <c r="Z101" s="26">
        <f t="shared" si="90"/>
        <v>0</v>
      </c>
      <c r="AA101" s="26">
        <f t="shared" si="90"/>
        <v>0</v>
      </c>
      <c r="AB101" s="26">
        <f t="shared" si="90"/>
        <v>0</v>
      </c>
      <c r="AC101" s="26">
        <f t="shared" si="90"/>
        <v>0</v>
      </c>
      <c r="AD101" s="26">
        <f t="shared" si="90"/>
        <v>0</v>
      </c>
      <c r="AE101" s="26">
        <f t="shared" si="90"/>
        <v>0</v>
      </c>
      <c r="AF101" s="26">
        <f t="shared" si="90"/>
        <v>0</v>
      </c>
      <c r="AG101" s="18">
        <f t="shared" si="90"/>
        <v>0</v>
      </c>
      <c r="AH101" s="18">
        <f t="shared" si="90"/>
        <v>0</v>
      </c>
      <c r="AI101" s="18">
        <f t="shared" si="90"/>
        <v>0</v>
      </c>
    </row>
    <row r="102" spans="1:35" s="5" customFormat="1" ht="15" x14ac:dyDescent="0.25">
      <c r="A102" s="19" t="s">
        <v>91</v>
      </c>
      <c r="B102" s="20"/>
      <c r="C102" s="20"/>
      <c r="D102" s="20"/>
      <c r="E102" s="21">
        <f t="shared" si="82"/>
        <v>0</v>
      </c>
      <c r="F102" s="22"/>
      <c r="G102" s="22"/>
      <c r="H102" s="21">
        <f t="shared" si="83"/>
        <v>0</v>
      </c>
      <c r="I102" s="21">
        <f t="shared" si="84"/>
        <v>0</v>
      </c>
      <c r="J102" s="21">
        <f t="shared" si="84"/>
        <v>0</v>
      </c>
      <c r="K102" s="21">
        <f t="shared" si="85"/>
        <v>0</v>
      </c>
      <c r="M102" s="19" t="s">
        <v>91</v>
      </c>
      <c r="N102" s="23"/>
      <c r="O102" s="23"/>
      <c r="P102" s="23"/>
      <c r="Q102" s="24">
        <f t="shared" si="86"/>
        <v>0</v>
      </c>
      <c r="R102" s="23"/>
      <c r="S102" s="23"/>
      <c r="T102" s="24">
        <f t="shared" si="87"/>
        <v>0</v>
      </c>
      <c r="U102" s="24">
        <f t="shared" si="88"/>
        <v>0</v>
      </c>
      <c r="V102" s="24">
        <f t="shared" si="88"/>
        <v>0</v>
      </c>
      <c r="W102" s="24">
        <f t="shared" si="89"/>
        <v>0</v>
      </c>
      <c r="Y102" s="25" t="s">
        <v>91</v>
      </c>
      <c r="Z102" s="26">
        <f t="shared" si="90"/>
        <v>0</v>
      </c>
      <c r="AA102" s="26">
        <f t="shared" si="90"/>
        <v>0</v>
      </c>
      <c r="AB102" s="26">
        <f t="shared" si="90"/>
        <v>0</v>
      </c>
      <c r="AC102" s="26">
        <f t="shared" si="90"/>
        <v>0</v>
      </c>
      <c r="AD102" s="26">
        <f t="shared" si="90"/>
        <v>0</v>
      </c>
      <c r="AE102" s="26">
        <f t="shared" si="90"/>
        <v>0</v>
      </c>
      <c r="AF102" s="26">
        <f t="shared" si="90"/>
        <v>0</v>
      </c>
      <c r="AG102" s="18">
        <f t="shared" si="90"/>
        <v>0</v>
      </c>
      <c r="AH102" s="18">
        <f t="shared" si="90"/>
        <v>0</v>
      </c>
      <c r="AI102" s="18">
        <f t="shared" si="90"/>
        <v>0</v>
      </c>
    </row>
    <row r="103" spans="1:35" s="5" customFormat="1" ht="15" x14ac:dyDescent="0.25">
      <c r="A103" s="19" t="s">
        <v>92</v>
      </c>
      <c r="B103" s="20"/>
      <c r="C103" s="20"/>
      <c r="D103" s="20"/>
      <c r="E103" s="21">
        <f t="shared" si="82"/>
        <v>0</v>
      </c>
      <c r="F103" s="22"/>
      <c r="G103" s="22"/>
      <c r="H103" s="21">
        <f t="shared" si="83"/>
        <v>0</v>
      </c>
      <c r="I103" s="21">
        <f t="shared" si="84"/>
        <v>0</v>
      </c>
      <c r="J103" s="21">
        <f t="shared" si="84"/>
        <v>0</v>
      </c>
      <c r="K103" s="21">
        <f t="shared" si="85"/>
        <v>0</v>
      </c>
      <c r="M103" s="19" t="s">
        <v>92</v>
      </c>
      <c r="N103" s="27"/>
      <c r="O103" s="27"/>
      <c r="P103" s="27"/>
      <c r="Q103" s="24">
        <f t="shared" si="86"/>
        <v>0</v>
      </c>
      <c r="R103" s="28"/>
      <c r="S103" s="28"/>
      <c r="T103" s="24">
        <f t="shared" si="87"/>
        <v>0</v>
      </c>
      <c r="U103" s="24">
        <f t="shared" si="88"/>
        <v>0</v>
      </c>
      <c r="V103" s="24">
        <f t="shared" si="88"/>
        <v>0</v>
      </c>
      <c r="W103" s="24">
        <f t="shared" si="89"/>
        <v>0</v>
      </c>
      <c r="Y103" s="25" t="s">
        <v>92</v>
      </c>
      <c r="Z103" s="26">
        <f t="shared" si="90"/>
        <v>0</v>
      </c>
      <c r="AA103" s="26">
        <f t="shared" si="90"/>
        <v>0</v>
      </c>
      <c r="AB103" s="26">
        <f t="shared" si="90"/>
        <v>0</v>
      </c>
      <c r="AC103" s="26">
        <f t="shared" si="90"/>
        <v>0</v>
      </c>
      <c r="AD103" s="26">
        <f t="shared" si="90"/>
        <v>0</v>
      </c>
      <c r="AE103" s="26">
        <f t="shared" si="90"/>
        <v>0</v>
      </c>
      <c r="AF103" s="26">
        <f t="shared" si="90"/>
        <v>0</v>
      </c>
      <c r="AG103" s="18">
        <f t="shared" si="90"/>
        <v>0</v>
      </c>
      <c r="AH103" s="18">
        <f t="shared" si="90"/>
        <v>0</v>
      </c>
      <c r="AI103" s="18">
        <f t="shared" si="90"/>
        <v>0</v>
      </c>
    </row>
    <row r="104" spans="1:35" s="5" customFormat="1" ht="15" x14ac:dyDescent="0.25">
      <c r="A104" s="19" t="s">
        <v>93</v>
      </c>
      <c r="B104" s="20"/>
      <c r="C104" s="20"/>
      <c r="D104" s="20"/>
      <c r="E104" s="21">
        <f t="shared" si="82"/>
        <v>0</v>
      </c>
      <c r="F104" s="22"/>
      <c r="G104" s="22"/>
      <c r="H104" s="21">
        <f t="shared" si="83"/>
        <v>0</v>
      </c>
      <c r="I104" s="21">
        <f t="shared" si="84"/>
        <v>0</v>
      </c>
      <c r="J104" s="21">
        <f t="shared" si="84"/>
        <v>0</v>
      </c>
      <c r="K104" s="21">
        <f t="shared" si="85"/>
        <v>0</v>
      </c>
      <c r="M104" s="19" t="s">
        <v>93</v>
      </c>
      <c r="N104" s="27"/>
      <c r="O104" s="27"/>
      <c r="P104" s="27"/>
      <c r="Q104" s="24">
        <f t="shared" si="86"/>
        <v>0</v>
      </c>
      <c r="R104" s="23"/>
      <c r="S104" s="23"/>
      <c r="T104" s="24">
        <f t="shared" si="87"/>
        <v>0</v>
      </c>
      <c r="U104" s="24">
        <f t="shared" si="88"/>
        <v>0</v>
      </c>
      <c r="V104" s="24">
        <f t="shared" si="88"/>
        <v>0</v>
      </c>
      <c r="W104" s="24">
        <f t="shared" si="89"/>
        <v>0</v>
      </c>
      <c r="Y104" s="25" t="s">
        <v>93</v>
      </c>
      <c r="Z104" s="26">
        <f t="shared" si="90"/>
        <v>0</v>
      </c>
      <c r="AA104" s="26">
        <f t="shared" si="90"/>
        <v>0</v>
      </c>
      <c r="AB104" s="26">
        <f t="shared" si="90"/>
        <v>0</v>
      </c>
      <c r="AC104" s="26">
        <f t="shared" si="90"/>
        <v>0</v>
      </c>
      <c r="AD104" s="26">
        <f t="shared" si="90"/>
        <v>0</v>
      </c>
      <c r="AE104" s="26">
        <f t="shared" si="90"/>
        <v>0</v>
      </c>
      <c r="AF104" s="26">
        <f t="shared" si="90"/>
        <v>0</v>
      </c>
      <c r="AG104" s="18">
        <f t="shared" si="90"/>
        <v>0</v>
      </c>
      <c r="AH104" s="18">
        <f t="shared" si="90"/>
        <v>0</v>
      </c>
      <c r="AI104" s="18">
        <f t="shared" si="90"/>
        <v>0</v>
      </c>
    </row>
    <row r="105" spans="1:35" s="5" customFormat="1" ht="15" x14ac:dyDescent="0.25">
      <c r="A105" s="19" t="s">
        <v>94</v>
      </c>
      <c r="B105" s="20"/>
      <c r="C105" s="20"/>
      <c r="D105" s="20"/>
      <c r="E105" s="21">
        <f t="shared" si="82"/>
        <v>0</v>
      </c>
      <c r="F105" s="22"/>
      <c r="G105" s="22"/>
      <c r="H105" s="21">
        <f t="shared" si="83"/>
        <v>0</v>
      </c>
      <c r="I105" s="21">
        <f t="shared" si="84"/>
        <v>0</v>
      </c>
      <c r="J105" s="21">
        <f t="shared" si="84"/>
        <v>0</v>
      </c>
      <c r="K105" s="21">
        <f t="shared" si="85"/>
        <v>0</v>
      </c>
      <c r="M105" s="19" t="s">
        <v>94</v>
      </c>
      <c r="N105" s="27"/>
      <c r="O105" s="27"/>
      <c r="P105" s="27"/>
      <c r="Q105" s="24">
        <f t="shared" si="86"/>
        <v>0</v>
      </c>
      <c r="R105" s="28"/>
      <c r="S105" s="28"/>
      <c r="T105" s="24">
        <f t="shared" si="87"/>
        <v>0</v>
      </c>
      <c r="U105" s="24">
        <f t="shared" si="88"/>
        <v>0</v>
      </c>
      <c r="V105" s="24">
        <f t="shared" si="88"/>
        <v>0</v>
      </c>
      <c r="W105" s="24">
        <f t="shared" si="89"/>
        <v>0</v>
      </c>
      <c r="Y105" s="25" t="s">
        <v>94</v>
      </c>
      <c r="Z105" s="26">
        <f t="shared" si="90"/>
        <v>0</v>
      </c>
      <c r="AA105" s="26">
        <f t="shared" si="90"/>
        <v>0</v>
      </c>
      <c r="AB105" s="26">
        <f t="shared" si="90"/>
        <v>0</v>
      </c>
      <c r="AC105" s="26">
        <f t="shared" si="90"/>
        <v>0</v>
      </c>
      <c r="AD105" s="26">
        <f t="shared" si="90"/>
        <v>0</v>
      </c>
      <c r="AE105" s="26">
        <f t="shared" si="90"/>
        <v>0</v>
      </c>
      <c r="AF105" s="26">
        <f t="shared" si="90"/>
        <v>0</v>
      </c>
      <c r="AG105" s="18">
        <f t="shared" si="90"/>
        <v>0</v>
      </c>
      <c r="AH105" s="18">
        <f t="shared" si="90"/>
        <v>0</v>
      </c>
      <c r="AI105" s="18">
        <f t="shared" si="90"/>
        <v>0</v>
      </c>
    </row>
    <row r="106" spans="1:35" s="5" customFormat="1" ht="15" x14ac:dyDescent="0.25">
      <c r="A106" s="19" t="s">
        <v>95</v>
      </c>
      <c r="B106" s="20"/>
      <c r="C106" s="20"/>
      <c r="D106" s="20"/>
      <c r="E106" s="21">
        <f t="shared" si="82"/>
        <v>0</v>
      </c>
      <c r="F106" s="22"/>
      <c r="G106" s="22"/>
      <c r="H106" s="21">
        <f t="shared" si="83"/>
        <v>0</v>
      </c>
      <c r="I106" s="21">
        <f t="shared" si="84"/>
        <v>0</v>
      </c>
      <c r="J106" s="21">
        <f t="shared" si="84"/>
        <v>0</v>
      </c>
      <c r="K106" s="21">
        <f t="shared" si="85"/>
        <v>0</v>
      </c>
      <c r="M106" s="19" t="s">
        <v>95</v>
      </c>
      <c r="N106" s="27"/>
      <c r="O106" s="27"/>
      <c r="P106" s="27"/>
      <c r="Q106" s="24">
        <f t="shared" si="86"/>
        <v>0</v>
      </c>
      <c r="R106" s="28"/>
      <c r="S106" s="28"/>
      <c r="T106" s="24">
        <f t="shared" si="87"/>
        <v>0</v>
      </c>
      <c r="U106" s="24">
        <f t="shared" si="88"/>
        <v>0</v>
      </c>
      <c r="V106" s="24">
        <f t="shared" si="88"/>
        <v>0</v>
      </c>
      <c r="W106" s="24">
        <f t="shared" si="89"/>
        <v>0</v>
      </c>
      <c r="Y106" s="25" t="s">
        <v>95</v>
      </c>
      <c r="Z106" s="26">
        <f t="shared" si="90"/>
        <v>0</v>
      </c>
      <c r="AA106" s="26">
        <f t="shared" si="90"/>
        <v>0</v>
      </c>
      <c r="AB106" s="26">
        <f t="shared" si="90"/>
        <v>0</v>
      </c>
      <c r="AC106" s="26">
        <f t="shared" si="90"/>
        <v>0</v>
      </c>
      <c r="AD106" s="26">
        <f t="shared" si="90"/>
        <v>0</v>
      </c>
      <c r="AE106" s="26">
        <f t="shared" si="90"/>
        <v>0</v>
      </c>
      <c r="AF106" s="26">
        <f t="shared" si="90"/>
        <v>0</v>
      </c>
      <c r="AG106" s="18">
        <f t="shared" si="90"/>
        <v>0</v>
      </c>
      <c r="AH106" s="18">
        <f t="shared" si="90"/>
        <v>0</v>
      </c>
      <c r="AI106" s="18">
        <f t="shared" si="90"/>
        <v>0</v>
      </c>
    </row>
    <row r="107" spans="1:35" s="5" customFormat="1" ht="24" x14ac:dyDescent="0.25">
      <c r="A107" s="19" t="s">
        <v>96</v>
      </c>
      <c r="B107" s="20"/>
      <c r="C107" s="20"/>
      <c r="D107" s="20"/>
      <c r="E107" s="21">
        <f t="shared" si="82"/>
        <v>0</v>
      </c>
      <c r="F107" s="22"/>
      <c r="G107" s="22"/>
      <c r="H107" s="21">
        <f t="shared" si="83"/>
        <v>0</v>
      </c>
      <c r="I107" s="21">
        <f t="shared" si="84"/>
        <v>0</v>
      </c>
      <c r="J107" s="21">
        <f t="shared" si="84"/>
        <v>0</v>
      </c>
      <c r="K107" s="21">
        <f t="shared" si="85"/>
        <v>0</v>
      </c>
      <c r="M107" s="19" t="s">
        <v>96</v>
      </c>
      <c r="N107" s="23"/>
      <c r="O107" s="23"/>
      <c r="P107" s="23"/>
      <c r="Q107" s="24">
        <f t="shared" si="86"/>
        <v>0</v>
      </c>
      <c r="R107" s="23"/>
      <c r="S107" s="23"/>
      <c r="T107" s="24">
        <f t="shared" si="87"/>
        <v>0</v>
      </c>
      <c r="U107" s="24">
        <f t="shared" si="88"/>
        <v>0</v>
      </c>
      <c r="V107" s="24">
        <f t="shared" si="88"/>
        <v>0</v>
      </c>
      <c r="W107" s="24">
        <f t="shared" si="89"/>
        <v>0</v>
      </c>
      <c r="Y107" s="25" t="s">
        <v>96</v>
      </c>
      <c r="Z107" s="26">
        <f t="shared" si="90"/>
        <v>0</v>
      </c>
      <c r="AA107" s="26">
        <f t="shared" si="90"/>
        <v>0</v>
      </c>
      <c r="AB107" s="26">
        <f t="shared" si="90"/>
        <v>0</v>
      </c>
      <c r="AC107" s="26">
        <f t="shared" si="90"/>
        <v>0</v>
      </c>
      <c r="AD107" s="26">
        <f t="shared" si="90"/>
        <v>0</v>
      </c>
      <c r="AE107" s="26">
        <f t="shared" si="90"/>
        <v>0</v>
      </c>
      <c r="AF107" s="26">
        <f t="shared" si="90"/>
        <v>0</v>
      </c>
      <c r="AG107" s="18">
        <f t="shared" si="90"/>
        <v>0</v>
      </c>
      <c r="AH107" s="18">
        <f t="shared" si="90"/>
        <v>0</v>
      </c>
      <c r="AI107" s="18">
        <f t="shared" si="90"/>
        <v>0</v>
      </c>
    </row>
    <row r="108" spans="1:35" s="5" customFormat="1" ht="15" x14ac:dyDescent="0.25">
      <c r="A108" s="19" t="s">
        <v>97</v>
      </c>
      <c r="B108" s="20"/>
      <c r="C108" s="20"/>
      <c r="D108" s="20"/>
      <c r="E108" s="21">
        <f t="shared" si="82"/>
        <v>0</v>
      </c>
      <c r="F108" s="22"/>
      <c r="G108" s="22"/>
      <c r="H108" s="21">
        <f t="shared" si="83"/>
        <v>0</v>
      </c>
      <c r="I108" s="21">
        <f t="shared" si="84"/>
        <v>0</v>
      </c>
      <c r="J108" s="21">
        <f t="shared" si="84"/>
        <v>0</v>
      </c>
      <c r="K108" s="21">
        <f t="shared" si="85"/>
        <v>0</v>
      </c>
      <c r="M108" s="19" t="s">
        <v>97</v>
      </c>
      <c r="N108" s="27"/>
      <c r="O108" s="27"/>
      <c r="P108" s="27"/>
      <c r="Q108" s="24">
        <f t="shared" si="86"/>
        <v>0</v>
      </c>
      <c r="R108" s="28"/>
      <c r="S108" s="28"/>
      <c r="T108" s="24">
        <f t="shared" si="87"/>
        <v>0</v>
      </c>
      <c r="U108" s="24">
        <f t="shared" si="88"/>
        <v>0</v>
      </c>
      <c r="V108" s="24">
        <f t="shared" si="88"/>
        <v>0</v>
      </c>
      <c r="W108" s="24">
        <f t="shared" si="89"/>
        <v>0</v>
      </c>
      <c r="Y108" s="25" t="s">
        <v>97</v>
      </c>
      <c r="Z108" s="26">
        <f t="shared" si="90"/>
        <v>0</v>
      </c>
      <c r="AA108" s="26">
        <f t="shared" si="90"/>
        <v>0</v>
      </c>
      <c r="AB108" s="26">
        <f t="shared" si="90"/>
        <v>0</v>
      </c>
      <c r="AC108" s="26">
        <f t="shared" si="90"/>
        <v>0</v>
      </c>
      <c r="AD108" s="26">
        <f t="shared" si="90"/>
        <v>0</v>
      </c>
      <c r="AE108" s="26">
        <f t="shared" si="90"/>
        <v>0</v>
      </c>
      <c r="AF108" s="26">
        <f t="shared" si="90"/>
        <v>0</v>
      </c>
      <c r="AG108" s="18">
        <f t="shared" si="90"/>
        <v>0</v>
      </c>
      <c r="AH108" s="18">
        <f t="shared" si="90"/>
        <v>0</v>
      </c>
      <c r="AI108" s="18">
        <f t="shared" si="90"/>
        <v>0</v>
      </c>
    </row>
    <row r="109" spans="1:35" s="5" customFormat="1" ht="15" x14ac:dyDescent="0.25">
      <c r="A109" s="19" t="s">
        <v>98</v>
      </c>
      <c r="B109" s="20"/>
      <c r="C109" s="20"/>
      <c r="D109" s="20"/>
      <c r="E109" s="21">
        <f t="shared" si="82"/>
        <v>0</v>
      </c>
      <c r="F109" s="22"/>
      <c r="G109" s="22"/>
      <c r="H109" s="21">
        <f t="shared" si="83"/>
        <v>0</v>
      </c>
      <c r="I109" s="21">
        <f t="shared" si="84"/>
        <v>0</v>
      </c>
      <c r="J109" s="21">
        <f t="shared" si="84"/>
        <v>0</v>
      </c>
      <c r="K109" s="21">
        <f t="shared" si="85"/>
        <v>0</v>
      </c>
      <c r="M109" s="19" t="s">
        <v>98</v>
      </c>
      <c r="N109" s="27"/>
      <c r="O109" s="27"/>
      <c r="P109" s="27"/>
      <c r="Q109" s="24">
        <f t="shared" si="86"/>
        <v>0</v>
      </c>
      <c r="R109" s="28"/>
      <c r="S109" s="28"/>
      <c r="T109" s="24">
        <f t="shared" si="87"/>
        <v>0</v>
      </c>
      <c r="U109" s="24">
        <f t="shared" si="88"/>
        <v>0</v>
      </c>
      <c r="V109" s="24">
        <f t="shared" si="88"/>
        <v>0</v>
      </c>
      <c r="W109" s="24">
        <f t="shared" si="89"/>
        <v>0</v>
      </c>
      <c r="Y109" s="25" t="s">
        <v>98</v>
      </c>
      <c r="Z109" s="26">
        <f t="shared" si="90"/>
        <v>0</v>
      </c>
      <c r="AA109" s="26">
        <f t="shared" si="90"/>
        <v>0</v>
      </c>
      <c r="AB109" s="26">
        <f t="shared" si="90"/>
        <v>0</v>
      </c>
      <c r="AC109" s="26">
        <f t="shared" si="90"/>
        <v>0</v>
      </c>
      <c r="AD109" s="26">
        <f t="shared" si="90"/>
        <v>0</v>
      </c>
      <c r="AE109" s="26">
        <f t="shared" si="90"/>
        <v>0</v>
      </c>
      <c r="AF109" s="26">
        <f t="shared" si="90"/>
        <v>0</v>
      </c>
      <c r="AG109" s="18">
        <f t="shared" si="90"/>
        <v>0</v>
      </c>
      <c r="AH109" s="18">
        <f t="shared" si="90"/>
        <v>0</v>
      </c>
      <c r="AI109" s="18">
        <f t="shared" si="90"/>
        <v>0</v>
      </c>
    </row>
    <row r="110" spans="1:35" s="5" customFormat="1" ht="15" x14ac:dyDescent="0.25">
      <c r="A110" s="9" t="s">
        <v>25</v>
      </c>
      <c r="B110" s="20"/>
      <c r="C110" s="20"/>
      <c r="D110" s="20"/>
      <c r="E110" s="21">
        <f>C110+D110</f>
        <v>0</v>
      </c>
      <c r="F110" s="22"/>
      <c r="G110" s="22"/>
      <c r="H110" s="21">
        <f>F110+G110</f>
        <v>0</v>
      </c>
      <c r="I110" s="21">
        <f t="shared" si="84"/>
        <v>0</v>
      </c>
      <c r="J110" s="21">
        <f t="shared" si="84"/>
        <v>0</v>
      </c>
      <c r="K110" s="21">
        <f>SUM(I110:J110)</f>
        <v>0</v>
      </c>
      <c r="M110" s="9" t="s">
        <v>25</v>
      </c>
      <c r="N110" s="23"/>
      <c r="O110" s="23"/>
      <c r="P110" s="23"/>
      <c r="Q110" s="24">
        <f>O110+P110</f>
        <v>0</v>
      </c>
      <c r="R110" s="23"/>
      <c r="S110" s="23"/>
      <c r="T110" s="24">
        <f>R110+S110</f>
        <v>0</v>
      </c>
      <c r="U110" s="24">
        <f t="shared" si="88"/>
        <v>0</v>
      </c>
      <c r="V110" s="24">
        <f t="shared" si="88"/>
        <v>0</v>
      </c>
      <c r="W110" s="24">
        <f>SUM(U110:V110)</f>
        <v>0</v>
      </c>
      <c r="Y110" s="11" t="s">
        <v>25</v>
      </c>
      <c r="Z110" s="26">
        <f t="shared" si="90"/>
        <v>0</v>
      </c>
      <c r="AA110" s="26">
        <f t="shared" si="90"/>
        <v>0</v>
      </c>
      <c r="AB110" s="26">
        <f t="shared" si="90"/>
        <v>0</v>
      </c>
      <c r="AC110" s="26">
        <f t="shared" si="90"/>
        <v>0</v>
      </c>
      <c r="AD110" s="26">
        <f t="shared" si="90"/>
        <v>0</v>
      </c>
      <c r="AE110" s="26">
        <f t="shared" si="90"/>
        <v>0</v>
      </c>
      <c r="AF110" s="26">
        <f t="shared" si="90"/>
        <v>0</v>
      </c>
      <c r="AG110" s="18">
        <f t="shared" si="90"/>
        <v>0</v>
      </c>
      <c r="AH110" s="18">
        <f t="shared" si="90"/>
        <v>0</v>
      </c>
      <c r="AI110" s="18">
        <f t="shared" si="90"/>
        <v>0</v>
      </c>
    </row>
    <row r="111" spans="1:35" s="5" customFormat="1" x14ac:dyDescent="0.2">
      <c r="A111" s="34" t="s">
        <v>11</v>
      </c>
      <c r="B111" s="31">
        <f t="shared" ref="B111:K111" si="91">SUM(B98:B110)</f>
        <v>0</v>
      </c>
      <c r="C111" s="31">
        <f t="shared" si="91"/>
        <v>0</v>
      </c>
      <c r="D111" s="31">
        <f t="shared" si="91"/>
        <v>0</v>
      </c>
      <c r="E111" s="31">
        <f t="shared" si="91"/>
        <v>0</v>
      </c>
      <c r="F111" s="31">
        <f t="shared" si="91"/>
        <v>0</v>
      </c>
      <c r="G111" s="31">
        <f t="shared" si="91"/>
        <v>0</v>
      </c>
      <c r="H111" s="31">
        <f t="shared" si="91"/>
        <v>0</v>
      </c>
      <c r="I111" s="31">
        <f t="shared" si="91"/>
        <v>0</v>
      </c>
      <c r="J111" s="31">
        <f t="shared" si="91"/>
        <v>0</v>
      </c>
      <c r="K111" s="31">
        <f t="shared" si="91"/>
        <v>0</v>
      </c>
      <c r="M111" s="34" t="s">
        <v>11</v>
      </c>
      <c r="N111" s="14">
        <f t="shared" ref="N111:W111" si="92">SUM(N98:N110)</f>
        <v>0</v>
      </c>
      <c r="O111" s="14">
        <f t="shared" si="92"/>
        <v>0</v>
      </c>
      <c r="P111" s="14">
        <f t="shared" si="92"/>
        <v>0</v>
      </c>
      <c r="Q111" s="14">
        <f t="shared" si="92"/>
        <v>0</v>
      </c>
      <c r="R111" s="14">
        <f t="shared" si="92"/>
        <v>0</v>
      </c>
      <c r="S111" s="14">
        <f t="shared" si="92"/>
        <v>0</v>
      </c>
      <c r="T111" s="14">
        <f t="shared" si="92"/>
        <v>0</v>
      </c>
      <c r="U111" s="14">
        <f t="shared" si="92"/>
        <v>0</v>
      </c>
      <c r="V111" s="14">
        <f t="shared" si="92"/>
        <v>0</v>
      </c>
      <c r="W111" s="14">
        <f t="shared" si="92"/>
        <v>0</v>
      </c>
      <c r="Y111" s="35" t="s">
        <v>11</v>
      </c>
      <c r="Z111" s="26">
        <f t="shared" si="90"/>
        <v>0</v>
      </c>
      <c r="AA111" s="26">
        <f t="shared" si="90"/>
        <v>0</v>
      </c>
      <c r="AB111" s="26">
        <f t="shared" si="90"/>
        <v>0</v>
      </c>
      <c r="AC111" s="26">
        <f t="shared" si="90"/>
        <v>0</v>
      </c>
      <c r="AD111" s="26">
        <f t="shared" si="90"/>
        <v>0</v>
      </c>
      <c r="AE111" s="26">
        <f t="shared" si="90"/>
        <v>0</v>
      </c>
      <c r="AF111" s="26">
        <f t="shared" si="90"/>
        <v>0</v>
      </c>
      <c r="AG111" s="18">
        <f t="shared" si="90"/>
        <v>0</v>
      </c>
      <c r="AH111" s="18">
        <f t="shared" si="90"/>
        <v>0</v>
      </c>
      <c r="AI111" s="18">
        <f t="shared" si="90"/>
        <v>0</v>
      </c>
    </row>
    <row r="112" spans="1:35" s="5" customFormat="1" x14ac:dyDescent="0.2">
      <c r="A112" s="13" t="s">
        <v>99</v>
      </c>
      <c r="B112" s="31"/>
      <c r="C112" s="31"/>
      <c r="D112" s="31"/>
      <c r="E112" s="31"/>
      <c r="F112" s="31"/>
      <c r="G112" s="31"/>
      <c r="H112" s="31"/>
      <c r="I112" s="19"/>
      <c r="J112" s="19"/>
      <c r="K112" s="19"/>
      <c r="M112" s="13" t="s">
        <v>99</v>
      </c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Y112" s="16" t="s">
        <v>99</v>
      </c>
      <c r="Z112" s="26">
        <f t="shared" si="90"/>
        <v>0</v>
      </c>
      <c r="AA112" s="26">
        <f t="shared" si="90"/>
        <v>0</v>
      </c>
      <c r="AB112" s="26">
        <f t="shared" si="90"/>
        <v>0</v>
      </c>
      <c r="AC112" s="26">
        <f t="shared" si="90"/>
        <v>0</v>
      </c>
      <c r="AD112" s="26">
        <f t="shared" si="90"/>
        <v>0</v>
      </c>
      <c r="AE112" s="26">
        <f t="shared" si="90"/>
        <v>0</v>
      </c>
      <c r="AF112" s="26">
        <f t="shared" si="90"/>
        <v>0</v>
      </c>
      <c r="AG112" s="18">
        <f t="shared" si="90"/>
        <v>0</v>
      </c>
      <c r="AH112" s="18">
        <f t="shared" si="90"/>
        <v>0</v>
      </c>
      <c r="AI112" s="18">
        <f t="shared" si="90"/>
        <v>0</v>
      </c>
    </row>
    <row r="113" spans="1:35" s="5" customFormat="1" ht="15" x14ac:dyDescent="0.25">
      <c r="A113" s="36" t="s">
        <v>100</v>
      </c>
      <c r="B113" s="20"/>
      <c r="C113" s="20"/>
      <c r="D113" s="20"/>
      <c r="E113" s="21">
        <f t="shared" ref="E113:E120" si="93">C113+D113</f>
        <v>0</v>
      </c>
      <c r="F113" s="22"/>
      <c r="G113" s="22"/>
      <c r="H113" s="21">
        <f t="shared" ref="H113:H120" si="94">F113+G113</f>
        <v>0</v>
      </c>
      <c r="I113" s="21">
        <f t="shared" ref="I113:J120" si="95">C113+F113</f>
        <v>0</v>
      </c>
      <c r="J113" s="21">
        <f t="shared" si="95"/>
        <v>0</v>
      </c>
      <c r="K113" s="21">
        <f t="shared" ref="K113:K120" si="96">SUM(I113:J113)</f>
        <v>0</v>
      </c>
      <c r="M113" s="36" t="s">
        <v>100</v>
      </c>
      <c r="N113" s="27"/>
      <c r="O113" s="27"/>
      <c r="P113" s="27"/>
      <c r="Q113" s="24">
        <f t="shared" ref="Q113:Q120" si="97">O113+P113</f>
        <v>0</v>
      </c>
      <c r="R113" s="28"/>
      <c r="S113" s="28"/>
      <c r="T113" s="24">
        <f t="shared" ref="T113:T120" si="98">R113+S113</f>
        <v>0</v>
      </c>
      <c r="U113" s="24">
        <f t="shared" ref="U113:V120" si="99">O113+R113</f>
        <v>0</v>
      </c>
      <c r="V113" s="24">
        <f t="shared" si="99"/>
        <v>0</v>
      </c>
      <c r="W113" s="24">
        <f t="shared" ref="W113:W120" si="100">SUM(U113:V113)</f>
        <v>0</v>
      </c>
      <c r="Y113" s="37" t="s">
        <v>100</v>
      </c>
      <c r="Z113" s="26">
        <f t="shared" si="90"/>
        <v>0</v>
      </c>
      <c r="AA113" s="26">
        <f t="shared" si="90"/>
        <v>0</v>
      </c>
      <c r="AB113" s="26">
        <f t="shared" si="90"/>
        <v>0</v>
      </c>
      <c r="AC113" s="26">
        <f t="shared" si="90"/>
        <v>0</v>
      </c>
      <c r="AD113" s="26">
        <f t="shared" si="90"/>
        <v>0</v>
      </c>
      <c r="AE113" s="26">
        <f t="shared" si="90"/>
        <v>0</v>
      </c>
      <c r="AF113" s="26">
        <f t="shared" si="90"/>
        <v>0</v>
      </c>
      <c r="AG113" s="18">
        <f t="shared" si="90"/>
        <v>0</v>
      </c>
      <c r="AH113" s="18">
        <f t="shared" si="90"/>
        <v>0</v>
      </c>
      <c r="AI113" s="18">
        <f t="shared" si="90"/>
        <v>0</v>
      </c>
    </row>
    <row r="114" spans="1:35" s="5" customFormat="1" ht="24" x14ac:dyDescent="0.25">
      <c r="A114" s="19" t="s">
        <v>101</v>
      </c>
      <c r="B114" s="20"/>
      <c r="C114" s="20"/>
      <c r="D114" s="20"/>
      <c r="E114" s="21">
        <f t="shared" si="93"/>
        <v>0</v>
      </c>
      <c r="F114" s="22"/>
      <c r="G114" s="22"/>
      <c r="H114" s="21">
        <f t="shared" si="94"/>
        <v>0</v>
      </c>
      <c r="I114" s="21">
        <f t="shared" si="95"/>
        <v>0</v>
      </c>
      <c r="J114" s="21">
        <f t="shared" si="95"/>
        <v>0</v>
      </c>
      <c r="K114" s="21">
        <f t="shared" si="96"/>
        <v>0</v>
      </c>
      <c r="M114" s="19" t="s">
        <v>101</v>
      </c>
      <c r="N114" s="27"/>
      <c r="O114" s="27"/>
      <c r="P114" s="27"/>
      <c r="Q114" s="24">
        <f t="shared" si="97"/>
        <v>0</v>
      </c>
      <c r="R114" s="28"/>
      <c r="S114" s="28"/>
      <c r="T114" s="24">
        <f t="shared" si="98"/>
        <v>0</v>
      </c>
      <c r="U114" s="24">
        <f t="shared" si="99"/>
        <v>0</v>
      </c>
      <c r="V114" s="24">
        <f t="shared" si="99"/>
        <v>0</v>
      </c>
      <c r="W114" s="24">
        <f t="shared" si="100"/>
        <v>0</v>
      </c>
      <c r="Y114" s="25" t="s">
        <v>101</v>
      </c>
      <c r="Z114" s="26">
        <f t="shared" si="90"/>
        <v>0</v>
      </c>
      <c r="AA114" s="26">
        <f t="shared" si="90"/>
        <v>0</v>
      </c>
      <c r="AB114" s="26">
        <f t="shared" si="90"/>
        <v>0</v>
      </c>
      <c r="AC114" s="26">
        <f t="shared" si="90"/>
        <v>0</v>
      </c>
      <c r="AD114" s="26">
        <f t="shared" si="90"/>
        <v>0</v>
      </c>
      <c r="AE114" s="26">
        <f t="shared" si="90"/>
        <v>0</v>
      </c>
      <c r="AF114" s="26">
        <f t="shared" si="90"/>
        <v>0</v>
      </c>
      <c r="AG114" s="18">
        <f t="shared" si="90"/>
        <v>0</v>
      </c>
      <c r="AH114" s="18">
        <f t="shared" si="90"/>
        <v>0</v>
      </c>
      <c r="AI114" s="18">
        <f t="shared" si="90"/>
        <v>0</v>
      </c>
    </row>
    <row r="115" spans="1:35" s="5" customFormat="1" ht="15" x14ac:dyDescent="0.25">
      <c r="A115" s="19" t="s">
        <v>102</v>
      </c>
      <c r="B115" s="20"/>
      <c r="C115" s="20"/>
      <c r="D115" s="20"/>
      <c r="E115" s="21">
        <f t="shared" si="93"/>
        <v>0</v>
      </c>
      <c r="F115" s="22"/>
      <c r="G115" s="22"/>
      <c r="H115" s="21">
        <f t="shared" si="94"/>
        <v>0</v>
      </c>
      <c r="I115" s="21">
        <f t="shared" si="95"/>
        <v>0</v>
      </c>
      <c r="J115" s="21">
        <f t="shared" si="95"/>
        <v>0</v>
      </c>
      <c r="K115" s="21">
        <f t="shared" si="96"/>
        <v>0</v>
      </c>
      <c r="M115" s="19" t="s">
        <v>102</v>
      </c>
      <c r="N115" s="27"/>
      <c r="O115" s="27"/>
      <c r="P115" s="27"/>
      <c r="Q115" s="24">
        <f t="shared" si="97"/>
        <v>0</v>
      </c>
      <c r="R115" s="28"/>
      <c r="S115" s="28"/>
      <c r="T115" s="24">
        <f t="shared" si="98"/>
        <v>0</v>
      </c>
      <c r="U115" s="24">
        <f t="shared" si="99"/>
        <v>0</v>
      </c>
      <c r="V115" s="24">
        <f t="shared" si="99"/>
        <v>0</v>
      </c>
      <c r="W115" s="24">
        <f t="shared" si="100"/>
        <v>0</v>
      </c>
      <c r="Y115" s="25" t="s">
        <v>102</v>
      </c>
      <c r="Z115" s="26">
        <f t="shared" si="90"/>
        <v>0</v>
      </c>
      <c r="AA115" s="26">
        <f t="shared" si="90"/>
        <v>0</v>
      </c>
      <c r="AB115" s="26">
        <f t="shared" si="90"/>
        <v>0</v>
      </c>
      <c r="AC115" s="26">
        <f t="shared" si="90"/>
        <v>0</v>
      </c>
      <c r="AD115" s="26">
        <f t="shared" si="90"/>
        <v>0</v>
      </c>
      <c r="AE115" s="26">
        <f t="shared" si="90"/>
        <v>0</v>
      </c>
      <c r="AF115" s="26">
        <f t="shared" si="90"/>
        <v>0</v>
      </c>
      <c r="AG115" s="18">
        <f t="shared" si="90"/>
        <v>0</v>
      </c>
      <c r="AH115" s="18">
        <f t="shared" si="90"/>
        <v>0</v>
      </c>
      <c r="AI115" s="18">
        <f t="shared" si="90"/>
        <v>0</v>
      </c>
    </row>
    <row r="116" spans="1:35" s="5" customFormat="1" ht="15" x14ac:dyDescent="0.25">
      <c r="A116" s="19" t="s">
        <v>103</v>
      </c>
      <c r="B116" s="30"/>
      <c r="C116" s="30"/>
      <c r="D116" s="30"/>
      <c r="E116" s="21">
        <f t="shared" si="93"/>
        <v>0</v>
      </c>
      <c r="F116" s="30"/>
      <c r="G116" s="30"/>
      <c r="H116" s="21">
        <f t="shared" si="94"/>
        <v>0</v>
      </c>
      <c r="I116" s="21">
        <f t="shared" si="95"/>
        <v>0</v>
      </c>
      <c r="J116" s="21">
        <f t="shared" si="95"/>
        <v>0</v>
      </c>
      <c r="K116" s="21">
        <f t="shared" si="96"/>
        <v>0</v>
      </c>
      <c r="M116" s="19" t="s">
        <v>103</v>
      </c>
      <c r="N116" s="27"/>
      <c r="O116" s="27"/>
      <c r="P116" s="27"/>
      <c r="Q116" s="24">
        <f t="shared" si="97"/>
        <v>0</v>
      </c>
      <c r="R116" s="28"/>
      <c r="S116" s="28"/>
      <c r="T116" s="24">
        <f t="shared" si="98"/>
        <v>0</v>
      </c>
      <c r="U116" s="24">
        <f t="shared" si="99"/>
        <v>0</v>
      </c>
      <c r="V116" s="24">
        <f t="shared" si="99"/>
        <v>0</v>
      </c>
      <c r="W116" s="24">
        <f t="shared" si="100"/>
        <v>0</v>
      </c>
      <c r="Y116" s="25" t="s">
        <v>103</v>
      </c>
      <c r="Z116" s="26">
        <f t="shared" si="90"/>
        <v>0</v>
      </c>
      <c r="AA116" s="26">
        <f t="shared" si="90"/>
        <v>0</v>
      </c>
      <c r="AB116" s="26">
        <f t="shared" si="90"/>
        <v>0</v>
      </c>
      <c r="AC116" s="26">
        <f t="shared" si="90"/>
        <v>0</v>
      </c>
      <c r="AD116" s="26">
        <f t="shared" si="90"/>
        <v>0</v>
      </c>
      <c r="AE116" s="26">
        <f t="shared" si="90"/>
        <v>0</v>
      </c>
      <c r="AF116" s="26">
        <f t="shared" si="90"/>
        <v>0</v>
      </c>
      <c r="AG116" s="18">
        <f t="shared" si="90"/>
        <v>0</v>
      </c>
      <c r="AH116" s="18">
        <f t="shared" si="90"/>
        <v>0</v>
      </c>
      <c r="AI116" s="18">
        <f t="shared" si="90"/>
        <v>0</v>
      </c>
    </row>
    <row r="117" spans="1:35" s="5" customFormat="1" ht="24" x14ac:dyDescent="0.25">
      <c r="A117" s="19" t="s">
        <v>104</v>
      </c>
      <c r="B117" s="20"/>
      <c r="C117" s="20"/>
      <c r="D117" s="20"/>
      <c r="E117" s="21">
        <f t="shared" si="93"/>
        <v>0</v>
      </c>
      <c r="F117" s="22"/>
      <c r="G117" s="22"/>
      <c r="H117" s="21">
        <f t="shared" si="94"/>
        <v>0</v>
      </c>
      <c r="I117" s="21">
        <f t="shared" si="95"/>
        <v>0</v>
      </c>
      <c r="J117" s="21">
        <f t="shared" si="95"/>
        <v>0</v>
      </c>
      <c r="K117" s="21">
        <f t="shared" si="96"/>
        <v>0</v>
      </c>
      <c r="M117" s="19" t="s">
        <v>104</v>
      </c>
      <c r="N117" s="23"/>
      <c r="O117" s="23"/>
      <c r="P117" s="23"/>
      <c r="Q117" s="24">
        <f t="shared" si="97"/>
        <v>0</v>
      </c>
      <c r="R117" s="23"/>
      <c r="S117" s="23"/>
      <c r="T117" s="24">
        <f t="shared" si="98"/>
        <v>0</v>
      </c>
      <c r="U117" s="24">
        <f t="shared" si="99"/>
        <v>0</v>
      </c>
      <c r="V117" s="24">
        <f t="shared" si="99"/>
        <v>0</v>
      </c>
      <c r="W117" s="24">
        <f t="shared" si="100"/>
        <v>0</v>
      </c>
      <c r="Y117" s="25" t="s">
        <v>104</v>
      </c>
      <c r="Z117" s="26">
        <f t="shared" si="90"/>
        <v>0</v>
      </c>
      <c r="AA117" s="26">
        <f t="shared" si="90"/>
        <v>0</v>
      </c>
      <c r="AB117" s="26">
        <f t="shared" si="90"/>
        <v>0</v>
      </c>
      <c r="AC117" s="26">
        <f t="shared" si="90"/>
        <v>0</v>
      </c>
      <c r="AD117" s="26">
        <f t="shared" si="90"/>
        <v>0</v>
      </c>
      <c r="AE117" s="26">
        <f t="shared" si="90"/>
        <v>0</v>
      </c>
      <c r="AF117" s="26">
        <f t="shared" si="90"/>
        <v>0</v>
      </c>
      <c r="AG117" s="18">
        <f t="shared" si="90"/>
        <v>0</v>
      </c>
      <c r="AH117" s="18">
        <f t="shared" si="90"/>
        <v>0</v>
      </c>
      <c r="AI117" s="18">
        <f t="shared" si="90"/>
        <v>0</v>
      </c>
    </row>
    <row r="118" spans="1:35" s="5" customFormat="1" ht="15" x14ac:dyDescent="0.25">
      <c r="A118" s="19" t="s">
        <v>105</v>
      </c>
      <c r="B118" s="20"/>
      <c r="C118" s="20"/>
      <c r="D118" s="20"/>
      <c r="E118" s="21">
        <f t="shared" si="93"/>
        <v>0</v>
      </c>
      <c r="F118" s="22"/>
      <c r="G118" s="22"/>
      <c r="H118" s="21">
        <f t="shared" si="94"/>
        <v>0</v>
      </c>
      <c r="I118" s="21">
        <f t="shared" si="95"/>
        <v>0</v>
      </c>
      <c r="J118" s="21">
        <f t="shared" si="95"/>
        <v>0</v>
      </c>
      <c r="K118" s="21">
        <f t="shared" si="96"/>
        <v>0</v>
      </c>
      <c r="M118" s="19" t="s">
        <v>105</v>
      </c>
      <c r="N118" s="27"/>
      <c r="O118" s="27"/>
      <c r="P118" s="27"/>
      <c r="Q118" s="24">
        <f t="shared" si="97"/>
        <v>0</v>
      </c>
      <c r="R118" s="28"/>
      <c r="S118" s="28"/>
      <c r="T118" s="24">
        <f t="shared" si="98"/>
        <v>0</v>
      </c>
      <c r="U118" s="24">
        <f t="shared" si="99"/>
        <v>0</v>
      </c>
      <c r="V118" s="24">
        <f t="shared" si="99"/>
        <v>0</v>
      </c>
      <c r="W118" s="24">
        <f t="shared" si="100"/>
        <v>0</v>
      </c>
      <c r="Y118" s="25" t="s">
        <v>105</v>
      </c>
      <c r="Z118" s="26">
        <f t="shared" si="90"/>
        <v>0</v>
      </c>
      <c r="AA118" s="26">
        <f t="shared" si="90"/>
        <v>0</v>
      </c>
      <c r="AB118" s="26">
        <f t="shared" si="90"/>
        <v>0</v>
      </c>
      <c r="AC118" s="26">
        <f t="shared" si="90"/>
        <v>0</v>
      </c>
      <c r="AD118" s="26">
        <f t="shared" si="90"/>
        <v>0</v>
      </c>
      <c r="AE118" s="26">
        <f t="shared" si="90"/>
        <v>0</v>
      </c>
      <c r="AF118" s="26">
        <f t="shared" si="90"/>
        <v>0</v>
      </c>
      <c r="AG118" s="18">
        <f t="shared" si="90"/>
        <v>0</v>
      </c>
      <c r="AH118" s="18">
        <f t="shared" si="90"/>
        <v>0</v>
      </c>
      <c r="AI118" s="18">
        <f t="shared" si="90"/>
        <v>0</v>
      </c>
    </row>
    <row r="119" spans="1:35" s="5" customFormat="1" ht="15" x14ac:dyDescent="0.25">
      <c r="A119" s="19" t="s">
        <v>106</v>
      </c>
      <c r="B119" s="20"/>
      <c r="C119" s="20"/>
      <c r="D119" s="20"/>
      <c r="E119" s="21">
        <f t="shared" si="93"/>
        <v>0</v>
      </c>
      <c r="F119" s="22"/>
      <c r="G119" s="22"/>
      <c r="H119" s="21">
        <f t="shared" si="94"/>
        <v>0</v>
      </c>
      <c r="I119" s="21">
        <f t="shared" si="95"/>
        <v>0</v>
      </c>
      <c r="J119" s="21">
        <f t="shared" si="95"/>
        <v>0</v>
      </c>
      <c r="K119" s="21">
        <f t="shared" si="96"/>
        <v>0</v>
      </c>
      <c r="M119" s="19" t="s">
        <v>106</v>
      </c>
      <c r="N119" s="27"/>
      <c r="O119" s="27"/>
      <c r="P119" s="27"/>
      <c r="Q119" s="24">
        <f t="shared" si="97"/>
        <v>0</v>
      </c>
      <c r="R119" s="28"/>
      <c r="S119" s="28"/>
      <c r="T119" s="24">
        <f t="shared" si="98"/>
        <v>0</v>
      </c>
      <c r="U119" s="24">
        <f t="shared" si="99"/>
        <v>0</v>
      </c>
      <c r="V119" s="24">
        <f t="shared" si="99"/>
        <v>0</v>
      </c>
      <c r="W119" s="24">
        <f t="shared" si="100"/>
        <v>0</v>
      </c>
      <c r="Y119" s="25" t="s">
        <v>106</v>
      </c>
      <c r="Z119" s="26">
        <f t="shared" si="90"/>
        <v>0</v>
      </c>
      <c r="AA119" s="26">
        <f t="shared" si="90"/>
        <v>0</v>
      </c>
      <c r="AB119" s="26">
        <f t="shared" si="90"/>
        <v>0</v>
      </c>
      <c r="AC119" s="26">
        <f t="shared" si="90"/>
        <v>0</v>
      </c>
      <c r="AD119" s="26">
        <f t="shared" si="90"/>
        <v>0</v>
      </c>
      <c r="AE119" s="26">
        <f t="shared" si="90"/>
        <v>0</v>
      </c>
      <c r="AF119" s="26">
        <f t="shared" si="90"/>
        <v>0</v>
      </c>
      <c r="AG119" s="18">
        <f t="shared" si="90"/>
        <v>0</v>
      </c>
      <c r="AH119" s="18">
        <f t="shared" si="90"/>
        <v>0</v>
      </c>
      <c r="AI119" s="18">
        <f t="shared" si="90"/>
        <v>0</v>
      </c>
    </row>
    <row r="120" spans="1:35" s="5" customFormat="1" ht="15" x14ac:dyDescent="0.25">
      <c r="A120" s="19" t="s">
        <v>25</v>
      </c>
      <c r="B120" s="20"/>
      <c r="C120" s="20"/>
      <c r="D120" s="20"/>
      <c r="E120" s="21">
        <f t="shared" si="93"/>
        <v>0</v>
      </c>
      <c r="F120" s="22"/>
      <c r="G120" s="22"/>
      <c r="H120" s="21">
        <f t="shared" si="94"/>
        <v>0</v>
      </c>
      <c r="I120" s="21">
        <f t="shared" si="95"/>
        <v>0</v>
      </c>
      <c r="J120" s="21">
        <f t="shared" si="95"/>
        <v>0</v>
      </c>
      <c r="K120" s="21">
        <f t="shared" si="96"/>
        <v>0</v>
      </c>
      <c r="M120" s="19" t="s">
        <v>25</v>
      </c>
      <c r="N120" s="27"/>
      <c r="O120" s="27"/>
      <c r="P120" s="27"/>
      <c r="Q120" s="24">
        <f t="shared" si="97"/>
        <v>0</v>
      </c>
      <c r="R120" s="28"/>
      <c r="S120" s="28"/>
      <c r="T120" s="24">
        <f t="shared" si="98"/>
        <v>0</v>
      </c>
      <c r="U120" s="24">
        <f t="shared" si="99"/>
        <v>0</v>
      </c>
      <c r="V120" s="24">
        <f t="shared" si="99"/>
        <v>0</v>
      </c>
      <c r="W120" s="24">
        <f t="shared" si="100"/>
        <v>0</v>
      </c>
      <c r="Y120" s="25" t="s">
        <v>25</v>
      </c>
      <c r="Z120" s="26">
        <f t="shared" si="90"/>
        <v>0</v>
      </c>
      <c r="AA120" s="26">
        <f t="shared" si="90"/>
        <v>0</v>
      </c>
      <c r="AB120" s="26">
        <f t="shared" si="90"/>
        <v>0</v>
      </c>
      <c r="AC120" s="26">
        <f t="shared" si="90"/>
        <v>0</v>
      </c>
      <c r="AD120" s="26">
        <f t="shared" si="90"/>
        <v>0</v>
      </c>
      <c r="AE120" s="26">
        <f t="shared" si="90"/>
        <v>0</v>
      </c>
      <c r="AF120" s="26">
        <f t="shared" si="90"/>
        <v>0</v>
      </c>
      <c r="AG120" s="18">
        <f t="shared" si="90"/>
        <v>0</v>
      </c>
      <c r="AH120" s="18">
        <f t="shared" si="90"/>
        <v>0</v>
      </c>
      <c r="AI120" s="18">
        <f t="shared" si="90"/>
        <v>0</v>
      </c>
    </row>
    <row r="121" spans="1:35" s="5" customFormat="1" x14ac:dyDescent="0.2">
      <c r="A121" s="34" t="s">
        <v>11</v>
      </c>
      <c r="B121" s="31">
        <f t="shared" ref="B121:K121" si="101">SUM(B113:B120)</f>
        <v>0</v>
      </c>
      <c r="C121" s="31">
        <f t="shared" si="101"/>
        <v>0</v>
      </c>
      <c r="D121" s="31">
        <f t="shared" si="101"/>
        <v>0</v>
      </c>
      <c r="E121" s="31">
        <f t="shared" si="101"/>
        <v>0</v>
      </c>
      <c r="F121" s="31">
        <f t="shared" si="101"/>
        <v>0</v>
      </c>
      <c r="G121" s="31">
        <f t="shared" si="101"/>
        <v>0</v>
      </c>
      <c r="H121" s="31">
        <f t="shared" si="101"/>
        <v>0</v>
      </c>
      <c r="I121" s="31">
        <f t="shared" si="101"/>
        <v>0</v>
      </c>
      <c r="J121" s="31">
        <f t="shared" si="101"/>
        <v>0</v>
      </c>
      <c r="K121" s="31">
        <f t="shared" si="101"/>
        <v>0</v>
      </c>
      <c r="M121" s="34" t="s">
        <v>11</v>
      </c>
      <c r="N121" s="14">
        <f t="shared" ref="N121:W121" si="102">SUM(N113:N120)</f>
        <v>0</v>
      </c>
      <c r="O121" s="14">
        <f t="shared" si="102"/>
        <v>0</v>
      </c>
      <c r="P121" s="14">
        <f t="shared" si="102"/>
        <v>0</v>
      </c>
      <c r="Q121" s="14">
        <f t="shared" si="102"/>
        <v>0</v>
      </c>
      <c r="R121" s="14">
        <f t="shared" si="102"/>
        <v>0</v>
      </c>
      <c r="S121" s="14">
        <f t="shared" si="102"/>
        <v>0</v>
      </c>
      <c r="T121" s="14">
        <f t="shared" si="102"/>
        <v>0</v>
      </c>
      <c r="U121" s="14">
        <f t="shared" si="102"/>
        <v>0</v>
      </c>
      <c r="V121" s="14">
        <f t="shared" si="102"/>
        <v>0</v>
      </c>
      <c r="W121" s="14">
        <f t="shared" si="102"/>
        <v>0</v>
      </c>
      <c r="Y121" s="35" t="s">
        <v>11</v>
      </c>
      <c r="Z121" s="26">
        <f t="shared" ref="Z121:AI121" si="103">B121+N121</f>
        <v>0</v>
      </c>
      <c r="AA121" s="26">
        <f t="shared" si="103"/>
        <v>0</v>
      </c>
      <c r="AB121" s="26">
        <f t="shared" si="103"/>
        <v>0</v>
      </c>
      <c r="AC121" s="26">
        <f t="shared" si="103"/>
        <v>0</v>
      </c>
      <c r="AD121" s="26">
        <f t="shared" si="103"/>
        <v>0</v>
      </c>
      <c r="AE121" s="26">
        <f t="shared" si="103"/>
        <v>0</v>
      </c>
      <c r="AF121" s="26">
        <f t="shared" si="103"/>
        <v>0</v>
      </c>
      <c r="AG121" s="18">
        <f t="shared" si="103"/>
        <v>0</v>
      </c>
      <c r="AH121" s="18">
        <f t="shared" si="103"/>
        <v>0</v>
      </c>
      <c r="AI121" s="18">
        <f t="shared" si="103"/>
        <v>0</v>
      </c>
    </row>
    <row r="122" spans="1:35" s="5" customFormat="1" x14ac:dyDescent="0.2">
      <c r="A122" s="13" t="s">
        <v>107</v>
      </c>
      <c r="B122" s="31"/>
      <c r="C122" s="31"/>
      <c r="D122" s="31"/>
      <c r="E122" s="31"/>
      <c r="F122" s="31"/>
      <c r="G122" s="31"/>
      <c r="H122" s="31"/>
      <c r="I122" s="19"/>
      <c r="J122" s="19"/>
      <c r="K122" s="19"/>
      <c r="M122" s="13" t="s">
        <v>107</v>
      </c>
      <c r="N122" s="14"/>
      <c r="O122" s="14"/>
      <c r="P122" s="14"/>
      <c r="Q122" s="14"/>
      <c r="R122" s="14"/>
      <c r="S122" s="14"/>
      <c r="T122" s="14"/>
      <c r="U122" s="15"/>
      <c r="V122" s="15"/>
      <c r="W122" s="15"/>
      <c r="Y122" s="16" t="s">
        <v>107</v>
      </c>
      <c r="Z122" s="17"/>
      <c r="AA122" s="17"/>
      <c r="AB122" s="17"/>
      <c r="AC122" s="17"/>
      <c r="AD122" s="17"/>
      <c r="AE122" s="17"/>
      <c r="AF122" s="17"/>
      <c r="AG122" s="18"/>
      <c r="AH122" s="18"/>
      <c r="AI122" s="18"/>
    </row>
    <row r="123" spans="1:35" s="5" customFormat="1" ht="15" x14ac:dyDescent="0.25">
      <c r="A123" s="19" t="s">
        <v>108</v>
      </c>
      <c r="B123" s="20"/>
      <c r="C123" s="20"/>
      <c r="D123" s="20"/>
      <c r="E123" s="21">
        <f>C123+D123</f>
        <v>0</v>
      </c>
      <c r="F123" s="22"/>
      <c r="G123" s="22"/>
      <c r="H123" s="21">
        <f>F123+G123</f>
        <v>0</v>
      </c>
      <c r="I123" s="21">
        <f t="shared" ref="I123:J127" si="104">C123+F123</f>
        <v>0</v>
      </c>
      <c r="J123" s="21">
        <f t="shared" si="104"/>
        <v>0</v>
      </c>
      <c r="K123" s="21">
        <f>SUM(I123:J123)</f>
        <v>0</v>
      </c>
      <c r="M123" s="19" t="s">
        <v>108</v>
      </c>
      <c r="N123" s="27"/>
      <c r="O123" s="27"/>
      <c r="P123" s="27"/>
      <c r="Q123" s="24">
        <f>O123+P123</f>
        <v>0</v>
      </c>
      <c r="R123" s="28"/>
      <c r="S123" s="28"/>
      <c r="T123" s="24">
        <f>R123+S123</f>
        <v>0</v>
      </c>
      <c r="U123" s="24">
        <f t="shared" ref="U123:V127" si="105">O123+R123</f>
        <v>0</v>
      </c>
      <c r="V123" s="24">
        <f t="shared" si="105"/>
        <v>0</v>
      </c>
      <c r="W123" s="24">
        <f>SUM(U123:V123)</f>
        <v>0</v>
      </c>
      <c r="Y123" s="25" t="s">
        <v>108</v>
      </c>
      <c r="Z123" s="26">
        <f t="shared" ref="Z123:AI128" si="106">B123+N123</f>
        <v>0</v>
      </c>
      <c r="AA123" s="26">
        <f t="shared" si="106"/>
        <v>0</v>
      </c>
      <c r="AB123" s="26">
        <f t="shared" si="106"/>
        <v>0</v>
      </c>
      <c r="AC123" s="26">
        <f t="shared" si="106"/>
        <v>0</v>
      </c>
      <c r="AD123" s="26">
        <f t="shared" si="106"/>
        <v>0</v>
      </c>
      <c r="AE123" s="26">
        <f t="shared" si="106"/>
        <v>0</v>
      </c>
      <c r="AF123" s="26">
        <f t="shared" si="106"/>
        <v>0</v>
      </c>
      <c r="AG123" s="18">
        <f t="shared" si="106"/>
        <v>0</v>
      </c>
      <c r="AH123" s="18">
        <f t="shared" si="106"/>
        <v>0</v>
      </c>
      <c r="AI123" s="18">
        <f t="shared" si="106"/>
        <v>0</v>
      </c>
    </row>
    <row r="124" spans="1:35" s="5" customFormat="1" ht="15" x14ac:dyDescent="0.25">
      <c r="A124" s="19" t="s">
        <v>109</v>
      </c>
      <c r="B124" s="20"/>
      <c r="C124" s="20"/>
      <c r="D124" s="20"/>
      <c r="E124" s="21">
        <f>C124+D124</f>
        <v>0</v>
      </c>
      <c r="F124" s="22"/>
      <c r="G124" s="22"/>
      <c r="H124" s="21">
        <f>F124+G124</f>
        <v>0</v>
      </c>
      <c r="I124" s="21">
        <f t="shared" si="104"/>
        <v>0</v>
      </c>
      <c r="J124" s="21">
        <f t="shared" si="104"/>
        <v>0</v>
      </c>
      <c r="K124" s="21">
        <f>SUM(I124:J124)</f>
        <v>0</v>
      </c>
      <c r="M124" s="19" t="s">
        <v>109</v>
      </c>
      <c r="N124" s="27"/>
      <c r="O124" s="27"/>
      <c r="P124" s="27"/>
      <c r="Q124" s="24">
        <f>O124+P124</f>
        <v>0</v>
      </c>
      <c r="R124" s="28"/>
      <c r="S124" s="28"/>
      <c r="T124" s="24">
        <f>R124+S124</f>
        <v>0</v>
      </c>
      <c r="U124" s="24">
        <f t="shared" si="105"/>
        <v>0</v>
      </c>
      <c r="V124" s="24">
        <f t="shared" si="105"/>
        <v>0</v>
      </c>
      <c r="W124" s="24">
        <f>SUM(U124:V124)</f>
        <v>0</v>
      </c>
      <c r="Y124" s="25" t="s">
        <v>109</v>
      </c>
      <c r="Z124" s="26">
        <f t="shared" si="106"/>
        <v>0</v>
      </c>
      <c r="AA124" s="26">
        <f t="shared" si="106"/>
        <v>0</v>
      </c>
      <c r="AB124" s="26">
        <f t="shared" si="106"/>
        <v>0</v>
      </c>
      <c r="AC124" s="26">
        <f t="shared" si="106"/>
        <v>0</v>
      </c>
      <c r="AD124" s="26">
        <f t="shared" si="106"/>
        <v>0</v>
      </c>
      <c r="AE124" s="26">
        <f t="shared" si="106"/>
        <v>0</v>
      </c>
      <c r="AF124" s="26">
        <f t="shared" si="106"/>
        <v>0</v>
      </c>
      <c r="AG124" s="18">
        <f t="shared" si="106"/>
        <v>0</v>
      </c>
      <c r="AH124" s="18">
        <f t="shared" si="106"/>
        <v>0</v>
      </c>
      <c r="AI124" s="18">
        <f t="shared" si="106"/>
        <v>0</v>
      </c>
    </row>
    <row r="125" spans="1:35" s="5" customFormat="1" ht="15" x14ac:dyDescent="0.25">
      <c r="A125" s="19" t="s">
        <v>110</v>
      </c>
      <c r="B125" s="20"/>
      <c r="C125" s="20"/>
      <c r="D125" s="20"/>
      <c r="E125" s="21">
        <f>C125+D125</f>
        <v>0</v>
      </c>
      <c r="F125" s="22"/>
      <c r="G125" s="22"/>
      <c r="H125" s="21">
        <f>F125+G125</f>
        <v>0</v>
      </c>
      <c r="I125" s="21">
        <f t="shared" si="104"/>
        <v>0</v>
      </c>
      <c r="J125" s="21">
        <f t="shared" si="104"/>
        <v>0</v>
      </c>
      <c r="K125" s="21">
        <f>SUM(I125:J125)</f>
        <v>0</v>
      </c>
      <c r="M125" s="19" t="s">
        <v>110</v>
      </c>
      <c r="N125" s="27"/>
      <c r="O125" s="27"/>
      <c r="P125" s="27"/>
      <c r="Q125" s="24">
        <f>O125+P125</f>
        <v>0</v>
      </c>
      <c r="R125" s="28"/>
      <c r="S125" s="28"/>
      <c r="T125" s="24">
        <f>R125+S125</f>
        <v>0</v>
      </c>
      <c r="U125" s="24">
        <f t="shared" si="105"/>
        <v>0</v>
      </c>
      <c r="V125" s="24">
        <f t="shared" si="105"/>
        <v>0</v>
      </c>
      <c r="W125" s="24">
        <f>SUM(U125:V125)</f>
        <v>0</v>
      </c>
      <c r="Y125" s="25" t="s">
        <v>110</v>
      </c>
      <c r="Z125" s="26">
        <f t="shared" si="106"/>
        <v>0</v>
      </c>
      <c r="AA125" s="26">
        <f t="shared" si="106"/>
        <v>0</v>
      </c>
      <c r="AB125" s="26">
        <f t="shared" si="106"/>
        <v>0</v>
      </c>
      <c r="AC125" s="26">
        <f t="shared" si="106"/>
        <v>0</v>
      </c>
      <c r="AD125" s="26">
        <f t="shared" si="106"/>
        <v>0</v>
      </c>
      <c r="AE125" s="26">
        <f t="shared" si="106"/>
        <v>0</v>
      </c>
      <c r="AF125" s="26">
        <f t="shared" si="106"/>
        <v>0</v>
      </c>
      <c r="AG125" s="18">
        <f t="shared" si="106"/>
        <v>0</v>
      </c>
      <c r="AH125" s="18">
        <f t="shared" si="106"/>
        <v>0</v>
      </c>
      <c r="AI125" s="18">
        <f t="shared" si="106"/>
        <v>0</v>
      </c>
    </row>
    <row r="126" spans="1:35" s="5" customFormat="1" ht="24" x14ac:dyDescent="0.2">
      <c r="A126" s="19" t="s">
        <v>111</v>
      </c>
      <c r="B126" s="30"/>
      <c r="C126" s="30"/>
      <c r="D126" s="30"/>
      <c r="E126" s="21">
        <f>C126+D126</f>
        <v>0</v>
      </c>
      <c r="F126" s="30"/>
      <c r="G126" s="30"/>
      <c r="H126" s="21">
        <f>F126+G126</f>
        <v>0</v>
      </c>
      <c r="I126" s="21">
        <f t="shared" si="104"/>
        <v>0</v>
      </c>
      <c r="J126" s="21">
        <f t="shared" si="104"/>
        <v>0</v>
      </c>
      <c r="K126" s="21">
        <f>SUM(I126:J126)</f>
        <v>0</v>
      </c>
      <c r="M126" s="19" t="s">
        <v>111</v>
      </c>
      <c r="N126" s="23"/>
      <c r="O126" s="23"/>
      <c r="P126" s="23"/>
      <c r="Q126" s="24">
        <f>O126+P126</f>
        <v>0</v>
      </c>
      <c r="R126" s="23"/>
      <c r="S126" s="23"/>
      <c r="T126" s="24">
        <f>R126+S126</f>
        <v>0</v>
      </c>
      <c r="U126" s="24">
        <f t="shared" si="105"/>
        <v>0</v>
      </c>
      <c r="V126" s="24">
        <f t="shared" si="105"/>
        <v>0</v>
      </c>
      <c r="W126" s="24">
        <f>SUM(U126:V126)</f>
        <v>0</v>
      </c>
      <c r="Y126" s="25" t="s">
        <v>111</v>
      </c>
      <c r="Z126" s="26">
        <f t="shared" si="106"/>
        <v>0</v>
      </c>
      <c r="AA126" s="26">
        <f t="shared" si="106"/>
        <v>0</v>
      </c>
      <c r="AB126" s="26">
        <f t="shared" si="106"/>
        <v>0</v>
      </c>
      <c r="AC126" s="26">
        <f t="shared" si="106"/>
        <v>0</v>
      </c>
      <c r="AD126" s="26">
        <f t="shared" si="106"/>
        <v>0</v>
      </c>
      <c r="AE126" s="26">
        <f t="shared" si="106"/>
        <v>0</v>
      </c>
      <c r="AF126" s="26">
        <f t="shared" si="106"/>
        <v>0</v>
      </c>
      <c r="AG126" s="18">
        <f t="shared" si="106"/>
        <v>0</v>
      </c>
      <c r="AH126" s="18">
        <f t="shared" si="106"/>
        <v>0</v>
      </c>
      <c r="AI126" s="18">
        <f t="shared" si="106"/>
        <v>0</v>
      </c>
    </row>
    <row r="127" spans="1:35" s="5" customFormat="1" ht="15" x14ac:dyDescent="0.25">
      <c r="A127" s="19" t="s">
        <v>25</v>
      </c>
      <c r="B127" s="20"/>
      <c r="C127" s="20"/>
      <c r="D127" s="20"/>
      <c r="E127" s="21">
        <f>C127+D127</f>
        <v>0</v>
      </c>
      <c r="F127" s="22"/>
      <c r="G127" s="22"/>
      <c r="H127" s="21">
        <f>F127+G127</f>
        <v>0</v>
      </c>
      <c r="I127" s="21">
        <f t="shared" si="104"/>
        <v>0</v>
      </c>
      <c r="J127" s="21">
        <f t="shared" si="104"/>
        <v>0</v>
      </c>
      <c r="K127" s="21">
        <f>SUM(I127:J127)</f>
        <v>0</v>
      </c>
      <c r="M127" s="19" t="s">
        <v>25</v>
      </c>
      <c r="N127" s="27"/>
      <c r="O127" s="27"/>
      <c r="P127" s="27"/>
      <c r="Q127" s="24">
        <f>O127+P127</f>
        <v>0</v>
      </c>
      <c r="R127" s="28"/>
      <c r="S127" s="28"/>
      <c r="T127" s="24">
        <f>R127+S127</f>
        <v>0</v>
      </c>
      <c r="U127" s="24">
        <f t="shared" si="105"/>
        <v>0</v>
      </c>
      <c r="V127" s="24">
        <f t="shared" si="105"/>
        <v>0</v>
      </c>
      <c r="W127" s="24">
        <f>SUM(U127:V127)</f>
        <v>0</v>
      </c>
      <c r="Y127" s="25" t="s">
        <v>25</v>
      </c>
      <c r="Z127" s="26">
        <f t="shared" si="106"/>
        <v>0</v>
      </c>
      <c r="AA127" s="26">
        <f t="shared" si="106"/>
        <v>0</v>
      </c>
      <c r="AB127" s="26">
        <f t="shared" si="106"/>
        <v>0</v>
      </c>
      <c r="AC127" s="26">
        <f t="shared" si="106"/>
        <v>0</v>
      </c>
      <c r="AD127" s="26">
        <f t="shared" si="106"/>
        <v>0</v>
      </c>
      <c r="AE127" s="26">
        <f t="shared" si="106"/>
        <v>0</v>
      </c>
      <c r="AF127" s="26">
        <f t="shared" si="106"/>
        <v>0</v>
      </c>
      <c r="AG127" s="18">
        <f t="shared" si="106"/>
        <v>0</v>
      </c>
      <c r="AH127" s="18">
        <f t="shared" si="106"/>
        <v>0</v>
      </c>
      <c r="AI127" s="18">
        <f t="shared" si="106"/>
        <v>0</v>
      </c>
    </row>
    <row r="128" spans="1:35" s="5" customFormat="1" x14ac:dyDescent="0.2">
      <c r="A128" s="34" t="s">
        <v>11</v>
      </c>
      <c r="B128" s="31">
        <f t="shared" ref="B128:K128" si="107">SUM(B123:B127)</f>
        <v>0</v>
      </c>
      <c r="C128" s="31">
        <f t="shared" si="107"/>
        <v>0</v>
      </c>
      <c r="D128" s="31">
        <f t="shared" si="107"/>
        <v>0</v>
      </c>
      <c r="E128" s="31">
        <f t="shared" si="107"/>
        <v>0</v>
      </c>
      <c r="F128" s="31">
        <f t="shared" si="107"/>
        <v>0</v>
      </c>
      <c r="G128" s="31">
        <f t="shared" si="107"/>
        <v>0</v>
      </c>
      <c r="H128" s="31">
        <f t="shared" si="107"/>
        <v>0</v>
      </c>
      <c r="I128" s="31">
        <f t="shared" si="107"/>
        <v>0</v>
      </c>
      <c r="J128" s="31">
        <f t="shared" si="107"/>
        <v>0</v>
      </c>
      <c r="K128" s="31">
        <f t="shared" si="107"/>
        <v>0</v>
      </c>
      <c r="M128" s="34" t="s">
        <v>11</v>
      </c>
      <c r="N128" s="14">
        <f t="shared" ref="N128:W128" si="108">SUM(N123:N127)</f>
        <v>0</v>
      </c>
      <c r="O128" s="14">
        <f t="shared" si="108"/>
        <v>0</v>
      </c>
      <c r="P128" s="14">
        <f t="shared" si="108"/>
        <v>0</v>
      </c>
      <c r="Q128" s="14">
        <f t="shared" si="108"/>
        <v>0</v>
      </c>
      <c r="R128" s="14">
        <f t="shared" si="108"/>
        <v>0</v>
      </c>
      <c r="S128" s="14">
        <f t="shared" si="108"/>
        <v>0</v>
      </c>
      <c r="T128" s="14">
        <f t="shared" si="108"/>
        <v>0</v>
      </c>
      <c r="U128" s="14">
        <f t="shared" si="108"/>
        <v>0</v>
      </c>
      <c r="V128" s="14">
        <f t="shared" si="108"/>
        <v>0</v>
      </c>
      <c r="W128" s="14">
        <f t="shared" si="108"/>
        <v>0</v>
      </c>
      <c r="Y128" s="35" t="s">
        <v>11</v>
      </c>
      <c r="Z128" s="26">
        <f t="shared" si="106"/>
        <v>0</v>
      </c>
      <c r="AA128" s="26">
        <f t="shared" si="106"/>
        <v>0</v>
      </c>
      <c r="AB128" s="26">
        <f t="shared" si="106"/>
        <v>0</v>
      </c>
      <c r="AC128" s="26">
        <f t="shared" si="106"/>
        <v>0</v>
      </c>
      <c r="AD128" s="26">
        <f t="shared" si="106"/>
        <v>0</v>
      </c>
      <c r="AE128" s="26">
        <f t="shared" si="106"/>
        <v>0</v>
      </c>
      <c r="AF128" s="26">
        <f t="shared" si="106"/>
        <v>0</v>
      </c>
      <c r="AG128" s="18">
        <f t="shared" si="106"/>
        <v>0</v>
      </c>
      <c r="AH128" s="18">
        <f t="shared" si="106"/>
        <v>0</v>
      </c>
      <c r="AI128" s="18">
        <f t="shared" si="106"/>
        <v>0</v>
      </c>
    </row>
    <row r="129" spans="1:35" s="5" customFormat="1" x14ac:dyDescent="0.2">
      <c r="A129" s="13" t="s">
        <v>112</v>
      </c>
      <c r="B129" s="31"/>
      <c r="C129" s="31"/>
      <c r="D129" s="31"/>
      <c r="E129" s="31"/>
      <c r="F129" s="31"/>
      <c r="G129" s="31"/>
      <c r="H129" s="31"/>
      <c r="I129" s="19"/>
      <c r="J129" s="19"/>
      <c r="K129" s="19"/>
      <c r="M129" s="13" t="s">
        <v>112</v>
      </c>
      <c r="N129" s="14"/>
      <c r="O129" s="14"/>
      <c r="P129" s="14"/>
      <c r="Q129" s="14"/>
      <c r="R129" s="14"/>
      <c r="S129" s="14"/>
      <c r="T129" s="14"/>
      <c r="U129" s="15"/>
      <c r="V129" s="15"/>
      <c r="W129" s="15"/>
      <c r="Y129" s="16" t="s">
        <v>112</v>
      </c>
      <c r="Z129" s="17"/>
      <c r="AA129" s="17"/>
      <c r="AB129" s="17"/>
      <c r="AC129" s="17"/>
      <c r="AD129" s="17"/>
      <c r="AE129" s="17"/>
      <c r="AF129" s="17"/>
      <c r="AG129" s="18"/>
      <c r="AH129" s="18"/>
      <c r="AI129" s="18"/>
    </row>
    <row r="130" spans="1:35" s="5" customFormat="1" ht="15" x14ac:dyDescent="0.25">
      <c r="A130" s="19" t="s">
        <v>113</v>
      </c>
      <c r="B130" s="20"/>
      <c r="C130" s="20"/>
      <c r="D130" s="20"/>
      <c r="E130" s="21">
        <f t="shared" ref="E130:E142" si="109">C130+D130</f>
        <v>0</v>
      </c>
      <c r="F130" s="30"/>
      <c r="G130" s="30"/>
      <c r="H130" s="21">
        <f t="shared" ref="H130:H142" si="110">F130+G130</f>
        <v>0</v>
      </c>
      <c r="I130" s="21">
        <f t="shared" ref="I130:J142" si="111">C130+F130</f>
        <v>0</v>
      </c>
      <c r="J130" s="21">
        <f t="shared" si="111"/>
        <v>0</v>
      </c>
      <c r="K130" s="21">
        <f t="shared" ref="K130:K142" si="112">SUM(I130:J130)</f>
        <v>0</v>
      </c>
      <c r="M130" s="19" t="s">
        <v>113</v>
      </c>
      <c r="N130" s="27"/>
      <c r="O130" s="27"/>
      <c r="P130" s="27"/>
      <c r="Q130" s="24">
        <f t="shared" ref="Q130:Q142" si="113">O130+P130</f>
        <v>0</v>
      </c>
      <c r="R130" s="28"/>
      <c r="S130" s="28"/>
      <c r="T130" s="24">
        <f t="shared" ref="T130:T142" si="114">R130+S130</f>
        <v>0</v>
      </c>
      <c r="U130" s="24">
        <f t="shared" ref="U130:V142" si="115">O130+R130</f>
        <v>0</v>
      </c>
      <c r="V130" s="24">
        <f t="shared" si="115"/>
        <v>0</v>
      </c>
      <c r="W130" s="24">
        <f t="shared" ref="W130:W142" si="116">SUM(U130:V130)</f>
        <v>0</v>
      </c>
      <c r="Y130" s="25" t="s">
        <v>113</v>
      </c>
      <c r="Z130" s="26">
        <f t="shared" ref="Z130:AI143" si="117">B130+N130</f>
        <v>0</v>
      </c>
      <c r="AA130" s="26">
        <f t="shared" si="117"/>
        <v>0</v>
      </c>
      <c r="AB130" s="26">
        <f t="shared" si="117"/>
        <v>0</v>
      </c>
      <c r="AC130" s="26">
        <f t="shared" si="117"/>
        <v>0</v>
      </c>
      <c r="AD130" s="26">
        <f t="shared" si="117"/>
        <v>0</v>
      </c>
      <c r="AE130" s="26">
        <f t="shared" si="117"/>
        <v>0</v>
      </c>
      <c r="AF130" s="26">
        <f t="shared" si="117"/>
        <v>0</v>
      </c>
      <c r="AG130" s="18">
        <f t="shared" si="117"/>
        <v>0</v>
      </c>
      <c r="AH130" s="18">
        <f t="shared" si="117"/>
        <v>0</v>
      </c>
      <c r="AI130" s="18">
        <f t="shared" si="117"/>
        <v>0</v>
      </c>
    </row>
    <row r="131" spans="1:35" s="5" customFormat="1" ht="15" x14ac:dyDescent="0.25">
      <c r="A131" s="19" t="s">
        <v>114</v>
      </c>
      <c r="B131" s="20"/>
      <c r="C131" s="20"/>
      <c r="D131" s="20"/>
      <c r="E131" s="21">
        <f t="shared" si="109"/>
        <v>0</v>
      </c>
      <c r="F131" s="22"/>
      <c r="G131" s="22"/>
      <c r="H131" s="21">
        <f t="shared" si="110"/>
        <v>0</v>
      </c>
      <c r="I131" s="21">
        <f t="shared" si="111"/>
        <v>0</v>
      </c>
      <c r="J131" s="21">
        <f t="shared" si="111"/>
        <v>0</v>
      </c>
      <c r="K131" s="21">
        <f t="shared" si="112"/>
        <v>0</v>
      </c>
      <c r="M131" s="19" t="s">
        <v>114</v>
      </c>
      <c r="N131" s="27"/>
      <c r="O131" s="27"/>
      <c r="P131" s="27"/>
      <c r="Q131" s="24">
        <f t="shared" si="113"/>
        <v>0</v>
      </c>
      <c r="R131" s="28"/>
      <c r="S131" s="28"/>
      <c r="T131" s="24">
        <f t="shared" si="114"/>
        <v>0</v>
      </c>
      <c r="U131" s="24">
        <f t="shared" si="115"/>
        <v>0</v>
      </c>
      <c r="V131" s="24">
        <f t="shared" si="115"/>
        <v>0</v>
      </c>
      <c r="W131" s="24">
        <f t="shared" si="116"/>
        <v>0</v>
      </c>
      <c r="Y131" s="25" t="s">
        <v>114</v>
      </c>
      <c r="Z131" s="26">
        <f t="shared" si="117"/>
        <v>0</v>
      </c>
      <c r="AA131" s="26">
        <f t="shared" si="117"/>
        <v>0</v>
      </c>
      <c r="AB131" s="26">
        <f t="shared" si="117"/>
        <v>0</v>
      </c>
      <c r="AC131" s="26">
        <f t="shared" si="117"/>
        <v>0</v>
      </c>
      <c r="AD131" s="26">
        <f t="shared" si="117"/>
        <v>0</v>
      </c>
      <c r="AE131" s="26">
        <f t="shared" si="117"/>
        <v>0</v>
      </c>
      <c r="AF131" s="26">
        <f t="shared" si="117"/>
        <v>0</v>
      </c>
      <c r="AG131" s="18">
        <f t="shared" si="117"/>
        <v>0</v>
      </c>
      <c r="AH131" s="18">
        <f t="shared" si="117"/>
        <v>0</v>
      </c>
      <c r="AI131" s="18">
        <f t="shared" si="117"/>
        <v>0</v>
      </c>
    </row>
    <row r="132" spans="1:35" s="5" customFormat="1" x14ac:dyDescent="0.2">
      <c r="A132" s="19" t="s">
        <v>115</v>
      </c>
      <c r="B132" s="30"/>
      <c r="C132" s="30"/>
      <c r="D132" s="30"/>
      <c r="E132" s="21">
        <f t="shared" si="109"/>
        <v>0</v>
      </c>
      <c r="F132" s="30"/>
      <c r="G132" s="30"/>
      <c r="H132" s="21">
        <f t="shared" si="110"/>
        <v>0</v>
      </c>
      <c r="I132" s="21">
        <f t="shared" si="111"/>
        <v>0</v>
      </c>
      <c r="J132" s="21">
        <f t="shared" si="111"/>
        <v>0</v>
      </c>
      <c r="K132" s="21">
        <f t="shared" si="112"/>
        <v>0</v>
      </c>
      <c r="M132" s="19" t="s">
        <v>115</v>
      </c>
      <c r="N132" s="23"/>
      <c r="O132" s="23"/>
      <c r="P132" s="23"/>
      <c r="Q132" s="24">
        <f t="shared" si="113"/>
        <v>0</v>
      </c>
      <c r="R132" s="23"/>
      <c r="S132" s="23"/>
      <c r="T132" s="24">
        <f t="shared" si="114"/>
        <v>0</v>
      </c>
      <c r="U132" s="24">
        <f t="shared" si="115"/>
        <v>0</v>
      </c>
      <c r="V132" s="24">
        <f t="shared" si="115"/>
        <v>0</v>
      </c>
      <c r="W132" s="24">
        <f t="shared" si="116"/>
        <v>0</v>
      </c>
      <c r="Y132" s="25" t="s">
        <v>115</v>
      </c>
      <c r="Z132" s="26">
        <f t="shared" si="117"/>
        <v>0</v>
      </c>
      <c r="AA132" s="26">
        <f t="shared" si="117"/>
        <v>0</v>
      </c>
      <c r="AB132" s="26">
        <f t="shared" si="117"/>
        <v>0</v>
      </c>
      <c r="AC132" s="26">
        <f t="shared" si="117"/>
        <v>0</v>
      </c>
      <c r="AD132" s="26">
        <f t="shared" si="117"/>
        <v>0</v>
      </c>
      <c r="AE132" s="26">
        <f t="shared" si="117"/>
        <v>0</v>
      </c>
      <c r="AF132" s="26">
        <f t="shared" si="117"/>
        <v>0</v>
      </c>
      <c r="AG132" s="18">
        <f t="shared" si="117"/>
        <v>0</v>
      </c>
      <c r="AH132" s="18">
        <f t="shared" si="117"/>
        <v>0</v>
      </c>
      <c r="AI132" s="18">
        <f t="shared" si="117"/>
        <v>0</v>
      </c>
    </row>
    <row r="133" spans="1:35" s="5" customFormat="1" ht="15" x14ac:dyDescent="0.25">
      <c r="A133" s="19" t="s">
        <v>116</v>
      </c>
      <c r="B133" s="20"/>
      <c r="C133" s="20"/>
      <c r="D133" s="20"/>
      <c r="E133" s="21">
        <f t="shared" si="109"/>
        <v>0</v>
      </c>
      <c r="F133" s="22"/>
      <c r="G133" s="22"/>
      <c r="H133" s="21">
        <f t="shared" si="110"/>
        <v>0</v>
      </c>
      <c r="I133" s="21">
        <f t="shared" si="111"/>
        <v>0</v>
      </c>
      <c r="J133" s="21">
        <f t="shared" si="111"/>
        <v>0</v>
      </c>
      <c r="K133" s="21">
        <f t="shared" si="112"/>
        <v>0</v>
      </c>
      <c r="M133" s="19" t="s">
        <v>116</v>
      </c>
      <c r="N133" s="27"/>
      <c r="O133" s="27"/>
      <c r="P133" s="27"/>
      <c r="Q133" s="24">
        <f t="shared" si="113"/>
        <v>0</v>
      </c>
      <c r="R133" s="28"/>
      <c r="S133" s="28"/>
      <c r="T133" s="24">
        <f t="shared" si="114"/>
        <v>0</v>
      </c>
      <c r="U133" s="24">
        <f t="shared" si="115"/>
        <v>0</v>
      </c>
      <c r="V133" s="24">
        <f t="shared" si="115"/>
        <v>0</v>
      </c>
      <c r="W133" s="24">
        <f t="shared" si="116"/>
        <v>0</v>
      </c>
      <c r="Y133" s="25" t="s">
        <v>116</v>
      </c>
      <c r="Z133" s="26">
        <f t="shared" si="117"/>
        <v>0</v>
      </c>
      <c r="AA133" s="26">
        <f t="shared" si="117"/>
        <v>0</v>
      </c>
      <c r="AB133" s="26">
        <f t="shared" si="117"/>
        <v>0</v>
      </c>
      <c r="AC133" s="26">
        <f t="shared" si="117"/>
        <v>0</v>
      </c>
      <c r="AD133" s="26">
        <f t="shared" si="117"/>
        <v>0</v>
      </c>
      <c r="AE133" s="26">
        <f t="shared" si="117"/>
        <v>0</v>
      </c>
      <c r="AF133" s="26">
        <f t="shared" si="117"/>
        <v>0</v>
      </c>
      <c r="AG133" s="18">
        <f t="shared" si="117"/>
        <v>0</v>
      </c>
      <c r="AH133" s="18">
        <f t="shared" si="117"/>
        <v>0</v>
      </c>
      <c r="AI133" s="18">
        <f t="shared" si="117"/>
        <v>0</v>
      </c>
    </row>
    <row r="134" spans="1:35" s="5" customFormat="1" ht="24" x14ac:dyDescent="0.25">
      <c r="A134" s="19" t="s">
        <v>117</v>
      </c>
      <c r="B134" s="20"/>
      <c r="C134" s="20"/>
      <c r="D134" s="20"/>
      <c r="E134" s="21">
        <f t="shared" si="109"/>
        <v>0</v>
      </c>
      <c r="F134" s="22"/>
      <c r="G134" s="22"/>
      <c r="H134" s="21">
        <f t="shared" si="110"/>
        <v>0</v>
      </c>
      <c r="I134" s="21">
        <f t="shared" si="111"/>
        <v>0</v>
      </c>
      <c r="J134" s="21">
        <f t="shared" si="111"/>
        <v>0</v>
      </c>
      <c r="K134" s="21">
        <f t="shared" si="112"/>
        <v>0</v>
      </c>
      <c r="M134" s="19" t="s">
        <v>117</v>
      </c>
      <c r="N134" s="23"/>
      <c r="O134" s="23"/>
      <c r="P134" s="23"/>
      <c r="Q134" s="24">
        <f t="shared" si="113"/>
        <v>0</v>
      </c>
      <c r="R134" s="23"/>
      <c r="S134" s="23"/>
      <c r="T134" s="24">
        <f t="shared" si="114"/>
        <v>0</v>
      </c>
      <c r="U134" s="24">
        <f t="shared" si="115"/>
        <v>0</v>
      </c>
      <c r="V134" s="24">
        <f t="shared" si="115"/>
        <v>0</v>
      </c>
      <c r="W134" s="24">
        <f t="shared" si="116"/>
        <v>0</v>
      </c>
      <c r="Y134" s="25" t="s">
        <v>117</v>
      </c>
      <c r="Z134" s="26">
        <f t="shared" si="117"/>
        <v>0</v>
      </c>
      <c r="AA134" s="26">
        <f t="shared" si="117"/>
        <v>0</v>
      </c>
      <c r="AB134" s="26">
        <f t="shared" si="117"/>
        <v>0</v>
      </c>
      <c r="AC134" s="26">
        <f t="shared" si="117"/>
        <v>0</v>
      </c>
      <c r="AD134" s="26">
        <f t="shared" si="117"/>
        <v>0</v>
      </c>
      <c r="AE134" s="26">
        <f t="shared" si="117"/>
        <v>0</v>
      </c>
      <c r="AF134" s="26">
        <f t="shared" si="117"/>
        <v>0</v>
      </c>
      <c r="AG134" s="18">
        <f t="shared" si="117"/>
        <v>0</v>
      </c>
      <c r="AH134" s="18">
        <f t="shared" si="117"/>
        <v>0</v>
      </c>
      <c r="AI134" s="18">
        <f t="shared" si="117"/>
        <v>0</v>
      </c>
    </row>
    <row r="135" spans="1:35" s="5" customFormat="1" ht="15" x14ac:dyDescent="0.25">
      <c r="A135" s="19" t="s">
        <v>118</v>
      </c>
      <c r="B135" s="20"/>
      <c r="C135" s="20"/>
      <c r="D135" s="20"/>
      <c r="E135" s="21">
        <f t="shared" si="109"/>
        <v>0</v>
      </c>
      <c r="F135" s="30"/>
      <c r="G135" s="30"/>
      <c r="H135" s="21">
        <f t="shared" si="110"/>
        <v>0</v>
      </c>
      <c r="I135" s="21">
        <f t="shared" si="111"/>
        <v>0</v>
      </c>
      <c r="J135" s="21">
        <f t="shared" si="111"/>
        <v>0</v>
      </c>
      <c r="K135" s="21">
        <f t="shared" si="112"/>
        <v>0</v>
      </c>
      <c r="M135" s="19" t="s">
        <v>118</v>
      </c>
      <c r="N135" s="27"/>
      <c r="O135" s="27"/>
      <c r="P135" s="27"/>
      <c r="Q135" s="24">
        <f t="shared" si="113"/>
        <v>0</v>
      </c>
      <c r="R135" s="28"/>
      <c r="S135" s="28"/>
      <c r="T135" s="24">
        <f t="shared" si="114"/>
        <v>0</v>
      </c>
      <c r="U135" s="24">
        <f t="shared" si="115"/>
        <v>0</v>
      </c>
      <c r="V135" s="24">
        <f t="shared" si="115"/>
        <v>0</v>
      </c>
      <c r="W135" s="24">
        <f t="shared" si="116"/>
        <v>0</v>
      </c>
      <c r="Y135" s="25" t="s">
        <v>118</v>
      </c>
      <c r="Z135" s="26">
        <f t="shared" si="117"/>
        <v>0</v>
      </c>
      <c r="AA135" s="26">
        <f t="shared" si="117"/>
        <v>0</v>
      </c>
      <c r="AB135" s="26">
        <f t="shared" si="117"/>
        <v>0</v>
      </c>
      <c r="AC135" s="26">
        <f t="shared" si="117"/>
        <v>0</v>
      </c>
      <c r="AD135" s="26">
        <f t="shared" si="117"/>
        <v>0</v>
      </c>
      <c r="AE135" s="26">
        <f t="shared" si="117"/>
        <v>0</v>
      </c>
      <c r="AF135" s="26">
        <f t="shared" si="117"/>
        <v>0</v>
      </c>
      <c r="AG135" s="18">
        <f t="shared" si="117"/>
        <v>0</v>
      </c>
      <c r="AH135" s="18">
        <f t="shared" si="117"/>
        <v>0</v>
      </c>
      <c r="AI135" s="18">
        <f t="shared" si="117"/>
        <v>0</v>
      </c>
    </row>
    <row r="136" spans="1:35" s="5" customFormat="1" ht="15" x14ac:dyDescent="0.25">
      <c r="A136" s="19" t="s">
        <v>119</v>
      </c>
      <c r="B136" s="20"/>
      <c r="C136" s="20"/>
      <c r="D136" s="30"/>
      <c r="E136" s="21">
        <f t="shared" si="109"/>
        <v>0</v>
      </c>
      <c r="F136" s="22"/>
      <c r="G136" s="22"/>
      <c r="H136" s="21">
        <f t="shared" si="110"/>
        <v>0</v>
      </c>
      <c r="I136" s="21">
        <f t="shared" si="111"/>
        <v>0</v>
      </c>
      <c r="J136" s="21">
        <f t="shared" si="111"/>
        <v>0</v>
      </c>
      <c r="K136" s="21">
        <f t="shared" si="112"/>
        <v>0</v>
      </c>
      <c r="M136" s="19" t="s">
        <v>119</v>
      </c>
      <c r="N136" s="27"/>
      <c r="O136" s="27"/>
      <c r="P136" s="27"/>
      <c r="Q136" s="24">
        <f t="shared" si="113"/>
        <v>0</v>
      </c>
      <c r="R136" s="28"/>
      <c r="S136" s="28"/>
      <c r="T136" s="24">
        <f t="shared" si="114"/>
        <v>0</v>
      </c>
      <c r="U136" s="24">
        <f t="shared" si="115"/>
        <v>0</v>
      </c>
      <c r="V136" s="24">
        <f t="shared" si="115"/>
        <v>0</v>
      </c>
      <c r="W136" s="24">
        <f t="shared" si="116"/>
        <v>0</v>
      </c>
      <c r="Y136" s="25" t="s">
        <v>119</v>
      </c>
      <c r="Z136" s="26">
        <f t="shared" si="117"/>
        <v>0</v>
      </c>
      <c r="AA136" s="26">
        <f t="shared" si="117"/>
        <v>0</v>
      </c>
      <c r="AB136" s="26">
        <f t="shared" si="117"/>
        <v>0</v>
      </c>
      <c r="AC136" s="26">
        <f t="shared" si="117"/>
        <v>0</v>
      </c>
      <c r="AD136" s="26">
        <f t="shared" si="117"/>
        <v>0</v>
      </c>
      <c r="AE136" s="26">
        <f t="shared" si="117"/>
        <v>0</v>
      </c>
      <c r="AF136" s="26">
        <f t="shared" si="117"/>
        <v>0</v>
      </c>
      <c r="AG136" s="18">
        <f t="shared" si="117"/>
        <v>0</v>
      </c>
      <c r="AH136" s="18">
        <f t="shared" si="117"/>
        <v>0</v>
      </c>
      <c r="AI136" s="18">
        <f t="shared" si="117"/>
        <v>0</v>
      </c>
    </row>
    <row r="137" spans="1:35" s="5" customFormat="1" ht="15" x14ac:dyDescent="0.25">
      <c r="A137" s="19" t="s">
        <v>120</v>
      </c>
      <c r="B137" s="20"/>
      <c r="C137" s="20"/>
      <c r="D137" s="20"/>
      <c r="E137" s="21">
        <f t="shared" si="109"/>
        <v>0</v>
      </c>
      <c r="F137" s="30"/>
      <c r="G137" s="30"/>
      <c r="H137" s="21">
        <f t="shared" si="110"/>
        <v>0</v>
      </c>
      <c r="I137" s="21">
        <f t="shared" si="111"/>
        <v>0</v>
      </c>
      <c r="J137" s="21">
        <f t="shared" si="111"/>
        <v>0</v>
      </c>
      <c r="K137" s="21">
        <f t="shared" si="112"/>
        <v>0</v>
      </c>
      <c r="M137" s="19" t="s">
        <v>120</v>
      </c>
      <c r="N137" s="27"/>
      <c r="O137" s="27"/>
      <c r="P137" s="27"/>
      <c r="Q137" s="24">
        <f t="shared" si="113"/>
        <v>0</v>
      </c>
      <c r="R137" s="28"/>
      <c r="S137" s="28"/>
      <c r="T137" s="24">
        <f t="shared" si="114"/>
        <v>0</v>
      </c>
      <c r="U137" s="24">
        <f t="shared" si="115"/>
        <v>0</v>
      </c>
      <c r="V137" s="24">
        <f t="shared" si="115"/>
        <v>0</v>
      </c>
      <c r="W137" s="24">
        <f t="shared" si="116"/>
        <v>0</v>
      </c>
      <c r="Y137" s="25" t="s">
        <v>120</v>
      </c>
      <c r="Z137" s="26">
        <f t="shared" si="117"/>
        <v>0</v>
      </c>
      <c r="AA137" s="26">
        <f t="shared" si="117"/>
        <v>0</v>
      </c>
      <c r="AB137" s="26">
        <f t="shared" si="117"/>
        <v>0</v>
      </c>
      <c r="AC137" s="26">
        <f t="shared" si="117"/>
        <v>0</v>
      </c>
      <c r="AD137" s="26">
        <f t="shared" si="117"/>
        <v>0</v>
      </c>
      <c r="AE137" s="26">
        <f t="shared" si="117"/>
        <v>0</v>
      </c>
      <c r="AF137" s="26">
        <f t="shared" si="117"/>
        <v>0</v>
      </c>
      <c r="AG137" s="18">
        <f t="shared" si="117"/>
        <v>0</v>
      </c>
      <c r="AH137" s="18">
        <f t="shared" si="117"/>
        <v>0</v>
      </c>
      <c r="AI137" s="18">
        <f t="shared" si="117"/>
        <v>0</v>
      </c>
    </row>
    <row r="138" spans="1:35" s="5" customFormat="1" x14ac:dyDescent="0.2">
      <c r="A138" s="19" t="s">
        <v>121</v>
      </c>
      <c r="B138" s="20"/>
      <c r="C138" s="20"/>
      <c r="D138" s="20"/>
      <c r="E138" s="21">
        <f t="shared" si="109"/>
        <v>0</v>
      </c>
      <c r="F138" s="30"/>
      <c r="G138" s="30"/>
      <c r="H138" s="21">
        <f t="shared" si="110"/>
        <v>0</v>
      </c>
      <c r="I138" s="21">
        <f t="shared" si="111"/>
        <v>0</v>
      </c>
      <c r="J138" s="21">
        <f t="shared" si="111"/>
        <v>0</v>
      </c>
      <c r="K138" s="21">
        <f t="shared" si="112"/>
        <v>0</v>
      </c>
      <c r="M138" s="19" t="s">
        <v>121</v>
      </c>
      <c r="N138" s="23"/>
      <c r="O138" s="23"/>
      <c r="P138" s="23"/>
      <c r="Q138" s="24">
        <f t="shared" si="113"/>
        <v>0</v>
      </c>
      <c r="R138" s="23"/>
      <c r="S138" s="23"/>
      <c r="T138" s="24">
        <f t="shared" si="114"/>
        <v>0</v>
      </c>
      <c r="U138" s="24">
        <f t="shared" si="115"/>
        <v>0</v>
      </c>
      <c r="V138" s="24">
        <f t="shared" si="115"/>
        <v>0</v>
      </c>
      <c r="W138" s="24">
        <f t="shared" si="116"/>
        <v>0</v>
      </c>
      <c r="Y138" s="25" t="s">
        <v>121</v>
      </c>
      <c r="Z138" s="26">
        <f t="shared" si="117"/>
        <v>0</v>
      </c>
      <c r="AA138" s="26">
        <f t="shared" si="117"/>
        <v>0</v>
      </c>
      <c r="AB138" s="26">
        <f t="shared" si="117"/>
        <v>0</v>
      </c>
      <c r="AC138" s="26">
        <f t="shared" si="117"/>
        <v>0</v>
      </c>
      <c r="AD138" s="26">
        <f t="shared" si="117"/>
        <v>0</v>
      </c>
      <c r="AE138" s="26">
        <f t="shared" si="117"/>
        <v>0</v>
      </c>
      <c r="AF138" s="26">
        <f t="shared" si="117"/>
        <v>0</v>
      </c>
      <c r="AG138" s="18">
        <f t="shared" si="117"/>
        <v>0</v>
      </c>
      <c r="AH138" s="18">
        <f t="shared" si="117"/>
        <v>0</v>
      </c>
      <c r="AI138" s="18">
        <f t="shared" si="117"/>
        <v>0</v>
      </c>
    </row>
    <row r="139" spans="1:35" s="5" customFormat="1" x14ac:dyDescent="0.2">
      <c r="A139" s="19" t="s">
        <v>122</v>
      </c>
      <c r="B139" s="30"/>
      <c r="C139" s="30"/>
      <c r="D139" s="30"/>
      <c r="E139" s="21">
        <f t="shared" si="109"/>
        <v>0</v>
      </c>
      <c r="F139" s="30"/>
      <c r="G139" s="30"/>
      <c r="H139" s="21">
        <f t="shared" si="110"/>
        <v>0</v>
      </c>
      <c r="I139" s="21">
        <f t="shared" si="111"/>
        <v>0</v>
      </c>
      <c r="J139" s="21">
        <f t="shared" si="111"/>
        <v>0</v>
      </c>
      <c r="K139" s="21">
        <f t="shared" si="112"/>
        <v>0</v>
      </c>
      <c r="M139" s="19" t="s">
        <v>122</v>
      </c>
      <c r="N139" s="23"/>
      <c r="O139" s="23"/>
      <c r="P139" s="23"/>
      <c r="Q139" s="24">
        <f t="shared" si="113"/>
        <v>0</v>
      </c>
      <c r="R139" s="23"/>
      <c r="S139" s="23"/>
      <c r="T139" s="24">
        <f t="shared" si="114"/>
        <v>0</v>
      </c>
      <c r="U139" s="24">
        <f t="shared" si="115"/>
        <v>0</v>
      </c>
      <c r="V139" s="24">
        <f t="shared" si="115"/>
        <v>0</v>
      </c>
      <c r="W139" s="24">
        <f t="shared" si="116"/>
        <v>0</v>
      </c>
      <c r="Y139" s="25" t="s">
        <v>122</v>
      </c>
      <c r="Z139" s="26">
        <f t="shared" si="117"/>
        <v>0</v>
      </c>
      <c r="AA139" s="26">
        <f t="shared" si="117"/>
        <v>0</v>
      </c>
      <c r="AB139" s="26">
        <f t="shared" si="117"/>
        <v>0</v>
      </c>
      <c r="AC139" s="26">
        <f t="shared" si="117"/>
        <v>0</v>
      </c>
      <c r="AD139" s="26">
        <f t="shared" si="117"/>
        <v>0</v>
      </c>
      <c r="AE139" s="26">
        <f t="shared" si="117"/>
        <v>0</v>
      </c>
      <c r="AF139" s="26">
        <f t="shared" si="117"/>
        <v>0</v>
      </c>
      <c r="AG139" s="18">
        <f t="shared" si="117"/>
        <v>0</v>
      </c>
      <c r="AH139" s="18">
        <f t="shared" si="117"/>
        <v>0</v>
      </c>
      <c r="AI139" s="18">
        <f t="shared" si="117"/>
        <v>0</v>
      </c>
    </row>
    <row r="140" spans="1:35" s="5" customFormat="1" ht="15" x14ac:dyDescent="0.25">
      <c r="A140" s="19" t="s">
        <v>123</v>
      </c>
      <c r="B140" s="20"/>
      <c r="C140" s="20"/>
      <c r="D140" s="20"/>
      <c r="E140" s="21">
        <f t="shared" si="109"/>
        <v>0</v>
      </c>
      <c r="F140" s="22"/>
      <c r="G140" s="22"/>
      <c r="H140" s="21">
        <f t="shared" si="110"/>
        <v>0</v>
      </c>
      <c r="I140" s="21">
        <f t="shared" si="111"/>
        <v>0</v>
      </c>
      <c r="J140" s="21">
        <f t="shared" si="111"/>
        <v>0</v>
      </c>
      <c r="K140" s="21">
        <f t="shared" si="112"/>
        <v>0</v>
      </c>
      <c r="M140" s="19" t="s">
        <v>123</v>
      </c>
      <c r="N140" s="27"/>
      <c r="O140" s="27"/>
      <c r="P140" s="27"/>
      <c r="Q140" s="24">
        <f t="shared" si="113"/>
        <v>0</v>
      </c>
      <c r="R140" s="28"/>
      <c r="S140" s="28"/>
      <c r="T140" s="24">
        <f t="shared" si="114"/>
        <v>0</v>
      </c>
      <c r="U140" s="24">
        <f t="shared" si="115"/>
        <v>0</v>
      </c>
      <c r="V140" s="24">
        <f t="shared" si="115"/>
        <v>0</v>
      </c>
      <c r="W140" s="24">
        <f t="shared" si="116"/>
        <v>0</v>
      </c>
      <c r="Y140" s="25" t="s">
        <v>123</v>
      </c>
      <c r="Z140" s="26">
        <f t="shared" si="117"/>
        <v>0</v>
      </c>
      <c r="AA140" s="26">
        <f t="shared" si="117"/>
        <v>0</v>
      </c>
      <c r="AB140" s="26">
        <f t="shared" si="117"/>
        <v>0</v>
      </c>
      <c r="AC140" s="26">
        <f t="shared" si="117"/>
        <v>0</v>
      </c>
      <c r="AD140" s="26">
        <f t="shared" si="117"/>
        <v>0</v>
      </c>
      <c r="AE140" s="26">
        <f t="shared" si="117"/>
        <v>0</v>
      </c>
      <c r="AF140" s="26">
        <f t="shared" si="117"/>
        <v>0</v>
      </c>
      <c r="AG140" s="18">
        <f t="shared" si="117"/>
        <v>0</v>
      </c>
      <c r="AH140" s="18">
        <f t="shared" si="117"/>
        <v>0</v>
      </c>
      <c r="AI140" s="18">
        <f t="shared" si="117"/>
        <v>0</v>
      </c>
    </row>
    <row r="141" spans="1:35" s="5" customFormat="1" ht="15" x14ac:dyDescent="0.25">
      <c r="A141" s="19" t="s">
        <v>124</v>
      </c>
      <c r="B141" s="20"/>
      <c r="C141" s="20"/>
      <c r="D141" s="20"/>
      <c r="E141" s="21">
        <f t="shared" si="109"/>
        <v>0</v>
      </c>
      <c r="F141" s="22"/>
      <c r="G141" s="22"/>
      <c r="H141" s="21">
        <f t="shared" si="110"/>
        <v>0</v>
      </c>
      <c r="I141" s="21">
        <f t="shared" si="111"/>
        <v>0</v>
      </c>
      <c r="J141" s="21">
        <f t="shared" si="111"/>
        <v>0</v>
      </c>
      <c r="K141" s="21">
        <f t="shared" si="112"/>
        <v>0</v>
      </c>
      <c r="M141" s="19" t="s">
        <v>124</v>
      </c>
      <c r="N141" s="23"/>
      <c r="O141" s="23"/>
      <c r="P141" s="23"/>
      <c r="Q141" s="24">
        <f t="shared" si="113"/>
        <v>0</v>
      </c>
      <c r="R141" s="23"/>
      <c r="S141" s="23"/>
      <c r="T141" s="24">
        <f t="shared" si="114"/>
        <v>0</v>
      </c>
      <c r="U141" s="24">
        <f t="shared" si="115"/>
        <v>0</v>
      </c>
      <c r="V141" s="24">
        <f t="shared" si="115"/>
        <v>0</v>
      </c>
      <c r="W141" s="24">
        <f t="shared" si="116"/>
        <v>0</v>
      </c>
      <c r="Y141" s="25" t="s">
        <v>124</v>
      </c>
      <c r="Z141" s="26">
        <f t="shared" si="117"/>
        <v>0</v>
      </c>
      <c r="AA141" s="26">
        <f t="shared" si="117"/>
        <v>0</v>
      </c>
      <c r="AB141" s="26">
        <f t="shared" si="117"/>
        <v>0</v>
      </c>
      <c r="AC141" s="26">
        <f t="shared" si="117"/>
        <v>0</v>
      </c>
      <c r="AD141" s="26">
        <f t="shared" si="117"/>
        <v>0</v>
      </c>
      <c r="AE141" s="26">
        <f t="shared" si="117"/>
        <v>0</v>
      </c>
      <c r="AF141" s="26">
        <f t="shared" si="117"/>
        <v>0</v>
      </c>
      <c r="AG141" s="18">
        <f t="shared" si="117"/>
        <v>0</v>
      </c>
      <c r="AH141" s="18">
        <f t="shared" si="117"/>
        <v>0</v>
      </c>
      <c r="AI141" s="18">
        <f t="shared" si="117"/>
        <v>0</v>
      </c>
    </row>
    <row r="142" spans="1:35" s="5" customFormat="1" ht="15" x14ac:dyDescent="0.25">
      <c r="A142" s="19" t="s">
        <v>25</v>
      </c>
      <c r="B142" s="20"/>
      <c r="C142" s="20"/>
      <c r="D142" s="20"/>
      <c r="E142" s="21">
        <f t="shared" si="109"/>
        <v>0</v>
      </c>
      <c r="F142" s="30"/>
      <c r="G142" s="30"/>
      <c r="H142" s="21">
        <f t="shared" si="110"/>
        <v>0</v>
      </c>
      <c r="I142" s="21">
        <f t="shared" si="111"/>
        <v>0</v>
      </c>
      <c r="J142" s="21">
        <f t="shared" si="111"/>
        <v>0</v>
      </c>
      <c r="K142" s="21">
        <f t="shared" si="112"/>
        <v>0</v>
      </c>
      <c r="M142" s="19" t="s">
        <v>25</v>
      </c>
      <c r="N142" s="27"/>
      <c r="O142" s="27"/>
      <c r="P142" s="27"/>
      <c r="Q142" s="24">
        <f t="shared" si="113"/>
        <v>0</v>
      </c>
      <c r="R142" s="28"/>
      <c r="S142" s="28"/>
      <c r="T142" s="24">
        <f t="shared" si="114"/>
        <v>0</v>
      </c>
      <c r="U142" s="24">
        <f t="shared" si="115"/>
        <v>0</v>
      </c>
      <c r="V142" s="24">
        <f t="shared" si="115"/>
        <v>0</v>
      </c>
      <c r="W142" s="24">
        <f t="shared" si="116"/>
        <v>0</v>
      </c>
      <c r="Y142" s="25" t="s">
        <v>25</v>
      </c>
      <c r="Z142" s="26">
        <f t="shared" si="117"/>
        <v>0</v>
      </c>
      <c r="AA142" s="26">
        <f t="shared" si="117"/>
        <v>0</v>
      </c>
      <c r="AB142" s="26">
        <f t="shared" si="117"/>
        <v>0</v>
      </c>
      <c r="AC142" s="26">
        <f t="shared" si="117"/>
        <v>0</v>
      </c>
      <c r="AD142" s="26">
        <f t="shared" si="117"/>
        <v>0</v>
      </c>
      <c r="AE142" s="26">
        <f t="shared" si="117"/>
        <v>0</v>
      </c>
      <c r="AF142" s="26">
        <f t="shared" si="117"/>
        <v>0</v>
      </c>
      <c r="AG142" s="18">
        <f t="shared" si="117"/>
        <v>0</v>
      </c>
      <c r="AH142" s="18">
        <f t="shared" si="117"/>
        <v>0</v>
      </c>
      <c r="AI142" s="18">
        <f t="shared" si="117"/>
        <v>0</v>
      </c>
    </row>
    <row r="143" spans="1:35" s="5" customFormat="1" x14ac:dyDescent="0.2">
      <c r="A143" s="34" t="s">
        <v>11</v>
      </c>
      <c r="B143" s="31">
        <f t="shared" ref="B143:K143" si="118">SUM(B130:B142)</f>
        <v>0</v>
      </c>
      <c r="C143" s="31">
        <f t="shared" si="118"/>
        <v>0</v>
      </c>
      <c r="D143" s="31">
        <f t="shared" si="118"/>
        <v>0</v>
      </c>
      <c r="E143" s="31">
        <f t="shared" si="118"/>
        <v>0</v>
      </c>
      <c r="F143" s="31">
        <f t="shared" si="118"/>
        <v>0</v>
      </c>
      <c r="G143" s="31">
        <f t="shared" si="118"/>
        <v>0</v>
      </c>
      <c r="H143" s="31">
        <f t="shared" si="118"/>
        <v>0</v>
      </c>
      <c r="I143" s="31">
        <f t="shared" si="118"/>
        <v>0</v>
      </c>
      <c r="J143" s="31">
        <f t="shared" si="118"/>
        <v>0</v>
      </c>
      <c r="K143" s="31">
        <f t="shared" si="118"/>
        <v>0</v>
      </c>
      <c r="M143" s="34" t="s">
        <v>11</v>
      </c>
      <c r="N143" s="14">
        <f t="shared" ref="N143:W143" si="119">SUM(N130:N142)</f>
        <v>0</v>
      </c>
      <c r="O143" s="14">
        <f t="shared" si="119"/>
        <v>0</v>
      </c>
      <c r="P143" s="14">
        <f t="shared" si="119"/>
        <v>0</v>
      </c>
      <c r="Q143" s="14">
        <f t="shared" si="119"/>
        <v>0</v>
      </c>
      <c r="R143" s="14">
        <f t="shared" si="119"/>
        <v>0</v>
      </c>
      <c r="S143" s="14">
        <f t="shared" si="119"/>
        <v>0</v>
      </c>
      <c r="T143" s="14">
        <f t="shared" si="119"/>
        <v>0</v>
      </c>
      <c r="U143" s="14">
        <f t="shared" si="119"/>
        <v>0</v>
      </c>
      <c r="V143" s="14">
        <f t="shared" si="119"/>
        <v>0</v>
      </c>
      <c r="W143" s="14">
        <f t="shared" si="119"/>
        <v>0</v>
      </c>
      <c r="Y143" s="35" t="s">
        <v>11</v>
      </c>
      <c r="Z143" s="26">
        <f t="shared" si="117"/>
        <v>0</v>
      </c>
      <c r="AA143" s="26">
        <f t="shared" si="117"/>
        <v>0</v>
      </c>
      <c r="AB143" s="26">
        <f t="shared" si="117"/>
        <v>0</v>
      </c>
      <c r="AC143" s="26">
        <f t="shared" si="117"/>
        <v>0</v>
      </c>
      <c r="AD143" s="26">
        <f t="shared" si="117"/>
        <v>0</v>
      </c>
      <c r="AE143" s="26">
        <f t="shared" si="117"/>
        <v>0</v>
      </c>
      <c r="AF143" s="26">
        <f t="shared" si="117"/>
        <v>0</v>
      </c>
      <c r="AG143" s="18">
        <f t="shared" si="117"/>
        <v>0</v>
      </c>
      <c r="AH143" s="18">
        <f t="shared" si="117"/>
        <v>0</v>
      </c>
      <c r="AI143" s="18">
        <f t="shared" si="117"/>
        <v>0</v>
      </c>
    </row>
    <row r="144" spans="1:35" s="5" customFormat="1" x14ac:dyDescent="0.2">
      <c r="A144" s="13" t="s">
        <v>125</v>
      </c>
      <c r="B144" s="31"/>
      <c r="C144" s="31"/>
      <c r="D144" s="31"/>
      <c r="E144" s="31"/>
      <c r="F144" s="31"/>
      <c r="G144" s="31"/>
      <c r="H144" s="31"/>
      <c r="I144" s="19"/>
      <c r="J144" s="19"/>
      <c r="K144" s="19"/>
      <c r="M144" s="13" t="s">
        <v>125</v>
      </c>
      <c r="N144" s="14"/>
      <c r="O144" s="14"/>
      <c r="P144" s="14"/>
      <c r="Q144" s="14"/>
      <c r="R144" s="14"/>
      <c r="S144" s="14"/>
      <c r="T144" s="14"/>
      <c r="U144" s="15"/>
      <c r="V144" s="15"/>
      <c r="W144" s="15"/>
      <c r="Y144" s="16" t="s">
        <v>125</v>
      </c>
      <c r="Z144" s="17"/>
      <c r="AA144" s="17"/>
      <c r="AB144" s="17"/>
      <c r="AC144" s="17"/>
      <c r="AD144" s="17"/>
      <c r="AE144" s="17"/>
      <c r="AF144" s="17"/>
      <c r="AG144" s="18"/>
      <c r="AH144" s="18"/>
      <c r="AI144" s="18"/>
    </row>
    <row r="145" spans="1:35" s="5" customFormat="1" ht="15" x14ac:dyDescent="0.25">
      <c r="A145" s="19" t="s">
        <v>126</v>
      </c>
      <c r="B145" s="20"/>
      <c r="C145" s="20"/>
      <c r="D145" s="20"/>
      <c r="E145" s="21">
        <f t="shared" ref="E145:E159" si="120">C145+D145</f>
        <v>0</v>
      </c>
      <c r="F145" s="22"/>
      <c r="G145" s="22"/>
      <c r="H145" s="21">
        <f t="shared" ref="H145:H159" si="121">F145+G145</f>
        <v>0</v>
      </c>
      <c r="I145" s="21">
        <f t="shared" ref="I145:J159" si="122">C145+F145</f>
        <v>0</v>
      </c>
      <c r="J145" s="21">
        <f t="shared" si="122"/>
        <v>0</v>
      </c>
      <c r="K145" s="21">
        <f t="shared" ref="K145:K159" si="123">SUM(I145:J145)</f>
        <v>0</v>
      </c>
      <c r="M145" s="19" t="s">
        <v>126</v>
      </c>
      <c r="N145" s="27"/>
      <c r="O145" s="27"/>
      <c r="P145" s="27"/>
      <c r="Q145" s="24">
        <f t="shared" ref="Q145:Q159" si="124">O145+P145</f>
        <v>0</v>
      </c>
      <c r="R145" s="28"/>
      <c r="S145" s="28"/>
      <c r="T145" s="24">
        <f t="shared" ref="T145:T159" si="125">R145+S145</f>
        <v>0</v>
      </c>
      <c r="U145" s="24">
        <f t="shared" ref="U145:V159" si="126">O145+R145</f>
        <v>0</v>
      </c>
      <c r="V145" s="24">
        <f t="shared" si="126"/>
        <v>0</v>
      </c>
      <c r="W145" s="24">
        <f t="shared" ref="W145:W159" si="127">SUM(U145:V145)</f>
        <v>0</v>
      </c>
      <c r="Y145" s="25" t="s">
        <v>126</v>
      </c>
      <c r="Z145" s="26">
        <f t="shared" ref="Z145:AI160" si="128">B145+N145</f>
        <v>0</v>
      </c>
      <c r="AA145" s="26">
        <f t="shared" si="128"/>
        <v>0</v>
      </c>
      <c r="AB145" s="26">
        <f t="shared" si="128"/>
        <v>0</v>
      </c>
      <c r="AC145" s="26">
        <f t="shared" si="128"/>
        <v>0</v>
      </c>
      <c r="AD145" s="26">
        <f t="shared" si="128"/>
        <v>0</v>
      </c>
      <c r="AE145" s="26">
        <f t="shared" si="128"/>
        <v>0</v>
      </c>
      <c r="AF145" s="26">
        <f t="shared" si="128"/>
        <v>0</v>
      </c>
      <c r="AG145" s="18">
        <f t="shared" si="128"/>
        <v>0</v>
      </c>
      <c r="AH145" s="18">
        <f t="shared" si="128"/>
        <v>0</v>
      </c>
      <c r="AI145" s="18">
        <f t="shared" si="128"/>
        <v>0</v>
      </c>
    </row>
    <row r="146" spans="1:35" s="5" customFormat="1" ht="15" x14ac:dyDescent="0.25">
      <c r="A146" s="19" t="s">
        <v>127</v>
      </c>
      <c r="B146" s="20"/>
      <c r="C146" s="20"/>
      <c r="D146" s="20"/>
      <c r="E146" s="21">
        <f t="shared" si="120"/>
        <v>0</v>
      </c>
      <c r="F146" s="22"/>
      <c r="G146" s="22"/>
      <c r="H146" s="21">
        <f t="shared" si="121"/>
        <v>0</v>
      </c>
      <c r="I146" s="21">
        <f t="shared" si="122"/>
        <v>0</v>
      </c>
      <c r="J146" s="21">
        <f t="shared" si="122"/>
        <v>0</v>
      </c>
      <c r="K146" s="21">
        <f t="shared" si="123"/>
        <v>0</v>
      </c>
      <c r="M146" s="19" t="s">
        <v>127</v>
      </c>
      <c r="N146" s="27"/>
      <c r="O146" s="27"/>
      <c r="P146" s="27"/>
      <c r="Q146" s="24">
        <f t="shared" si="124"/>
        <v>0</v>
      </c>
      <c r="R146" s="28"/>
      <c r="S146" s="28"/>
      <c r="T146" s="24">
        <f t="shared" si="125"/>
        <v>0</v>
      </c>
      <c r="U146" s="24">
        <f t="shared" si="126"/>
        <v>0</v>
      </c>
      <c r="V146" s="24">
        <f t="shared" si="126"/>
        <v>0</v>
      </c>
      <c r="W146" s="24">
        <f t="shared" si="127"/>
        <v>0</v>
      </c>
      <c r="Y146" s="25" t="s">
        <v>127</v>
      </c>
      <c r="Z146" s="26">
        <f t="shared" si="128"/>
        <v>0</v>
      </c>
      <c r="AA146" s="26">
        <f t="shared" si="128"/>
        <v>0</v>
      </c>
      <c r="AB146" s="26">
        <f t="shared" si="128"/>
        <v>0</v>
      </c>
      <c r="AC146" s="26">
        <f t="shared" si="128"/>
        <v>0</v>
      </c>
      <c r="AD146" s="26">
        <f t="shared" si="128"/>
        <v>0</v>
      </c>
      <c r="AE146" s="26">
        <f t="shared" si="128"/>
        <v>0</v>
      </c>
      <c r="AF146" s="26">
        <f t="shared" si="128"/>
        <v>0</v>
      </c>
      <c r="AG146" s="18">
        <f t="shared" si="128"/>
        <v>0</v>
      </c>
      <c r="AH146" s="18">
        <f t="shared" si="128"/>
        <v>0</v>
      </c>
      <c r="AI146" s="18">
        <f t="shared" si="128"/>
        <v>0</v>
      </c>
    </row>
    <row r="147" spans="1:35" s="5" customFormat="1" ht="15" x14ac:dyDescent="0.25">
      <c r="A147" s="19" t="s">
        <v>128</v>
      </c>
      <c r="B147" s="20"/>
      <c r="C147" s="20"/>
      <c r="D147" s="20"/>
      <c r="E147" s="21">
        <f t="shared" si="120"/>
        <v>0</v>
      </c>
      <c r="F147" s="22"/>
      <c r="G147" s="22"/>
      <c r="H147" s="21">
        <f t="shared" si="121"/>
        <v>0</v>
      </c>
      <c r="I147" s="21">
        <f t="shared" si="122"/>
        <v>0</v>
      </c>
      <c r="J147" s="21">
        <f t="shared" si="122"/>
        <v>0</v>
      </c>
      <c r="K147" s="21">
        <f t="shared" si="123"/>
        <v>0</v>
      </c>
      <c r="M147" s="19" t="s">
        <v>128</v>
      </c>
      <c r="N147" s="27"/>
      <c r="O147" s="27"/>
      <c r="P147" s="27"/>
      <c r="Q147" s="24">
        <f t="shared" si="124"/>
        <v>0</v>
      </c>
      <c r="R147" s="28"/>
      <c r="S147" s="28"/>
      <c r="T147" s="24">
        <f t="shared" si="125"/>
        <v>0</v>
      </c>
      <c r="U147" s="24">
        <f t="shared" si="126"/>
        <v>0</v>
      </c>
      <c r="V147" s="24">
        <f t="shared" si="126"/>
        <v>0</v>
      </c>
      <c r="W147" s="24">
        <f t="shared" si="127"/>
        <v>0</v>
      </c>
      <c r="Y147" s="25" t="s">
        <v>128</v>
      </c>
      <c r="Z147" s="26">
        <f t="shared" si="128"/>
        <v>0</v>
      </c>
      <c r="AA147" s="26">
        <f t="shared" si="128"/>
        <v>0</v>
      </c>
      <c r="AB147" s="26">
        <f t="shared" si="128"/>
        <v>0</v>
      </c>
      <c r="AC147" s="26">
        <f t="shared" si="128"/>
        <v>0</v>
      </c>
      <c r="AD147" s="26">
        <f t="shared" si="128"/>
        <v>0</v>
      </c>
      <c r="AE147" s="26">
        <f t="shared" si="128"/>
        <v>0</v>
      </c>
      <c r="AF147" s="26">
        <f t="shared" si="128"/>
        <v>0</v>
      </c>
      <c r="AG147" s="18">
        <f t="shared" si="128"/>
        <v>0</v>
      </c>
      <c r="AH147" s="18">
        <f t="shared" si="128"/>
        <v>0</v>
      </c>
      <c r="AI147" s="18">
        <f t="shared" si="128"/>
        <v>0</v>
      </c>
    </row>
    <row r="148" spans="1:35" s="5" customFormat="1" x14ac:dyDescent="0.2">
      <c r="A148" s="19" t="s">
        <v>129</v>
      </c>
      <c r="B148" s="30"/>
      <c r="C148" s="30"/>
      <c r="D148" s="30"/>
      <c r="E148" s="21">
        <f t="shared" si="120"/>
        <v>0</v>
      </c>
      <c r="F148" s="30"/>
      <c r="G148" s="30"/>
      <c r="H148" s="21">
        <f t="shared" si="121"/>
        <v>0</v>
      </c>
      <c r="I148" s="21">
        <f t="shared" si="122"/>
        <v>0</v>
      </c>
      <c r="J148" s="21">
        <f t="shared" si="122"/>
        <v>0</v>
      </c>
      <c r="K148" s="21">
        <f t="shared" si="123"/>
        <v>0</v>
      </c>
      <c r="M148" s="19" t="s">
        <v>129</v>
      </c>
      <c r="N148" s="23"/>
      <c r="O148" s="23"/>
      <c r="P148" s="23"/>
      <c r="Q148" s="24">
        <f t="shared" si="124"/>
        <v>0</v>
      </c>
      <c r="R148" s="23"/>
      <c r="S148" s="23"/>
      <c r="T148" s="24">
        <f t="shared" si="125"/>
        <v>0</v>
      </c>
      <c r="U148" s="24">
        <f t="shared" si="126"/>
        <v>0</v>
      </c>
      <c r="V148" s="24">
        <f t="shared" si="126"/>
        <v>0</v>
      </c>
      <c r="W148" s="24">
        <f t="shared" si="127"/>
        <v>0</v>
      </c>
      <c r="Y148" s="25" t="s">
        <v>129</v>
      </c>
      <c r="Z148" s="26">
        <f t="shared" si="128"/>
        <v>0</v>
      </c>
      <c r="AA148" s="26">
        <f t="shared" si="128"/>
        <v>0</v>
      </c>
      <c r="AB148" s="26">
        <f t="shared" si="128"/>
        <v>0</v>
      </c>
      <c r="AC148" s="26">
        <f t="shared" si="128"/>
        <v>0</v>
      </c>
      <c r="AD148" s="26">
        <f t="shared" si="128"/>
        <v>0</v>
      </c>
      <c r="AE148" s="26">
        <f t="shared" si="128"/>
        <v>0</v>
      </c>
      <c r="AF148" s="26">
        <f t="shared" si="128"/>
        <v>0</v>
      </c>
      <c r="AG148" s="18">
        <f t="shared" si="128"/>
        <v>0</v>
      </c>
      <c r="AH148" s="18">
        <f t="shared" si="128"/>
        <v>0</v>
      </c>
      <c r="AI148" s="18">
        <f t="shared" si="128"/>
        <v>0</v>
      </c>
    </row>
    <row r="149" spans="1:35" s="5" customFormat="1" ht="15" x14ac:dyDescent="0.25">
      <c r="A149" s="19" t="s">
        <v>130</v>
      </c>
      <c r="B149" s="20"/>
      <c r="C149" s="20"/>
      <c r="D149" s="20"/>
      <c r="E149" s="21">
        <f t="shared" si="120"/>
        <v>0</v>
      </c>
      <c r="F149" s="22"/>
      <c r="G149" s="22"/>
      <c r="H149" s="21">
        <f t="shared" si="121"/>
        <v>0</v>
      </c>
      <c r="I149" s="21">
        <f t="shared" si="122"/>
        <v>0</v>
      </c>
      <c r="J149" s="21">
        <f t="shared" si="122"/>
        <v>0</v>
      </c>
      <c r="K149" s="21">
        <f t="shared" si="123"/>
        <v>0</v>
      </c>
      <c r="M149" s="19" t="s">
        <v>130</v>
      </c>
      <c r="N149" s="27"/>
      <c r="O149" s="27"/>
      <c r="P149" s="27"/>
      <c r="Q149" s="24">
        <f t="shared" si="124"/>
        <v>0</v>
      </c>
      <c r="R149" s="28"/>
      <c r="S149" s="28"/>
      <c r="T149" s="24">
        <f t="shared" si="125"/>
        <v>0</v>
      </c>
      <c r="U149" s="24">
        <f t="shared" si="126"/>
        <v>0</v>
      </c>
      <c r="V149" s="24">
        <f t="shared" si="126"/>
        <v>0</v>
      </c>
      <c r="W149" s="24">
        <f t="shared" si="127"/>
        <v>0</v>
      </c>
      <c r="Y149" s="25" t="s">
        <v>130</v>
      </c>
      <c r="Z149" s="26">
        <f t="shared" si="128"/>
        <v>0</v>
      </c>
      <c r="AA149" s="26">
        <f t="shared" si="128"/>
        <v>0</v>
      </c>
      <c r="AB149" s="26">
        <f t="shared" si="128"/>
        <v>0</v>
      </c>
      <c r="AC149" s="26">
        <f t="shared" si="128"/>
        <v>0</v>
      </c>
      <c r="AD149" s="26">
        <f t="shared" si="128"/>
        <v>0</v>
      </c>
      <c r="AE149" s="26">
        <f t="shared" si="128"/>
        <v>0</v>
      </c>
      <c r="AF149" s="26">
        <f t="shared" si="128"/>
        <v>0</v>
      </c>
      <c r="AG149" s="18">
        <f t="shared" si="128"/>
        <v>0</v>
      </c>
      <c r="AH149" s="18">
        <f t="shared" si="128"/>
        <v>0</v>
      </c>
      <c r="AI149" s="18">
        <f t="shared" si="128"/>
        <v>0</v>
      </c>
    </row>
    <row r="150" spans="1:35" s="5" customFormat="1" ht="15" x14ac:dyDescent="0.25">
      <c r="A150" s="19" t="s">
        <v>131</v>
      </c>
      <c r="B150" s="20"/>
      <c r="C150" s="20"/>
      <c r="D150" s="20"/>
      <c r="E150" s="21">
        <f t="shared" si="120"/>
        <v>0</v>
      </c>
      <c r="F150" s="22"/>
      <c r="G150" s="22"/>
      <c r="H150" s="21">
        <f t="shared" si="121"/>
        <v>0</v>
      </c>
      <c r="I150" s="21">
        <f t="shared" si="122"/>
        <v>0</v>
      </c>
      <c r="J150" s="21">
        <f t="shared" si="122"/>
        <v>0</v>
      </c>
      <c r="K150" s="21">
        <f t="shared" si="123"/>
        <v>0</v>
      </c>
      <c r="M150" s="19" t="s">
        <v>131</v>
      </c>
      <c r="N150" s="27"/>
      <c r="O150" s="27"/>
      <c r="P150" s="27"/>
      <c r="Q150" s="24">
        <f t="shared" si="124"/>
        <v>0</v>
      </c>
      <c r="R150" s="28"/>
      <c r="S150" s="28"/>
      <c r="T150" s="24">
        <f t="shared" si="125"/>
        <v>0</v>
      </c>
      <c r="U150" s="24">
        <f t="shared" si="126"/>
        <v>0</v>
      </c>
      <c r="V150" s="24">
        <f t="shared" si="126"/>
        <v>0</v>
      </c>
      <c r="W150" s="24">
        <f t="shared" si="127"/>
        <v>0</v>
      </c>
      <c r="Y150" s="25" t="s">
        <v>131</v>
      </c>
      <c r="Z150" s="26">
        <f t="shared" si="128"/>
        <v>0</v>
      </c>
      <c r="AA150" s="26">
        <f t="shared" si="128"/>
        <v>0</v>
      </c>
      <c r="AB150" s="26">
        <f t="shared" si="128"/>
        <v>0</v>
      </c>
      <c r="AC150" s="26">
        <f t="shared" si="128"/>
        <v>0</v>
      </c>
      <c r="AD150" s="26">
        <f t="shared" si="128"/>
        <v>0</v>
      </c>
      <c r="AE150" s="26">
        <f t="shared" si="128"/>
        <v>0</v>
      </c>
      <c r="AF150" s="26">
        <f t="shared" si="128"/>
        <v>0</v>
      </c>
      <c r="AG150" s="18">
        <f t="shared" si="128"/>
        <v>0</v>
      </c>
      <c r="AH150" s="18">
        <f t="shared" si="128"/>
        <v>0</v>
      </c>
      <c r="AI150" s="18">
        <f t="shared" si="128"/>
        <v>0</v>
      </c>
    </row>
    <row r="151" spans="1:35" s="5" customFormat="1" ht="15" x14ac:dyDescent="0.25">
      <c r="A151" s="19" t="s">
        <v>132</v>
      </c>
      <c r="B151" s="20"/>
      <c r="C151" s="20"/>
      <c r="D151" s="20"/>
      <c r="E151" s="21">
        <f t="shared" si="120"/>
        <v>0</v>
      </c>
      <c r="F151" s="22"/>
      <c r="G151" s="22"/>
      <c r="H151" s="21">
        <f t="shared" si="121"/>
        <v>0</v>
      </c>
      <c r="I151" s="21">
        <f t="shared" si="122"/>
        <v>0</v>
      </c>
      <c r="J151" s="21">
        <f t="shared" si="122"/>
        <v>0</v>
      </c>
      <c r="K151" s="21">
        <f t="shared" si="123"/>
        <v>0</v>
      </c>
      <c r="M151" s="19" t="s">
        <v>132</v>
      </c>
      <c r="N151" s="27"/>
      <c r="O151" s="27"/>
      <c r="P151" s="27"/>
      <c r="Q151" s="24">
        <f t="shared" si="124"/>
        <v>0</v>
      </c>
      <c r="R151" s="28"/>
      <c r="S151" s="28"/>
      <c r="T151" s="24">
        <f t="shared" si="125"/>
        <v>0</v>
      </c>
      <c r="U151" s="24">
        <f t="shared" si="126"/>
        <v>0</v>
      </c>
      <c r="V151" s="24">
        <f t="shared" si="126"/>
        <v>0</v>
      </c>
      <c r="W151" s="24">
        <f t="shared" si="127"/>
        <v>0</v>
      </c>
      <c r="Y151" s="25" t="s">
        <v>132</v>
      </c>
      <c r="Z151" s="26">
        <f t="shared" si="128"/>
        <v>0</v>
      </c>
      <c r="AA151" s="26">
        <f t="shared" si="128"/>
        <v>0</v>
      </c>
      <c r="AB151" s="26">
        <f t="shared" si="128"/>
        <v>0</v>
      </c>
      <c r="AC151" s="26">
        <f t="shared" si="128"/>
        <v>0</v>
      </c>
      <c r="AD151" s="26">
        <f t="shared" si="128"/>
        <v>0</v>
      </c>
      <c r="AE151" s="26">
        <f t="shared" si="128"/>
        <v>0</v>
      </c>
      <c r="AF151" s="26">
        <f t="shared" si="128"/>
        <v>0</v>
      </c>
      <c r="AG151" s="18">
        <f t="shared" si="128"/>
        <v>0</v>
      </c>
      <c r="AH151" s="18">
        <f t="shared" si="128"/>
        <v>0</v>
      </c>
      <c r="AI151" s="18">
        <f t="shared" si="128"/>
        <v>0</v>
      </c>
    </row>
    <row r="152" spans="1:35" s="5" customFormat="1" x14ac:dyDescent="0.2">
      <c r="A152" s="19" t="s">
        <v>133</v>
      </c>
      <c r="B152" s="30"/>
      <c r="C152" s="30"/>
      <c r="D152" s="30"/>
      <c r="E152" s="21">
        <f t="shared" si="120"/>
        <v>0</v>
      </c>
      <c r="F152" s="30"/>
      <c r="G152" s="30"/>
      <c r="H152" s="21">
        <f t="shared" si="121"/>
        <v>0</v>
      </c>
      <c r="I152" s="21">
        <f t="shared" si="122"/>
        <v>0</v>
      </c>
      <c r="J152" s="21">
        <f t="shared" si="122"/>
        <v>0</v>
      </c>
      <c r="K152" s="21">
        <f t="shared" si="123"/>
        <v>0</v>
      </c>
      <c r="M152" s="19" t="s">
        <v>133</v>
      </c>
      <c r="N152" s="23"/>
      <c r="O152" s="23"/>
      <c r="P152" s="23"/>
      <c r="Q152" s="24">
        <f t="shared" si="124"/>
        <v>0</v>
      </c>
      <c r="R152" s="23"/>
      <c r="S152" s="23"/>
      <c r="T152" s="24">
        <f t="shared" si="125"/>
        <v>0</v>
      </c>
      <c r="U152" s="24">
        <f t="shared" si="126"/>
        <v>0</v>
      </c>
      <c r="V152" s="24">
        <f t="shared" si="126"/>
        <v>0</v>
      </c>
      <c r="W152" s="24">
        <f t="shared" si="127"/>
        <v>0</v>
      </c>
      <c r="Y152" s="25" t="s">
        <v>133</v>
      </c>
      <c r="Z152" s="26">
        <f t="shared" si="128"/>
        <v>0</v>
      </c>
      <c r="AA152" s="26">
        <f t="shared" si="128"/>
        <v>0</v>
      </c>
      <c r="AB152" s="26">
        <f t="shared" si="128"/>
        <v>0</v>
      </c>
      <c r="AC152" s="26">
        <f t="shared" si="128"/>
        <v>0</v>
      </c>
      <c r="AD152" s="26">
        <f t="shared" si="128"/>
        <v>0</v>
      </c>
      <c r="AE152" s="26">
        <f t="shared" si="128"/>
        <v>0</v>
      </c>
      <c r="AF152" s="26">
        <f t="shared" si="128"/>
        <v>0</v>
      </c>
      <c r="AG152" s="18">
        <f t="shared" si="128"/>
        <v>0</v>
      </c>
      <c r="AH152" s="18">
        <f t="shared" si="128"/>
        <v>0</v>
      </c>
      <c r="AI152" s="18">
        <f t="shared" si="128"/>
        <v>0</v>
      </c>
    </row>
    <row r="153" spans="1:35" s="5" customFormat="1" ht="24" x14ac:dyDescent="0.2">
      <c r="A153" s="19" t="s">
        <v>134</v>
      </c>
      <c r="B153" s="30"/>
      <c r="C153" s="30"/>
      <c r="D153" s="30"/>
      <c r="E153" s="21">
        <f t="shared" si="120"/>
        <v>0</v>
      </c>
      <c r="F153" s="30"/>
      <c r="G153" s="30"/>
      <c r="H153" s="21">
        <f t="shared" si="121"/>
        <v>0</v>
      </c>
      <c r="I153" s="21">
        <f t="shared" si="122"/>
        <v>0</v>
      </c>
      <c r="J153" s="21">
        <f t="shared" si="122"/>
        <v>0</v>
      </c>
      <c r="K153" s="21">
        <f t="shared" si="123"/>
        <v>0</v>
      </c>
      <c r="M153" s="19" t="s">
        <v>134</v>
      </c>
      <c r="N153" s="23"/>
      <c r="O153" s="23"/>
      <c r="P153" s="23"/>
      <c r="Q153" s="24">
        <f t="shared" si="124"/>
        <v>0</v>
      </c>
      <c r="R153" s="23"/>
      <c r="S153" s="23"/>
      <c r="T153" s="24">
        <f t="shared" si="125"/>
        <v>0</v>
      </c>
      <c r="U153" s="24">
        <f t="shared" si="126"/>
        <v>0</v>
      </c>
      <c r="V153" s="24">
        <f t="shared" si="126"/>
        <v>0</v>
      </c>
      <c r="W153" s="24">
        <f t="shared" si="127"/>
        <v>0</v>
      </c>
      <c r="Y153" s="25" t="s">
        <v>134</v>
      </c>
      <c r="Z153" s="26">
        <f t="shared" si="128"/>
        <v>0</v>
      </c>
      <c r="AA153" s="26">
        <f t="shared" si="128"/>
        <v>0</v>
      </c>
      <c r="AB153" s="26">
        <f t="shared" si="128"/>
        <v>0</v>
      </c>
      <c r="AC153" s="26">
        <f t="shared" si="128"/>
        <v>0</v>
      </c>
      <c r="AD153" s="26">
        <f t="shared" si="128"/>
        <v>0</v>
      </c>
      <c r="AE153" s="26">
        <f t="shared" si="128"/>
        <v>0</v>
      </c>
      <c r="AF153" s="26">
        <f t="shared" si="128"/>
        <v>0</v>
      </c>
      <c r="AG153" s="18">
        <f t="shared" si="128"/>
        <v>0</v>
      </c>
      <c r="AH153" s="18">
        <f t="shared" si="128"/>
        <v>0</v>
      </c>
      <c r="AI153" s="18">
        <f t="shared" si="128"/>
        <v>0</v>
      </c>
    </row>
    <row r="154" spans="1:35" s="5" customFormat="1" x14ac:dyDescent="0.2">
      <c r="A154" s="19" t="s">
        <v>135</v>
      </c>
      <c r="B154" s="30"/>
      <c r="C154" s="30"/>
      <c r="D154" s="30"/>
      <c r="E154" s="21">
        <f t="shared" si="120"/>
        <v>0</v>
      </c>
      <c r="F154" s="30"/>
      <c r="G154" s="30"/>
      <c r="H154" s="21">
        <f t="shared" si="121"/>
        <v>0</v>
      </c>
      <c r="I154" s="21">
        <f t="shared" si="122"/>
        <v>0</v>
      </c>
      <c r="J154" s="21">
        <f t="shared" si="122"/>
        <v>0</v>
      </c>
      <c r="K154" s="21">
        <f t="shared" si="123"/>
        <v>0</v>
      </c>
      <c r="M154" s="19" t="s">
        <v>135</v>
      </c>
      <c r="N154" s="23"/>
      <c r="O154" s="23"/>
      <c r="P154" s="23"/>
      <c r="Q154" s="24">
        <f t="shared" si="124"/>
        <v>0</v>
      </c>
      <c r="R154" s="23"/>
      <c r="S154" s="23"/>
      <c r="T154" s="24">
        <f t="shared" si="125"/>
        <v>0</v>
      </c>
      <c r="U154" s="24">
        <f t="shared" si="126"/>
        <v>0</v>
      </c>
      <c r="V154" s="24">
        <f t="shared" si="126"/>
        <v>0</v>
      </c>
      <c r="W154" s="24">
        <f t="shared" si="127"/>
        <v>0</v>
      </c>
      <c r="Y154" s="25" t="s">
        <v>135</v>
      </c>
      <c r="Z154" s="26">
        <f t="shared" si="128"/>
        <v>0</v>
      </c>
      <c r="AA154" s="26">
        <f t="shared" si="128"/>
        <v>0</v>
      </c>
      <c r="AB154" s="26">
        <f t="shared" si="128"/>
        <v>0</v>
      </c>
      <c r="AC154" s="26">
        <f t="shared" si="128"/>
        <v>0</v>
      </c>
      <c r="AD154" s="26">
        <f t="shared" si="128"/>
        <v>0</v>
      </c>
      <c r="AE154" s="26">
        <f t="shared" si="128"/>
        <v>0</v>
      </c>
      <c r="AF154" s="26">
        <f t="shared" si="128"/>
        <v>0</v>
      </c>
      <c r="AG154" s="18">
        <f t="shared" si="128"/>
        <v>0</v>
      </c>
      <c r="AH154" s="18">
        <f t="shared" si="128"/>
        <v>0</v>
      </c>
      <c r="AI154" s="18">
        <f t="shared" si="128"/>
        <v>0</v>
      </c>
    </row>
    <row r="155" spans="1:35" s="5" customFormat="1" x14ac:dyDescent="0.2">
      <c r="A155" s="19" t="s">
        <v>136</v>
      </c>
      <c r="B155" s="30"/>
      <c r="C155" s="30"/>
      <c r="D155" s="30"/>
      <c r="E155" s="21">
        <f t="shared" si="120"/>
        <v>0</v>
      </c>
      <c r="F155" s="30"/>
      <c r="G155" s="30"/>
      <c r="H155" s="21">
        <f t="shared" si="121"/>
        <v>0</v>
      </c>
      <c r="I155" s="21">
        <f t="shared" si="122"/>
        <v>0</v>
      </c>
      <c r="J155" s="21">
        <f t="shared" si="122"/>
        <v>0</v>
      </c>
      <c r="K155" s="21">
        <f t="shared" si="123"/>
        <v>0</v>
      </c>
      <c r="M155" s="19" t="s">
        <v>136</v>
      </c>
      <c r="N155" s="23"/>
      <c r="O155" s="23"/>
      <c r="P155" s="23"/>
      <c r="Q155" s="24">
        <f t="shared" si="124"/>
        <v>0</v>
      </c>
      <c r="R155" s="23"/>
      <c r="S155" s="23"/>
      <c r="T155" s="24">
        <f t="shared" si="125"/>
        <v>0</v>
      </c>
      <c r="U155" s="24">
        <f t="shared" si="126"/>
        <v>0</v>
      </c>
      <c r="V155" s="24">
        <f t="shared" si="126"/>
        <v>0</v>
      </c>
      <c r="W155" s="24">
        <f t="shared" si="127"/>
        <v>0</v>
      </c>
      <c r="Y155" s="25" t="s">
        <v>136</v>
      </c>
      <c r="Z155" s="26">
        <f t="shared" si="128"/>
        <v>0</v>
      </c>
      <c r="AA155" s="26">
        <f t="shared" si="128"/>
        <v>0</v>
      </c>
      <c r="AB155" s="26">
        <f t="shared" si="128"/>
        <v>0</v>
      </c>
      <c r="AC155" s="26">
        <f t="shared" si="128"/>
        <v>0</v>
      </c>
      <c r="AD155" s="26">
        <f t="shared" si="128"/>
        <v>0</v>
      </c>
      <c r="AE155" s="26">
        <f t="shared" si="128"/>
        <v>0</v>
      </c>
      <c r="AF155" s="26">
        <f t="shared" si="128"/>
        <v>0</v>
      </c>
      <c r="AG155" s="18">
        <f t="shared" si="128"/>
        <v>0</v>
      </c>
      <c r="AH155" s="18">
        <f t="shared" si="128"/>
        <v>0</v>
      </c>
      <c r="AI155" s="18">
        <f t="shared" si="128"/>
        <v>0</v>
      </c>
    </row>
    <row r="156" spans="1:35" s="5" customFormat="1" x14ac:dyDescent="0.2">
      <c r="A156" s="19" t="s">
        <v>137</v>
      </c>
      <c r="B156" s="30"/>
      <c r="C156" s="30"/>
      <c r="D156" s="30"/>
      <c r="E156" s="21">
        <f t="shared" si="120"/>
        <v>0</v>
      </c>
      <c r="F156" s="30"/>
      <c r="G156" s="30"/>
      <c r="H156" s="21">
        <f t="shared" si="121"/>
        <v>0</v>
      </c>
      <c r="I156" s="21">
        <f t="shared" si="122"/>
        <v>0</v>
      </c>
      <c r="J156" s="21">
        <f t="shared" si="122"/>
        <v>0</v>
      </c>
      <c r="K156" s="21">
        <f t="shared" si="123"/>
        <v>0</v>
      </c>
      <c r="M156" s="19" t="s">
        <v>137</v>
      </c>
      <c r="N156" s="23"/>
      <c r="O156" s="23"/>
      <c r="P156" s="23"/>
      <c r="Q156" s="24">
        <f t="shared" si="124"/>
        <v>0</v>
      </c>
      <c r="R156" s="23"/>
      <c r="S156" s="23"/>
      <c r="T156" s="24">
        <f t="shared" si="125"/>
        <v>0</v>
      </c>
      <c r="U156" s="24">
        <f t="shared" si="126"/>
        <v>0</v>
      </c>
      <c r="V156" s="24">
        <f t="shared" si="126"/>
        <v>0</v>
      </c>
      <c r="W156" s="24">
        <f t="shared" si="127"/>
        <v>0</v>
      </c>
      <c r="Y156" s="25" t="s">
        <v>137</v>
      </c>
      <c r="Z156" s="26">
        <f t="shared" si="128"/>
        <v>0</v>
      </c>
      <c r="AA156" s="26">
        <f t="shared" si="128"/>
        <v>0</v>
      </c>
      <c r="AB156" s="26">
        <f t="shared" si="128"/>
        <v>0</v>
      </c>
      <c r="AC156" s="26">
        <f t="shared" si="128"/>
        <v>0</v>
      </c>
      <c r="AD156" s="26">
        <f t="shared" si="128"/>
        <v>0</v>
      </c>
      <c r="AE156" s="26">
        <f t="shared" si="128"/>
        <v>0</v>
      </c>
      <c r="AF156" s="26">
        <f t="shared" si="128"/>
        <v>0</v>
      </c>
      <c r="AG156" s="18">
        <f t="shared" si="128"/>
        <v>0</v>
      </c>
      <c r="AH156" s="18">
        <f t="shared" si="128"/>
        <v>0</v>
      </c>
      <c r="AI156" s="18">
        <f t="shared" si="128"/>
        <v>0</v>
      </c>
    </row>
    <row r="157" spans="1:35" s="5" customFormat="1" x14ac:dyDescent="0.2">
      <c r="A157" s="19" t="s">
        <v>138</v>
      </c>
      <c r="B157" s="30"/>
      <c r="C157" s="30"/>
      <c r="D157" s="30"/>
      <c r="E157" s="21">
        <f t="shared" si="120"/>
        <v>0</v>
      </c>
      <c r="F157" s="30"/>
      <c r="G157" s="30"/>
      <c r="H157" s="21">
        <f t="shared" si="121"/>
        <v>0</v>
      </c>
      <c r="I157" s="21">
        <f t="shared" si="122"/>
        <v>0</v>
      </c>
      <c r="J157" s="21">
        <f t="shared" si="122"/>
        <v>0</v>
      </c>
      <c r="K157" s="21">
        <f t="shared" si="123"/>
        <v>0</v>
      </c>
      <c r="M157" s="19" t="s">
        <v>138</v>
      </c>
      <c r="N157" s="23"/>
      <c r="O157" s="23"/>
      <c r="P157" s="23"/>
      <c r="Q157" s="24">
        <f t="shared" si="124"/>
        <v>0</v>
      </c>
      <c r="R157" s="23"/>
      <c r="S157" s="23"/>
      <c r="T157" s="24">
        <f t="shared" si="125"/>
        <v>0</v>
      </c>
      <c r="U157" s="24">
        <f t="shared" si="126"/>
        <v>0</v>
      </c>
      <c r="V157" s="24">
        <f t="shared" si="126"/>
        <v>0</v>
      </c>
      <c r="W157" s="24">
        <f t="shared" si="127"/>
        <v>0</v>
      </c>
      <c r="Y157" s="25" t="s">
        <v>138</v>
      </c>
      <c r="Z157" s="26">
        <f t="shared" si="128"/>
        <v>0</v>
      </c>
      <c r="AA157" s="26">
        <f t="shared" si="128"/>
        <v>0</v>
      </c>
      <c r="AB157" s="26">
        <f t="shared" si="128"/>
        <v>0</v>
      </c>
      <c r="AC157" s="26">
        <f t="shared" si="128"/>
        <v>0</v>
      </c>
      <c r="AD157" s="26">
        <f t="shared" si="128"/>
        <v>0</v>
      </c>
      <c r="AE157" s="26">
        <f t="shared" si="128"/>
        <v>0</v>
      </c>
      <c r="AF157" s="26">
        <f t="shared" si="128"/>
        <v>0</v>
      </c>
      <c r="AG157" s="18">
        <f t="shared" si="128"/>
        <v>0</v>
      </c>
      <c r="AH157" s="18">
        <f t="shared" si="128"/>
        <v>0</v>
      </c>
      <c r="AI157" s="18">
        <f t="shared" si="128"/>
        <v>0</v>
      </c>
    </row>
    <row r="158" spans="1:35" s="5" customFormat="1" x14ac:dyDescent="0.2">
      <c r="A158" s="19" t="s">
        <v>139</v>
      </c>
      <c r="B158" s="30"/>
      <c r="C158" s="30"/>
      <c r="D158" s="30"/>
      <c r="E158" s="21">
        <f t="shared" si="120"/>
        <v>0</v>
      </c>
      <c r="F158" s="30"/>
      <c r="G158" s="30"/>
      <c r="H158" s="21">
        <f t="shared" si="121"/>
        <v>0</v>
      </c>
      <c r="I158" s="21">
        <f t="shared" si="122"/>
        <v>0</v>
      </c>
      <c r="J158" s="21">
        <f t="shared" si="122"/>
        <v>0</v>
      </c>
      <c r="K158" s="21">
        <f t="shared" si="123"/>
        <v>0</v>
      </c>
      <c r="M158" s="19" t="s">
        <v>139</v>
      </c>
      <c r="N158" s="23"/>
      <c r="O158" s="23"/>
      <c r="P158" s="23"/>
      <c r="Q158" s="24">
        <f t="shared" si="124"/>
        <v>0</v>
      </c>
      <c r="R158" s="23"/>
      <c r="S158" s="23"/>
      <c r="T158" s="24">
        <f t="shared" si="125"/>
        <v>0</v>
      </c>
      <c r="U158" s="24">
        <f t="shared" si="126"/>
        <v>0</v>
      </c>
      <c r="V158" s="24">
        <f t="shared" si="126"/>
        <v>0</v>
      </c>
      <c r="W158" s="24">
        <f t="shared" si="127"/>
        <v>0</v>
      </c>
      <c r="Y158" s="25" t="s">
        <v>139</v>
      </c>
      <c r="Z158" s="26">
        <f t="shared" si="128"/>
        <v>0</v>
      </c>
      <c r="AA158" s="26">
        <f t="shared" si="128"/>
        <v>0</v>
      </c>
      <c r="AB158" s="26">
        <f t="shared" si="128"/>
        <v>0</v>
      </c>
      <c r="AC158" s="26">
        <f t="shared" si="128"/>
        <v>0</v>
      </c>
      <c r="AD158" s="26">
        <f t="shared" si="128"/>
        <v>0</v>
      </c>
      <c r="AE158" s="26">
        <f t="shared" si="128"/>
        <v>0</v>
      </c>
      <c r="AF158" s="26">
        <f t="shared" si="128"/>
        <v>0</v>
      </c>
      <c r="AG158" s="18">
        <f t="shared" si="128"/>
        <v>0</v>
      </c>
      <c r="AH158" s="18">
        <f t="shared" si="128"/>
        <v>0</v>
      </c>
      <c r="AI158" s="18">
        <f t="shared" si="128"/>
        <v>0</v>
      </c>
    </row>
    <row r="159" spans="1:35" s="5" customFormat="1" ht="15" x14ac:dyDescent="0.25">
      <c r="A159" s="19" t="s">
        <v>25</v>
      </c>
      <c r="B159" s="30"/>
      <c r="C159" s="30"/>
      <c r="D159" s="30"/>
      <c r="E159" s="21">
        <f t="shared" si="120"/>
        <v>0</v>
      </c>
      <c r="F159" s="30"/>
      <c r="G159" s="30"/>
      <c r="H159" s="21">
        <f t="shared" si="121"/>
        <v>0</v>
      </c>
      <c r="I159" s="21">
        <f t="shared" si="122"/>
        <v>0</v>
      </c>
      <c r="J159" s="21">
        <f t="shared" si="122"/>
        <v>0</v>
      </c>
      <c r="K159" s="21">
        <f t="shared" si="123"/>
        <v>0</v>
      </c>
      <c r="M159" s="19" t="s">
        <v>25</v>
      </c>
      <c r="N159" s="27"/>
      <c r="O159" s="27"/>
      <c r="P159" s="27"/>
      <c r="Q159" s="24">
        <f t="shared" si="124"/>
        <v>0</v>
      </c>
      <c r="R159" s="28"/>
      <c r="S159" s="28"/>
      <c r="T159" s="24">
        <f t="shared" si="125"/>
        <v>0</v>
      </c>
      <c r="U159" s="24">
        <f t="shared" si="126"/>
        <v>0</v>
      </c>
      <c r="V159" s="24">
        <f t="shared" si="126"/>
        <v>0</v>
      </c>
      <c r="W159" s="24">
        <f t="shared" si="127"/>
        <v>0</v>
      </c>
      <c r="Y159" s="25" t="s">
        <v>25</v>
      </c>
      <c r="Z159" s="26">
        <f t="shared" si="128"/>
        <v>0</v>
      </c>
      <c r="AA159" s="26">
        <f t="shared" si="128"/>
        <v>0</v>
      </c>
      <c r="AB159" s="26">
        <f t="shared" si="128"/>
        <v>0</v>
      </c>
      <c r="AC159" s="26">
        <f t="shared" si="128"/>
        <v>0</v>
      </c>
      <c r="AD159" s="26">
        <f t="shared" si="128"/>
        <v>0</v>
      </c>
      <c r="AE159" s="26">
        <f t="shared" si="128"/>
        <v>0</v>
      </c>
      <c r="AF159" s="26">
        <f t="shared" si="128"/>
        <v>0</v>
      </c>
      <c r="AG159" s="18">
        <f t="shared" si="128"/>
        <v>0</v>
      </c>
      <c r="AH159" s="18">
        <f t="shared" si="128"/>
        <v>0</v>
      </c>
      <c r="AI159" s="18">
        <f t="shared" si="128"/>
        <v>0</v>
      </c>
    </row>
    <row r="160" spans="1:35" s="5" customFormat="1" x14ac:dyDescent="0.2">
      <c r="A160" s="34" t="s">
        <v>11</v>
      </c>
      <c r="B160" s="31">
        <f t="shared" ref="B160:K160" si="129">SUM(B145:B159)</f>
        <v>0</v>
      </c>
      <c r="C160" s="31">
        <f t="shared" si="129"/>
        <v>0</v>
      </c>
      <c r="D160" s="31">
        <f t="shared" si="129"/>
        <v>0</v>
      </c>
      <c r="E160" s="31">
        <f t="shared" si="129"/>
        <v>0</v>
      </c>
      <c r="F160" s="31">
        <f t="shared" si="129"/>
        <v>0</v>
      </c>
      <c r="G160" s="31">
        <f t="shared" si="129"/>
        <v>0</v>
      </c>
      <c r="H160" s="31">
        <f t="shared" si="129"/>
        <v>0</v>
      </c>
      <c r="I160" s="31">
        <f t="shared" si="129"/>
        <v>0</v>
      </c>
      <c r="J160" s="31">
        <f t="shared" si="129"/>
        <v>0</v>
      </c>
      <c r="K160" s="31">
        <f t="shared" si="129"/>
        <v>0</v>
      </c>
      <c r="M160" s="34" t="s">
        <v>11</v>
      </c>
      <c r="N160" s="14">
        <f t="shared" ref="N160:W160" si="130">SUM(N145:N159)</f>
        <v>0</v>
      </c>
      <c r="O160" s="14">
        <f t="shared" si="130"/>
        <v>0</v>
      </c>
      <c r="P160" s="14">
        <f t="shared" si="130"/>
        <v>0</v>
      </c>
      <c r="Q160" s="14">
        <f t="shared" si="130"/>
        <v>0</v>
      </c>
      <c r="R160" s="14">
        <f t="shared" si="130"/>
        <v>0</v>
      </c>
      <c r="S160" s="14">
        <f t="shared" si="130"/>
        <v>0</v>
      </c>
      <c r="T160" s="14">
        <f t="shared" si="130"/>
        <v>0</v>
      </c>
      <c r="U160" s="14">
        <f t="shared" si="130"/>
        <v>0</v>
      </c>
      <c r="V160" s="14">
        <f t="shared" si="130"/>
        <v>0</v>
      </c>
      <c r="W160" s="14">
        <f t="shared" si="130"/>
        <v>0</v>
      </c>
      <c r="Y160" s="35" t="s">
        <v>11</v>
      </c>
      <c r="Z160" s="26">
        <f t="shared" si="128"/>
        <v>0</v>
      </c>
      <c r="AA160" s="26">
        <f t="shared" si="128"/>
        <v>0</v>
      </c>
      <c r="AB160" s="26">
        <f t="shared" si="128"/>
        <v>0</v>
      </c>
      <c r="AC160" s="26">
        <f t="shared" si="128"/>
        <v>0</v>
      </c>
      <c r="AD160" s="26">
        <f t="shared" si="128"/>
        <v>0</v>
      </c>
      <c r="AE160" s="26">
        <f t="shared" si="128"/>
        <v>0</v>
      </c>
      <c r="AF160" s="26">
        <f t="shared" si="128"/>
        <v>0</v>
      </c>
      <c r="AG160" s="18">
        <f t="shared" si="128"/>
        <v>0</v>
      </c>
      <c r="AH160" s="18">
        <f t="shared" si="128"/>
        <v>0</v>
      </c>
      <c r="AI160" s="18">
        <f t="shared" si="128"/>
        <v>0</v>
      </c>
    </row>
    <row r="161" spans="1:35" s="5" customFormat="1" x14ac:dyDescent="0.2">
      <c r="A161" s="13" t="s">
        <v>140</v>
      </c>
      <c r="B161" s="31"/>
      <c r="C161" s="31"/>
      <c r="D161" s="31"/>
      <c r="E161" s="31"/>
      <c r="F161" s="31"/>
      <c r="G161" s="31"/>
      <c r="H161" s="31"/>
      <c r="I161" s="19"/>
      <c r="J161" s="19"/>
      <c r="K161" s="19"/>
      <c r="M161" s="13" t="s">
        <v>140</v>
      </c>
      <c r="N161" s="14"/>
      <c r="O161" s="14"/>
      <c r="P161" s="14"/>
      <c r="Q161" s="14"/>
      <c r="R161" s="14"/>
      <c r="S161" s="14"/>
      <c r="T161" s="14"/>
      <c r="U161" s="15"/>
      <c r="V161" s="15"/>
      <c r="W161" s="15"/>
      <c r="Y161" s="16" t="s">
        <v>140</v>
      </c>
      <c r="Z161" s="17"/>
      <c r="AA161" s="17"/>
      <c r="AB161" s="17"/>
      <c r="AC161" s="17"/>
      <c r="AD161" s="17"/>
      <c r="AE161" s="17"/>
      <c r="AF161" s="17"/>
      <c r="AG161" s="18"/>
      <c r="AH161" s="18"/>
      <c r="AI161" s="18"/>
    </row>
    <row r="162" spans="1:35" s="5" customFormat="1" ht="15" x14ac:dyDescent="0.25">
      <c r="A162" s="19" t="s">
        <v>141</v>
      </c>
      <c r="B162" s="20"/>
      <c r="C162" s="20"/>
      <c r="D162" s="20"/>
      <c r="E162" s="21">
        <f t="shared" ref="E162:E168" si="131">C162+D162</f>
        <v>0</v>
      </c>
      <c r="F162" s="22"/>
      <c r="G162" s="22"/>
      <c r="H162" s="21">
        <f t="shared" ref="H162:H168" si="132">F162+G162</f>
        <v>0</v>
      </c>
      <c r="I162" s="21">
        <f t="shared" ref="I162:J168" si="133">C162+F162</f>
        <v>0</v>
      </c>
      <c r="J162" s="21">
        <f t="shared" si="133"/>
        <v>0</v>
      </c>
      <c r="K162" s="21">
        <f t="shared" ref="K162:K168" si="134">SUM(I162:J162)</f>
        <v>0</v>
      </c>
      <c r="M162" s="19" t="s">
        <v>141</v>
      </c>
      <c r="N162" s="27"/>
      <c r="O162" s="27"/>
      <c r="P162" s="27"/>
      <c r="Q162" s="24">
        <f t="shared" ref="Q162:Q168" si="135">O162+P162</f>
        <v>0</v>
      </c>
      <c r="R162" s="28"/>
      <c r="S162" s="28"/>
      <c r="T162" s="24">
        <f t="shared" ref="T162:T168" si="136">R162+S162</f>
        <v>0</v>
      </c>
      <c r="U162" s="24">
        <f t="shared" ref="U162:V168" si="137">O162+R162</f>
        <v>0</v>
      </c>
      <c r="V162" s="24">
        <f t="shared" si="137"/>
        <v>0</v>
      </c>
      <c r="W162" s="24">
        <f t="shared" ref="W162:W168" si="138">SUM(U162:V162)</f>
        <v>0</v>
      </c>
      <c r="Y162" s="25" t="s">
        <v>141</v>
      </c>
      <c r="Z162" s="26">
        <f t="shared" ref="Z162:AI169" si="139">B162+N162</f>
        <v>0</v>
      </c>
      <c r="AA162" s="26">
        <f t="shared" si="139"/>
        <v>0</v>
      </c>
      <c r="AB162" s="26">
        <f t="shared" si="139"/>
        <v>0</v>
      </c>
      <c r="AC162" s="26">
        <f t="shared" si="139"/>
        <v>0</v>
      </c>
      <c r="AD162" s="26">
        <f t="shared" si="139"/>
        <v>0</v>
      </c>
      <c r="AE162" s="26">
        <f t="shared" si="139"/>
        <v>0</v>
      </c>
      <c r="AF162" s="26">
        <f t="shared" si="139"/>
        <v>0</v>
      </c>
      <c r="AG162" s="18">
        <f t="shared" si="139"/>
        <v>0</v>
      </c>
      <c r="AH162" s="18">
        <f t="shared" si="139"/>
        <v>0</v>
      </c>
      <c r="AI162" s="18">
        <f t="shared" si="139"/>
        <v>0</v>
      </c>
    </row>
    <row r="163" spans="1:35" s="5" customFormat="1" ht="15" x14ac:dyDescent="0.25">
      <c r="A163" s="19" t="s">
        <v>142</v>
      </c>
      <c r="B163" s="20"/>
      <c r="C163" s="20"/>
      <c r="D163" s="20"/>
      <c r="E163" s="21">
        <f t="shared" si="131"/>
        <v>0</v>
      </c>
      <c r="F163" s="22"/>
      <c r="G163" s="22"/>
      <c r="H163" s="21">
        <f t="shared" si="132"/>
        <v>0</v>
      </c>
      <c r="I163" s="21">
        <f t="shared" si="133"/>
        <v>0</v>
      </c>
      <c r="J163" s="21">
        <f t="shared" si="133"/>
        <v>0</v>
      </c>
      <c r="K163" s="21">
        <f t="shared" si="134"/>
        <v>0</v>
      </c>
      <c r="M163" s="19" t="s">
        <v>142</v>
      </c>
      <c r="N163" s="27"/>
      <c r="O163" s="27"/>
      <c r="P163" s="27"/>
      <c r="Q163" s="24">
        <f t="shared" si="135"/>
        <v>0</v>
      </c>
      <c r="R163" s="28"/>
      <c r="S163" s="28"/>
      <c r="T163" s="24">
        <f t="shared" si="136"/>
        <v>0</v>
      </c>
      <c r="U163" s="24">
        <f t="shared" si="137"/>
        <v>0</v>
      </c>
      <c r="V163" s="24">
        <f t="shared" si="137"/>
        <v>0</v>
      </c>
      <c r="W163" s="24">
        <f t="shared" si="138"/>
        <v>0</v>
      </c>
      <c r="Y163" s="25" t="s">
        <v>142</v>
      </c>
      <c r="Z163" s="26">
        <f t="shared" si="139"/>
        <v>0</v>
      </c>
      <c r="AA163" s="26">
        <f t="shared" si="139"/>
        <v>0</v>
      </c>
      <c r="AB163" s="26">
        <f t="shared" si="139"/>
        <v>0</v>
      </c>
      <c r="AC163" s="26">
        <f t="shared" si="139"/>
        <v>0</v>
      </c>
      <c r="AD163" s="26">
        <f t="shared" si="139"/>
        <v>0</v>
      </c>
      <c r="AE163" s="26">
        <f t="shared" si="139"/>
        <v>0</v>
      </c>
      <c r="AF163" s="26">
        <f t="shared" si="139"/>
        <v>0</v>
      </c>
      <c r="AG163" s="18">
        <f t="shared" si="139"/>
        <v>0</v>
      </c>
      <c r="AH163" s="18">
        <f t="shared" si="139"/>
        <v>0</v>
      </c>
      <c r="AI163" s="18">
        <f t="shared" si="139"/>
        <v>0</v>
      </c>
    </row>
    <row r="164" spans="1:35" s="5" customFormat="1" ht="15" x14ac:dyDescent="0.25">
      <c r="A164" s="19" t="s">
        <v>143</v>
      </c>
      <c r="B164" s="20"/>
      <c r="C164" s="20"/>
      <c r="D164" s="20"/>
      <c r="E164" s="21">
        <f t="shared" si="131"/>
        <v>0</v>
      </c>
      <c r="F164" s="22"/>
      <c r="G164" s="22"/>
      <c r="H164" s="21">
        <f t="shared" si="132"/>
        <v>0</v>
      </c>
      <c r="I164" s="21">
        <f t="shared" si="133"/>
        <v>0</v>
      </c>
      <c r="J164" s="21">
        <f t="shared" si="133"/>
        <v>0</v>
      </c>
      <c r="K164" s="21">
        <f t="shared" si="134"/>
        <v>0</v>
      </c>
      <c r="M164" s="19" t="s">
        <v>143</v>
      </c>
      <c r="N164" s="27"/>
      <c r="O164" s="27"/>
      <c r="P164" s="27"/>
      <c r="Q164" s="24">
        <f t="shared" si="135"/>
        <v>0</v>
      </c>
      <c r="R164" s="28"/>
      <c r="S164" s="28"/>
      <c r="T164" s="24">
        <f t="shared" si="136"/>
        <v>0</v>
      </c>
      <c r="U164" s="24">
        <f t="shared" si="137"/>
        <v>0</v>
      </c>
      <c r="V164" s="24">
        <f t="shared" si="137"/>
        <v>0</v>
      </c>
      <c r="W164" s="24">
        <f t="shared" si="138"/>
        <v>0</v>
      </c>
      <c r="Y164" s="25" t="s">
        <v>143</v>
      </c>
      <c r="Z164" s="26">
        <f t="shared" si="139"/>
        <v>0</v>
      </c>
      <c r="AA164" s="26">
        <f t="shared" si="139"/>
        <v>0</v>
      </c>
      <c r="AB164" s="26">
        <f t="shared" si="139"/>
        <v>0</v>
      </c>
      <c r="AC164" s="26">
        <f t="shared" si="139"/>
        <v>0</v>
      </c>
      <c r="AD164" s="26">
        <f t="shared" si="139"/>
        <v>0</v>
      </c>
      <c r="AE164" s="26">
        <f t="shared" si="139"/>
        <v>0</v>
      </c>
      <c r="AF164" s="26">
        <f t="shared" si="139"/>
        <v>0</v>
      </c>
      <c r="AG164" s="18">
        <f t="shared" si="139"/>
        <v>0</v>
      </c>
      <c r="AH164" s="18">
        <f t="shared" si="139"/>
        <v>0</v>
      </c>
      <c r="AI164" s="18">
        <f t="shared" si="139"/>
        <v>0</v>
      </c>
    </row>
    <row r="165" spans="1:35" s="5" customFormat="1" ht="15" x14ac:dyDescent="0.25">
      <c r="A165" s="19" t="s">
        <v>144</v>
      </c>
      <c r="B165" s="20"/>
      <c r="C165" s="20"/>
      <c r="D165" s="20"/>
      <c r="E165" s="21">
        <f t="shared" si="131"/>
        <v>0</v>
      </c>
      <c r="F165" s="22"/>
      <c r="G165" s="22"/>
      <c r="H165" s="21">
        <f t="shared" si="132"/>
        <v>0</v>
      </c>
      <c r="I165" s="21">
        <f t="shared" si="133"/>
        <v>0</v>
      </c>
      <c r="J165" s="21">
        <f t="shared" si="133"/>
        <v>0</v>
      </c>
      <c r="K165" s="21">
        <f t="shared" si="134"/>
        <v>0</v>
      </c>
      <c r="M165" s="19" t="s">
        <v>144</v>
      </c>
      <c r="N165" s="27"/>
      <c r="O165" s="27"/>
      <c r="P165" s="27"/>
      <c r="Q165" s="24">
        <f t="shared" si="135"/>
        <v>0</v>
      </c>
      <c r="R165" s="28"/>
      <c r="S165" s="28"/>
      <c r="T165" s="24">
        <f t="shared" si="136"/>
        <v>0</v>
      </c>
      <c r="U165" s="24">
        <f t="shared" si="137"/>
        <v>0</v>
      </c>
      <c r="V165" s="24">
        <f t="shared" si="137"/>
        <v>0</v>
      </c>
      <c r="W165" s="24">
        <f t="shared" si="138"/>
        <v>0</v>
      </c>
      <c r="Y165" s="25" t="s">
        <v>144</v>
      </c>
      <c r="Z165" s="26">
        <f t="shared" si="139"/>
        <v>0</v>
      </c>
      <c r="AA165" s="26">
        <f t="shared" si="139"/>
        <v>0</v>
      </c>
      <c r="AB165" s="26">
        <f t="shared" si="139"/>
        <v>0</v>
      </c>
      <c r="AC165" s="26">
        <f t="shared" si="139"/>
        <v>0</v>
      </c>
      <c r="AD165" s="26">
        <f t="shared" si="139"/>
        <v>0</v>
      </c>
      <c r="AE165" s="26">
        <f t="shared" si="139"/>
        <v>0</v>
      </c>
      <c r="AF165" s="26">
        <f t="shared" si="139"/>
        <v>0</v>
      </c>
      <c r="AG165" s="18">
        <f t="shared" si="139"/>
        <v>0</v>
      </c>
      <c r="AH165" s="18">
        <f t="shared" si="139"/>
        <v>0</v>
      </c>
      <c r="AI165" s="18">
        <f t="shared" si="139"/>
        <v>0</v>
      </c>
    </row>
    <row r="166" spans="1:35" s="5" customFormat="1" ht="24" x14ac:dyDescent="0.25">
      <c r="A166" s="19" t="s">
        <v>145</v>
      </c>
      <c r="B166" s="20"/>
      <c r="C166" s="20"/>
      <c r="D166" s="20"/>
      <c r="E166" s="21">
        <f t="shared" si="131"/>
        <v>0</v>
      </c>
      <c r="F166" s="22"/>
      <c r="G166" s="22"/>
      <c r="H166" s="21">
        <f t="shared" si="132"/>
        <v>0</v>
      </c>
      <c r="I166" s="21">
        <f t="shared" si="133"/>
        <v>0</v>
      </c>
      <c r="J166" s="21">
        <f t="shared" si="133"/>
        <v>0</v>
      </c>
      <c r="K166" s="21">
        <f t="shared" si="134"/>
        <v>0</v>
      </c>
      <c r="M166" s="19" t="s">
        <v>145</v>
      </c>
      <c r="N166" s="27"/>
      <c r="O166" s="27"/>
      <c r="P166" s="27"/>
      <c r="Q166" s="24">
        <f t="shared" si="135"/>
        <v>0</v>
      </c>
      <c r="R166" s="28"/>
      <c r="S166" s="28"/>
      <c r="T166" s="24">
        <f t="shared" si="136"/>
        <v>0</v>
      </c>
      <c r="U166" s="24">
        <f t="shared" si="137"/>
        <v>0</v>
      </c>
      <c r="V166" s="24">
        <f t="shared" si="137"/>
        <v>0</v>
      </c>
      <c r="W166" s="24">
        <f t="shared" si="138"/>
        <v>0</v>
      </c>
      <c r="Y166" s="25" t="s">
        <v>145</v>
      </c>
      <c r="Z166" s="26">
        <f t="shared" si="139"/>
        <v>0</v>
      </c>
      <c r="AA166" s="26">
        <f t="shared" si="139"/>
        <v>0</v>
      </c>
      <c r="AB166" s="26">
        <f t="shared" si="139"/>
        <v>0</v>
      </c>
      <c r="AC166" s="26">
        <f t="shared" si="139"/>
        <v>0</v>
      </c>
      <c r="AD166" s="26">
        <f t="shared" si="139"/>
        <v>0</v>
      </c>
      <c r="AE166" s="26">
        <f t="shared" si="139"/>
        <v>0</v>
      </c>
      <c r="AF166" s="26">
        <f t="shared" si="139"/>
        <v>0</v>
      </c>
      <c r="AG166" s="18">
        <f t="shared" si="139"/>
        <v>0</v>
      </c>
      <c r="AH166" s="18">
        <f t="shared" si="139"/>
        <v>0</v>
      </c>
      <c r="AI166" s="18">
        <f t="shared" si="139"/>
        <v>0</v>
      </c>
    </row>
    <row r="167" spans="1:35" s="5" customFormat="1" ht="15" x14ac:dyDescent="0.25">
      <c r="A167" s="19" t="s">
        <v>146</v>
      </c>
      <c r="B167" s="20"/>
      <c r="C167" s="20"/>
      <c r="D167" s="20"/>
      <c r="E167" s="21">
        <f t="shared" si="131"/>
        <v>0</v>
      </c>
      <c r="F167" s="30"/>
      <c r="G167" s="30"/>
      <c r="H167" s="21">
        <f t="shared" si="132"/>
        <v>0</v>
      </c>
      <c r="I167" s="21">
        <f t="shared" si="133"/>
        <v>0</v>
      </c>
      <c r="J167" s="21">
        <f t="shared" si="133"/>
        <v>0</v>
      </c>
      <c r="K167" s="21">
        <f t="shared" si="134"/>
        <v>0</v>
      </c>
      <c r="M167" s="19" t="s">
        <v>146</v>
      </c>
      <c r="N167" s="27"/>
      <c r="O167" s="27"/>
      <c r="P167" s="27"/>
      <c r="Q167" s="24">
        <f t="shared" si="135"/>
        <v>0</v>
      </c>
      <c r="R167" s="28"/>
      <c r="S167" s="28"/>
      <c r="T167" s="24">
        <f t="shared" si="136"/>
        <v>0</v>
      </c>
      <c r="U167" s="24">
        <f t="shared" si="137"/>
        <v>0</v>
      </c>
      <c r="V167" s="24">
        <f t="shared" si="137"/>
        <v>0</v>
      </c>
      <c r="W167" s="24">
        <f t="shared" si="138"/>
        <v>0</v>
      </c>
      <c r="Y167" s="25" t="s">
        <v>146</v>
      </c>
      <c r="Z167" s="26">
        <f t="shared" si="139"/>
        <v>0</v>
      </c>
      <c r="AA167" s="26">
        <f t="shared" si="139"/>
        <v>0</v>
      </c>
      <c r="AB167" s="26">
        <f t="shared" si="139"/>
        <v>0</v>
      </c>
      <c r="AC167" s="26">
        <f t="shared" si="139"/>
        <v>0</v>
      </c>
      <c r="AD167" s="26">
        <f t="shared" si="139"/>
        <v>0</v>
      </c>
      <c r="AE167" s="26">
        <f t="shared" si="139"/>
        <v>0</v>
      </c>
      <c r="AF167" s="26">
        <f t="shared" si="139"/>
        <v>0</v>
      </c>
      <c r="AG167" s="18">
        <f t="shared" si="139"/>
        <v>0</v>
      </c>
      <c r="AH167" s="18">
        <f t="shared" si="139"/>
        <v>0</v>
      </c>
      <c r="AI167" s="18">
        <f t="shared" si="139"/>
        <v>0</v>
      </c>
    </row>
    <row r="168" spans="1:35" s="5" customFormat="1" ht="15" x14ac:dyDescent="0.25">
      <c r="A168" s="19" t="s">
        <v>25</v>
      </c>
      <c r="B168" s="20"/>
      <c r="C168" s="20"/>
      <c r="D168" s="20"/>
      <c r="E168" s="21">
        <f t="shared" si="131"/>
        <v>0</v>
      </c>
      <c r="F168" s="22"/>
      <c r="G168" s="22"/>
      <c r="H168" s="21">
        <f t="shared" si="132"/>
        <v>0</v>
      </c>
      <c r="I168" s="21">
        <f t="shared" si="133"/>
        <v>0</v>
      </c>
      <c r="J168" s="21">
        <f t="shared" si="133"/>
        <v>0</v>
      </c>
      <c r="K168" s="21">
        <f t="shared" si="134"/>
        <v>0</v>
      </c>
      <c r="M168" s="19" t="s">
        <v>25</v>
      </c>
      <c r="N168" s="27"/>
      <c r="O168" s="27"/>
      <c r="P168" s="27"/>
      <c r="Q168" s="24">
        <f t="shared" si="135"/>
        <v>0</v>
      </c>
      <c r="R168" s="28"/>
      <c r="S168" s="28"/>
      <c r="T168" s="24">
        <f t="shared" si="136"/>
        <v>0</v>
      </c>
      <c r="U168" s="24">
        <f t="shared" si="137"/>
        <v>0</v>
      </c>
      <c r="V168" s="24">
        <f t="shared" si="137"/>
        <v>0</v>
      </c>
      <c r="W168" s="24">
        <f t="shared" si="138"/>
        <v>0</v>
      </c>
      <c r="Y168" s="25" t="s">
        <v>25</v>
      </c>
      <c r="Z168" s="26">
        <f t="shared" si="139"/>
        <v>0</v>
      </c>
      <c r="AA168" s="26">
        <f t="shared" si="139"/>
        <v>0</v>
      </c>
      <c r="AB168" s="26">
        <f t="shared" si="139"/>
        <v>0</v>
      </c>
      <c r="AC168" s="26">
        <f t="shared" si="139"/>
        <v>0</v>
      </c>
      <c r="AD168" s="26">
        <f t="shared" si="139"/>
        <v>0</v>
      </c>
      <c r="AE168" s="26">
        <f t="shared" si="139"/>
        <v>0</v>
      </c>
      <c r="AF168" s="26">
        <f t="shared" si="139"/>
        <v>0</v>
      </c>
      <c r="AG168" s="18">
        <f t="shared" si="139"/>
        <v>0</v>
      </c>
      <c r="AH168" s="18">
        <f t="shared" si="139"/>
        <v>0</v>
      </c>
      <c r="AI168" s="18">
        <f t="shared" si="139"/>
        <v>0</v>
      </c>
    </row>
    <row r="169" spans="1:35" s="5" customFormat="1" x14ac:dyDescent="0.2">
      <c r="A169" s="34" t="s">
        <v>11</v>
      </c>
      <c r="B169" s="31">
        <f t="shared" ref="B169:K169" si="140">SUM(B162:B168)</f>
        <v>0</v>
      </c>
      <c r="C169" s="31">
        <f t="shared" si="140"/>
        <v>0</v>
      </c>
      <c r="D169" s="31">
        <f t="shared" si="140"/>
        <v>0</v>
      </c>
      <c r="E169" s="31">
        <f t="shared" si="140"/>
        <v>0</v>
      </c>
      <c r="F169" s="31">
        <f t="shared" si="140"/>
        <v>0</v>
      </c>
      <c r="G169" s="31">
        <f t="shared" si="140"/>
        <v>0</v>
      </c>
      <c r="H169" s="31">
        <f t="shared" si="140"/>
        <v>0</v>
      </c>
      <c r="I169" s="31">
        <f t="shared" si="140"/>
        <v>0</v>
      </c>
      <c r="J169" s="31">
        <f t="shared" si="140"/>
        <v>0</v>
      </c>
      <c r="K169" s="31">
        <f t="shared" si="140"/>
        <v>0</v>
      </c>
      <c r="M169" s="34" t="s">
        <v>11</v>
      </c>
      <c r="N169" s="14">
        <f t="shared" ref="N169:W169" si="141">SUM(N162:N168)</f>
        <v>0</v>
      </c>
      <c r="O169" s="14">
        <f t="shared" si="141"/>
        <v>0</v>
      </c>
      <c r="P169" s="14">
        <f t="shared" si="141"/>
        <v>0</v>
      </c>
      <c r="Q169" s="14">
        <f t="shared" si="141"/>
        <v>0</v>
      </c>
      <c r="R169" s="14">
        <f t="shared" si="141"/>
        <v>0</v>
      </c>
      <c r="S169" s="14">
        <f t="shared" si="141"/>
        <v>0</v>
      </c>
      <c r="T169" s="14">
        <f t="shared" si="141"/>
        <v>0</v>
      </c>
      <c r="U169" s="14">
        <f t="shared" si="141"/>
        <v>0</v>
      </c>
      <c r="V169" s="14">
        <f t="shared" si="141"/>
        <v>0</v>
      </c>
      <c r="W169" s="14">
        <f t="shared" si="141"/>
        <v>0</v>
      </c>
      <c r="Y169" s="35" t="s">
        <v>11</v>
      </c>
      <c r="Z169" s="26">
        <f t="shared" si="139"/>
        <v>0</v>
      </c>
      <c r="AA169" s="26">
        <f t="shared" si="139"/>
        <v>0</v>
      </c>
      <c r="AB169" s="26">
        <f t="shared" si="139"/>
        <v>0</v>
      </c>
      <c r="AC169" s="26">
        <f t="shared" si="139"/>
        <v>0</v>
      </c>
      <c r="AD169" s="26">
        <f t="shared" si="139"/>
        <v>0</v>
      </c>
      <c r="AE169" s="26">
        <f t="shared" si="139"/>
        <v>0</v>
      </c>
      <c r="AF169" s="26">
        <f t="shared" si="139"/>
        <v>0</v>
      </c>
      <c r="AG169" s="18">
        <f t="shared" si="139"/>
        <v>0</v>
      </c>
      <c r="AH169" s="18">
        <f t="shared" si="139"/>
        <v>0</v>
      </c>
      <c r="AI169" s="18">
        <f t="shared" si="139"/>
        <v>0</v>
      </c>
    </row>
    <row r="170" spans="1:35" s="5" customFormat="1" x14ac:dyDescent="0.2">
      <c r="A170" s="13" t="s">
        <v>147</v>
      </c>
      <c r="B170" s="31"/>
      <c r="C170" s="31"/>
      <c r="D170" s="31"/>
      <c r="E170" s="31"/>
      <c r="F170" s="31"/>
      <c r="G170" s="31"/>
      <c r="H170" s="31"/>
      <c r="I170" s="19"/>
      <c r="J170" s="19"/>
      <c r="K170" s="19"/>
      <c r="M170" s="13" t="s">
        <v>147</v>
      </c>
      <c r="N170" s="14"/>
      <c r="O170" s="14"/>
      <c r="P170" s="14"/>
      <c r="Q170" s="14"/>
      <c r="R170" s="14"/>
      <c r="S170" s="14"/>
      <c r="T170" s="14"/>
      <c r="U170" s="15"/>
      <c r="V170" s="15"/>
      <c r="W170" s="15"/>
      <c r="Y170" s="16" t="s">
        <v>147</v>
      </c>
      <c r="Z170" s="17"/>
      <c r="AA170" s="17"/>
      <c r="AB170" s="17"/>
      <c r="AC170" s="17"/>
      <c r="AD170" s="17"/>
      <c r="AE170" s="17"/>
      <c r="AF170" s="17"/>
      <c r="AG170" s="18"/>
      <c r="AH170" s="18"/>
      <c r="AI170" s="18"/>
    </row>
    <row r="171" spans="1:35" s="5" customFormat="1" ht="15" x14ac:dyDescent="0.25">
      <c r="A171" s="19" t="s">
        <v>148</v>
      </c>
      <c r="B171" s="20"/>
      <c r="C171" s="20"/>
      <c r="D171" s="20"/>
      <c r="E171" s="21">
        <f>C171+D171</f>
        <v>0</v>
      </c>
      <c r="F171" s="22"/>
      <c r="G171" s="22"/>
      <c r="H171" s="21">
        <f>F171+G171</f>
        <v>0</v>
      </c>
      <c r="I171" s="21">
        <f t="shared" ref="I171:J174" si="142">C171+F171</f>
        <v>0</v>
      </c>
      <c r="J171" s="21">
        <f t="shared" si="142"/>
        <v>0</v>
      </c>
      <c r="K171" s="21">
        <f>SUM(I171:J171)</f>
        <v>0</v>
      </c>
      <c r="M171" s="19" t="s">
        <v>148</v>
      </c>
      <c r="N171" s="27"/>
      <c r="O171" s="27"/>
      <c r="P171" s="27"/>
      <c r="Q171" s="24">
        <f>O171+P171</f>
        <v>0</v>
      </c>
      <c r="R171" s="28"/>
      <c r="S171" s="28"/>
      <c r="T171" s="24">
        <f>R171+S171</f>
        <v>0</v>
      </c>
      <c r="U171" s="24">
        <f t="shared" ref="U171:V174" si="143">O171+R171</f>
        <v>0</v>
      </c>
      <c r="V171" s="24">
        <f t="shared" si="143"/>
        <v>0</v>
      </c>
      <c r="W171" s="24">
        <f>SUM(U171:V171)</f>
        <v>0</v>
      </c>
      <c r="Y171" s="25" t="s">
        <v>148</v>
      </c>
      <c r="Z171" s="26">
        <f t="shared" ref="Z171:AI176" si="144">B171+N171</f>
        <v>0</v>
      </c>
      <c r="AA171" s="26">
        <f t="shared" si="144"/>
        <v>0</v>
      </c>
      <c r="AB171" s="26">
        <f t="shared" si="144"/>
        <v>0</v>
      </c>
      <c r="AC171" s="26">
        <f t="shared" si="144"/>
        <v>0</v>
      </c>
      <c r="AD171" s="26">
        <f t="shared" si="144"/>
        <v>0</v>
      </c>
      <c r="AE171" s="26">
        <f t="shared" si="144"/>
        <v>0</v>
      </c>
      <c r="AF171" s="26">
        <f t="shared" si="144"/>
        <v>0</v>
      </c>
      <c r="AG171" s="18">
        <f t="shared" si="144"/>
        <v>0</v>
      </c>
      <c r="AH171" s="18">
        <f t="shared" si="144"/>
        <v>0</v>
      </c>
      <c r="AI171" s="18">
        <f t="shared" si="144"/>
        <v>0</v>
      </c>
    </row>
    <row r="172" spans="1:35" s="5" customFormat="1" ht="15" x14ac:dyDescent="0.25">
      <c r="A172" s="19" t="s">
        <v>61</v>
      </c>
      <c r="B172" s="20"/>
      <c r="C172" s="20"/>
      <c r="D172" s="20"/>
      <c r="E172" s="21">
        <f>C172+D172</f>
        <v>0</v>
      </c>
      <c r="F172" s="22"/>
      <c r="G172" s="22"/>
      <c r="H172" s="21">
        <f>F172+G172</f>
        <v>0</v>
      </c>
      <c r="I172" s="21">
        <f t="shared" si="142"/>
        <v>0</v>
      </c>
      <c r="J172" s="21">
        <f t="shared" si="142"/>
        <v>0</v>
      </c>
      <c r="K172" s="21">
        <f>SUM(I172:J172)</f>
        <v>0</v>
      </c>
      <c r="M172" s="19" t="s">
        <v>61</v>
      </c>
      <c r="N172" s="27"/>
      <c r="O172" s="27"/>
      <c r="P172" s="27"/>
      <c r="Q172" s="24">
        <f>O172+P172</f>
        <v>0</v>
      </c>
      <c r="R172" s="28"/>
      <c r="S172" s="28"/>
      <c r="T172" s="24">
        <f>R172+S172</f>
        <v>0</v>
      </c>
      <c r="U172" s="24">
        <f t="shared" si="143"/>
        <v>0</v>
      </c>
      <c r="V172" s="24">
        <f t="shared" si="143"/>
        <v>0</v>
      </c>
      <c r="W172" s="24">
        <f>SUM(U172:V172)</f>
        <v>0</v>
      </c>
      <c r="Y172" s="25" t="s">
        <v>61</v>
      </c>
      <c r="Z172" s="26">
        <f t="shared" si="144"/>
        <v>0</v>
      </c>
      <c r="AA172" s="26">
        <f t="shared" si="144"/>
        <v>0</v>
      </c>
      <c r="AB172" s="26">
        <f t="shared" si="144"/>
        <v>0</v>
      </c>
      <c r="AC172" s="26">
        <f t="shared" si="144"/>
        <v>0</v>
      </c>
      <c r="AD172" s="26">
        <f t="shared" si="144"/>
        <v>0</v>
      </c>
      <c r="AE172" s="26">
        <f t="shared" si="144"/>
        <v>0</v>
      </c>
      <c r="AF172" s="26">
        <f t="shared" si="144"/>
        <v>0</v>
      </c>
      <c r="AG172" s="18">
        <f t="shared" si="144"/>
        <v>0</v>
      </c>
      <c r="AH172" s="18">
        <f t="shared" si="144"/>
        <v>0</v>
      </c>
      <c r="AI172" s="18">
        <f t="shared" si="144"/>
        <v>0</v>
      </c>
    </row>
    <row r="173" spans="1:35" s="5" customFormat="1" ht="15" x14ac:dyDescent="0.25">
      <c r="A173" s="19" t="s">
        <v>149</v>
      </c>
      <c r="B173" s="20"/>
      <c r="C173" s="20"/>
      <c r="D173" s="20"/>
      <c r="E173" s="21">
        <f>C173+D173</f>
        <v>0</v>
      </c>
      <c r="F173" s="22"/>
      <c r="G173" s="22"/>
      <c r="H173" s="21">
        <f>F173+G173</f>
        <v>0</v>
      </c>
      <c r="I173" s="21">
        <f t="shared" si="142"/>
        <v>0</v>
      </c>
      <c r="J173" s="21">
        <f t="shared" si="142"/>
        <v>0</v>
      </c>
      <c r="K173" s="21">
        <f>SUM(I173:J173)</f>
        <v>0</v>
      </c>
      <c r="M173" s="19" t="s">
        <v>149</v>
      </c>
      <c r="N173" s="27"/>
      <c r="O173" s="27"/>
      <c r="P173" s="27"/>
      <c r="Q173" s="24">
        <f>O173+P173</f>
        <v>0</v>
      </c>
      <c r="R173" s="28"/>
      <c r="S173" s="28"/>
      <c r="T173" s="24">
        <f>R173+S173</f>
        <v>0</v>
      </c>
      <c r="U173" s="24">
        <f t="shared" si="143"/>
        <v>0</v>
      </c>
      <c r="V173" s="24">
        <f t="shared" si="143"/>
        <v>0</v>
      </c>
      <c r="W173" s="24">
        <f>SUM(U173:V173)</f>
        <v>0</v>
      </c>
      <c r="Y173" s="25" t="s">
        <v>149</v>
      </c>
      <c r="Z173" s="26">
        <f t="shared" si="144"/>
        <v>0</v>
      </c>
      <c r="AA173" s="26">
        <f t="shared" si="144"/>
        <v>0</v>
      </c>
      <c r="AB173" s="26">
        <f t="shared" si="144"/>
        <v>0</v>
      </c>
      <c r="AC173" s="26">
        <f t="shared" si="144"/>
        <v>0</v>
      </c>
      <c r="AD173" s="26">
        <f t="shared" si="144"/>
        <v>0</v>
      </c>
      <c r="AE173" s="26">
        <f t="shared" si="144"/>
        <v>0</v>
      </c>
      <c r="AF173" s="26">
        <f t="shared" si="144"/>
        <v>0</v>
      </c>
      <c r="AG173" s="18">
        <f t="shared" si="144"/>
        <v>0</v>
      </c>
      <c r="AH173" s="18">
        <f t="shared" si="144"/>
        <v>0</v>
      </c>
      <c r="AI173" s="18">
        <f t="shared" si="144"/>
        <v>0</v>
      </c>
    </row>
    <row r="174" spans="1:35" s="5" customFormat="1" ht="15" x14ac:dyDescent="0.25">
      <c r="A174" s="19" t="s">
        <v>25</v>
      </c>
      <c r="B174" s="38"/>
      <c r="C174" s="38"/>
      <c r="D174" s="38"/>
      <c r="E174" s="21">
        <f>C174+D174</f>
        <v>0</v>
      </c>
      <c r="F174" s="22"/>
      <c r="G174" s="22"/>
      <c r="H174" s="21">
        <f>F174+G174</f>
        <v>0</v>
      </c>
      <c r="I174" s="21">
        <f t="shared" si="142"/>
        <v>0</v>
      </c>
      <c r="J174" s="21">
        <f t="shared" si="142"/>
        <v>0</v>
      </c>
      <c r="K174" s="21">
        <f>SUM(I174:J174)</f>
        <v>0</v>
      </c>
      <c r="M174" s="19" t="s">
        <v>25</v>
      </c>
      <c r="N174" s="23"/>
      <c r="O174" s="23"/>
      <c r="P174" s="23"/>
      <c r="Q174" s="24">
        <f>O174+P174</f>
        <v>0</v>
      </c>
      <c r="R174" s="23"/>
      <c r="S174" s="23"/>
      <c r="T174" s="24">
        <f>R174+S174</f>
        <v>0</v>
      </c>
      <c r="U174" s="24">
        <f t="shared" si="143"/>
        <v>0</v>
      </c>
      <c r="V174" s="24">
        <f t="shared" si="143"/>
        <v>0</v>
      </c>
      <c r="W174" s="24">
        <f>SUM(U174:V174)</f>
        <v>0</v>
      </c>
      <c r="Y174" s="25" t="s">
        <v>25</v>
      </c>
      <c r="Z174" s="26">
        <f t="shared" si="144"/>
        <v>0</v>
      </c>
      <c r="AA174" s="26">
        <f t="shared" si="144"/>
        <v>0</v>
      </c>
      <c r="AB174" s="26">
        <f t="shared" si="144"/>
        <v>0</v>
      </c>
      <c r="AC174" s="26">
        <f t="shared" si="144"/>
        <v>0</v>
      </c>
      <c r="AD174" s="26">
        <f t="shared" si="144"/>
        <v>0</v>
      </c>
      <c r="AE174" s="26">
        <f t="shared" si="144"/>
        <v>0</v>
      </c>
      <c r="AF174" s="26">
        <f t="shared" si="144"/>
        <v>0</v>
      </c>
      <c r="AG174" s="18">
        <f t="shared" si="144"/>
        <v>0</v>
      </c>
      <c r="AH174" s="18">
        <f t="shared" si="144"/>
        <v>0</v>
      </c>
      <c r="AI174" s="18">
        <f t="shared" si="144"/>
        <v>0</v>
      </c>
    </row>
    <row r="175" spans="1:35" s="5" customFormat="1" x14ac:dyDescent="0.2">
      <c r="A175" s="34" t="s">
        <v>11</v>
      </c>
      <c r="B175" s="31">
        <f t="shared" ref="B175:K175" si="145">SUM(B171:B174)</f>
        <v>0</v>
      </c>
      <c r="C175" s="31">
        <f t="shared" si="145"/>
        <v>0</v>
      </c>
      <c r="D175" s="31">
        <f t="shared" si="145"/>
        <v>0</v>
      </c>
      <c r="E175" s="31">
        <f t="shared" si="145"/>
        <v>0</v>
      </c>
      <c r="F175" s="31">
        <f t="shared" si="145"/>
        <v>0</v>
      </c>
      <c r="G175" s="31">
        <f t="shared" si="145"/>
        <v>0</v>
      </c>
      <c r="H175" s="31">
        <f t="shared" si="145"/>
        <v>0</v>
      </c>
      <c r="I175" s="31">
        <f t="shared" si="145"/>
        <v>0</v>
      </c>
      <c r="J175" s="31">
        <f t="shared" si="145"/>
        <v>0</v>
      </c>
      <c r="K175" s="31">
        <f t="shared" si="145"/>
        <v>0</v>
      </c>
      <c r="M175" s="34" t="s">
        <v>11</v>
      </c>
      <c r="N175" s="14">
        <f t="shared" ref="N175:W175" si="146">SUM(N171:N174)</f>
        <v>0</v>
      </c>
      <c r="O175" s="14">
        <f t="shared" si="146"/>
        <v>0</v>
      </c>
      <c r="P175" s="14">
        <f t="shared" si="146"/>
        <v>0</v>
      </c>
      <c r="Q175" s="14">
        <f t="shared" si="146"/>
        <v>0</v>
      </c>
      <c r="R175" s="14">
        <f t="shared" si="146"/>
        <v>0</v>
      </c>
      <c r="S175" s="14">
        <f t="shared" si="146"/>
        <v>0</v>
      </c>
      <c r="T175" s="14">
        <f t="shared" si="146"/>
        <v>0</v>
      </c>
      <c r="U175" s="14">
        <f t="shared" si="146"/>
        <v>0</v>
      </c>
      <c r="V175" s="14">
        <f t="shared" si="146"/>
        <v>0</v>
      </c>
      <c r="W175" s="14">
        <f t="shared" si="146"/>
        <v>0</v>
      </c>
      <c r="Y175" s="35" t="s">
        <v>11</v>
      </c>
      <c r="Z175" s="26">
        <f t="shared" si="144"/>
        <v>0</v>
      </c>
      <c r="AA175" s="26">
        <f t="shared" si="144"/>
        <v>0</v>
      </c>
      <c r="AB175" s="26">
        <f t="shared" si="144"/>
        <v>0</v>
      </c>
      <c r="AC175" s="26">
        <f t="shared" si="144"/>
        <v>0</v>
      </c>
      <c r="AD175" s="26">
        <f t="shared" si="144"/>
        <v>0</v>
      </c>
      <c r="AE175" s="26">
        <f t="shared" si="144"/>
        <v>0</v>
      </c>
      <c r="AF175" s="26">
        <f t="shared" si="144"/>
        <v>0</v>
      </c>
      <c r="AG175" s="18">
        <f t="shared" si="144"/>
        <v>0</v>
      </c>
      <c r="AH175" s="18">
        <f t="shared" si="144"/>
        <v>0</v>
      </c>
      <c r="AI175" s="18">
        <f t="shared" si="144"/>
        <v>0</v>
      </c>
    </row>
    <row r="176" spans="1:35" s="5" customFormat="1" x14ac:dyDescent="0.2">
      <c r="A176" s="34" t="s">
        <v>150</v>
      </c>
      <c r="B176" s="31">
        <f t="shared" ref="B176:K176" si="147">B22+B73+B85+B96+B111+B121+B128+B143+B160+B169+B175</f>
        <v>0</v>
      </c>
      <c r="C176" s="31">
        <f t="shared" si="147"/>
        <v>0</v>
      </c>
      <c r="D176" s="31">
        <f t="shared" si="147"/>
        <v>0</v>
      </c>
      <c r="E176" s="31">
        <f t="shared" si="147"/>
        <v>0</v>
      </c>
      <c r="F176" s="31">
        <f t="shared" si="147"/>
        <v>0</v>
      </c>
      <c r="G176" s="31">
        <f t="shared" si="147"/>
        <v>0</v>
      </c>
      <c r="H176" s="31">
        <f t="shared" si="147"/>
        <v>0</v>
      </c>
      <c r="I176" s="31">
        <f t="shared" si="147"/>
        <v>0</v>
      </c>
      <c r="J176" s="31">
        <f t="shared" si="147"/>
        <v>0</v>
      </c>
      <c r="K176" s="31">
        <f t="shared" si="147"/>
        <v>0</v>
      </c>
      <c r="M176" s="34" t="s">
        <v>150</v>
      </c>
      <c r="N176" s="14">
        <f t="shared" ref="N176:W176" si="148">N22+N73+N85+N96+N111+N121+N128+N143+N160+N169+N175</f>
        <v>0</v>
      </c>
      <c r="O176" s="14">
        <f t="shared" si="148"/>
        <v>0</v>
      </c>
      <c r="P176" s="14">
        <f t="shared" si="148"/>
        <v>0</v>
      </c>
      <c r="Q176" s="14">
        <f t="shared" si="148"/>
        <v>0</v>
      </c>
      <c r="R176" s="14">
        <f t="shared" si="148"/>
        <v>0</v>
      </c>
      <c r="S176" s="14">
        <f t="shared" si="148"/>
        <v>0</v>
      </c>
      <c r="T176" s="14">
        <f t="shared" si="148"/>
        <v>0</v>
      </c>
      <c r="U176" s="14">
        <f t="shared" si="148"/>
        <v>0</v>
      </c>
      <c r="V176" s="14">
        <f t="shared" si="148"/>
        <v>0</v>
      </c>
      <c r="W176" s="14">
        <f t="shared" si="148"/>
        <v>0</v>
      </c>
      <c r="Y176" s="35" t="s">
        <v>150</v>
      </c>
      <c r="Z176" s="26">
        <f t="shared" si="144"/>
        <v>0</v>
      </c>
      <c r="AA176" s="26">
        <f t="shared" si="144"/>
        <v>0</v>
      </c>
      <c r="AB176" s="26">
        <f t="shared" si="144"/>
        <v>0</v>
      </c>
      <c r="AC176" s="26">
        <f t="shared" si="144"/>
        <v>0</v>
      </c>
      <c r="AD176" s="26">
        <f t="shared" si="144"/>
        <v>0</v>
      </c>
      <c r="AE176" s="26">
        <f t="shared" si="144"/>
        <v>0</v>
      </c>
      <c r="AF176" s="26">
        <f t="shared" si="144"/>
        <v>0</v>
      </c>
      <c r="AG176" s="18">
        <f t="shared" si="144"/>
        <v>0</v>
      </c>
      <c r="AH176" s="18">
        <f t="shared" si="144"/>
        <v>0</v>
      </c>
      <c r="AI176" s="18">
        <f t="shared" si="144"/>
        <v>0</v>
      </c>
    </row>
    <row r="177" spans="1:35" s="5" customFormat="1" x14ac:dyDescent="0.2"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s="41" customFormat="1" x14ac:dyDescent="0.2">
      <c r="A178" s="39" t="s">
        <v>151</v>
      </c>
      <c r="B178" s="40"/>
      <c r="C178" s="40"/>
      <c r="D178" s="40"/>
      <c r="E178" s="40"/>
      <c r="F178" s="40"/>
      <c r="M178" s="39" t="s">
        <v>242</v>
      </c>
      <c r="N178" s="40"/>
      <c r="O178" s="40"/>
      <c r="P178" s="40"/>
      <c r="Q178" s="40"/>
      <c r="R178" s="40"/>
      <c r="Y178" s="42" t="s">
        <v>237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5" customFormat="1" x14ac:dyDescent="0.2"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s="5" customFormat="1" x14ac:dyDescent="0.2">
      <c r="A180" s="141" t="s">
        <v>2</v>
      </c>
      <c r="B180" s="93" t="s">
        <v>3</v>
      </c>
      <c r="C180" s="142" t="s">
        <v>4</v>
      </c>
      <c r="D180" s="142"/>
      <c r="E180" s="142"/>
      <c r="F180" s="142"/>
      <c r="G180" s="142"/>
      <c r="H180" s="142"/>
      <c r="I180" s="142"/>
      <c r="J180" s="142"/>
      <c r="K180" s="142"/>
      <c r="M180" s="141" t="s">
        <v>2</v>
      </c>
      <c r="N180" s="93" t="s">
        <v>3</v>
      </c>
      <c r="O180" s="142" t="s">
        <v>4</v>
      </c>
      <c r="P180" s="142"/>
      <c r="Q180" s="142"/>
      <c r="R180" s="142"/>
      <c r="S180" s="142"/>
      <c r="T180" s="142"/>
      <c r="U180" s="142"/>
      <c r="V180" s="142"/>
      <c r="W180" s="142"/>
      <c r="Y180" s="139" t="s">
        <v>2</v>
      </c>
      <c r="Z180" s="44" t="s">
        <v>3</v>
      </c>
      <c r="AA180" s="134" t="s">
        <v>4</v>
      </c>
      <c r="AB180" s="134"/>
      <c r="AC180" s="134"/>
      <c r="AD180" s="134"/>
      <c r="AE180" s="134"/>
      <c r="AF180" s="134"/>
      <c r="AG180" s="134"/>
      <c r="AH180" s="134"/>
      <c r="AI180" s="134"/>
    </row>
    <row r="181" spans="1:35" s="5" customFormat="1" x14ac:dyDescent="0.2">
      <c r="A181" s="141"/>
      <c r="B181" s="93" t="s">
        <v>5</v>
      </c>
      <c r="C181" s="142" t="s">
        <v>6</v>
      </c>
      <c r="D181" s="142"/>
      <c r="E181" s="142"/>
      <c r="F181" s="143" t="s">
        <v>7</v>
      </c>
      <c r="G181" s="143"/>
      <c r="H181" s="143"/>
      <c r="I181" s="143" t="s">
        <v>8</v>
      </c>
      <c r="J181" s="143"/>
      <c r="K181" s="143"/>
      <c r="M181" s="141"/>
      <c r="N181" s="93" t="s">
        <v>5</v>
      </c>
      <c r="O181" s="142" t="s">
        <v>6</v>
      </c>
      <c r="P181" s="142"/>
      <c r="Q181" s="142"/>
      <c r="R181" s="143" t="s">
        <v>7</v>
      </c>
      <c r="S181" s="143"/>
      <c r="T181" s="143"/>
      <c r="U181" s="143" t="s">
        <v>8</v>
      </c>
      <c r="V181" s="143"/>
      <c r="W181" s="143"/>
      <c r="Y181" s="139"/>
      <c r="Z181" s="44" t="s">
        <v>5</v>
      </c>
      <c r="AA181" s="134" t="s">
        <v>6</v>
      </c>
      <c r="AB181" s="134"/>
      <c r="AC181" s="134"/>
      <c r="AD181" s="140" t="s">
        <v>7</v>
      </c>
      <c r="AE181" s="140"/>
      <c r="AF181" s="140"/>
      <c r="AG181" s="140" t="s">
        <v>8</v>
      </c>
      <c r="AH181" s="140"/>
      <c r="AI181" s="140"/>
    </row>
    <row r="182" spans="1:35" s="5" customFormat="1" x14ac:dyDescent="0.2">
      <c r="A182" s="141"/>
      <c r="B182" s="45"/>
      <c r="C182" s="93" t="s">
        <v>9</v>
      </c>
      <c r="D182" s="93" t="s">
        <v>10</v>
      </c>
      <c r="E182" s="93" t="s">
        <v>11</v>
      </c>
      <c r="F182" s="46" t="s">
        <v>9</v>
      </c>
      <c r="G182" s="46" t="s">
        <v>10</v>
      </c>
      <c r="H182" s="46" t="s">
        <v>11</v>
      </c>
      <c r="I182" s="46" t="s">
        <v>9</v>
      </c>
      <c r="J182" s="46" t="s">
        <v>10</v>
      </c>
      <c r="K182" s="46" t="s">
        <v>11</v>
      </c>
      <c r="M182" s="141"/>
      <c r="N182" s="45"/>
      <c r="O182" s="93" t="s">
        <v>9</v>
      </c>
      <c r="P182" s="93" t="s">
        <v>10</v>
      </c>
      <c r="Q182" s="93" t="s">
        <v>11</v>
      </c>
      <c r="R182" s="46" t="s">
        <v>9</v>
      </c>
      <c r="S182" s="46" t="s">
        <v>10</v>
      </c>
      <c r="T182" s="46" t="s">
        <v>11</v>
      </c>
      <c r="U182" s="46" t="s">
        <v>9</v>
      </c>
      <c r="V182" s="46" t="s">
        <v>10</v>
      </c>
      <c r="W182" s="46" t="s">
        <v>11</v>
      </c>
      <c r="Y182" s="139"/>
      <c r="Z182" s="47"/>
      <c r="AA182" s="91" t="s">
        <v>9</v>
      </c>
      <c r="AB182" s="91" t="s">
        <v>10</v>
      </c>
      <c r="AC182" s="91" t="s">
        <v>11</v>
      </c>
      <c r="AD182" s="12" t="s">
        <v>9</v>
      </c>
      <c r="AE182" s="12" t="s">
        <v>10</v>
      </c>
      <c r="AF182" s="12" t="s">
        <v>11</v>
      </c>
      <c r="AG182" s="12" t="s">
        <v>9</v>
      </c>
      <c r="AH182" s="12" t="s">
        <v>10</v>
      </c>
      <c r="AI182" s="12" t="s">
        <v>11</v>
      </c>
    </row>
    <row r="183" spans="1:35" s="5" customFormat="1" x14ac:dyDescent="0.2">
      <c r="A183" s="48" t="s">
        <v>152</v>
      </c>
      <c r="B183" s="49"/>
      <c r="C183" s="49"/>
      <c r="D183" s="49"/>
      <c r="E183" s="21">
        <f t="shared" ref="E183:E216" si="149">C183+D183</f>
        <v>0</v>
      </c>
      <c r="F183" s="50"/>
      <c r="G183" s="50"/>
      <c r="H183" s="21">
        <f t="shared" ref="H183:H216" si="150">F183+G183</f>
        <v>0</v>
      </c>
      <c r="I183" s="21">
        <f t="shared" ref="I183:J216" si="151">C183+F183</f>
        <v>0</v>
      </c>
      <c r="J183" s="21">
        <f t="shared" si="151"/>
        <v>0</v>
      </c>
      <c r="K183" s="51">
        <f t="shared" ref="K183:K216" si="152">SUM(I183:J183)</f>
        <v>0</v>
      </c>
      <c r="M183" s="48" t="s">
        <v>152</v>
      </c>
      <c r="N183" s="49"/>
      <c r="O183" s="49"/>
      <c r="P183" s="49"/>
      <c r="Q183" s="21">
        <f t="shared" ref="Q183:Q216" si="153">O183+P183</f>
        <v>0</v>
      </c>
      <c r="R183" s="52"/>
      <c r="S183" s="52"/>
      <c r="T183" s="21">
        <f t="shared" ref="T183:T216" si="154">R183+S183</f>
        <v>0</v>
      </c>
      <c r="U183" s="21">
        <f t="shared" ref="U183:V216" si="155">O183+R183</f>
        <v>0</v>
      </c>
      <c r="V183" s="21">
        <f t="shared" si="155"/>
        <v>0</v>
      </c>
      <c r="W183" s="21">
        <f t="shared" ref="W183:W216" si="156">SUM(U183:V183)</f>
        <v>0</v>
      </c>
      <c r="Y183" s="53" t="s">
        <v>152</v>
      </c>
      <c r="Z183" s="26">
        <f t="shared" ref="Z183:AI198" si="157">B183+N183</f>
        <v>0</v>
      </c>
      <c r="AA183" s="26">
        <f t="shared" si="157"/>
        <v>0</v>
      </c>
      <c r="AB183" s="26">
        <f t="shared" si="157"/>
        <v>0</v>
      </c>
      <c r="AC183" s="26">
        <f t="shared" si="157"/>
        <v>0</v>
      </c>
      <c r="AD183" s="26">
        <f t="shared" si="157"/>
        <v>0</v>
      </c>
      <c r="AE183" s="26">
        <f t="shared" si="157"/>
        <v>0</v>
      </c>
      <c r="AF183" s="26">
        <f t="shared" si="157"/>
        <v>0</v>
      </c>
      <c r="AG183" s="18">
        <f t="shared" si="157"/>
        <v>0</v>
      </c>
      <c r="AH183" s="18">
        <f t="shared" si="157"/>
        <v>0</v>
      </c>
      <c r="AI183" s="18">
        <f t="shared" si="157"/>
        <v>0</v>
      </c>
    </row>
    <row r="184" spans="1:35" s="5" customFormat="1" x14ac:dyDescent="0.2">
      <c r="A184" s="48" t="s">
        <v>153</v>
      </c>
      <c r="B184" s="50"/>
      <c r="C184" s="50"/>
      <c r="D184" s="50"/>
      <c r="E184" s="21">
        <f t="shared" si="149"/>
        <v>0</v>
      </c>
      <c r="F184" s="50"/>
      <c r="G184" s="50"/>
      <c r="H184" s="21">
        <f t="shared" si="150"/>
        <v>0</v>
      </c>
      <c r="I184" s="21">
        <f t="shared" si="151"/>
        <v>0</v>
      </c>
      <c r="J184" s="21">
        <f t="shared" si="151"/>
        <v>0</v>
      </c>
      <c r="K184" s="51">
        <f t="shared" si="152"/>
        <v>0</v>
      </c>
      <c r="M184" s="48" t="s">
        <v>153</v>
      </c>
      <c r="N184" s="50"/>
      <c r="O184" s="50"/>
      <c r="P184" s="50"/>
      <c r="Q184" s="21">
        <f t="shared" si="153"/>
        <v>0</v>
      </c>
      <c r="R184" s="50"/>
      <c r="S184" s="50"/>
      <c r="T184" s="21">
        <f t="shared" si="154"/>
        <v>0</v>
      </c>
      <c r="U184" s="21">
        <f t="shared" si="155"/>
        <v>0</v>
      </c>
      <c r="V184" s="21">
        <f t="shared" si="155"/>
        <v>0</v>
      </c>
      <c r="W184" s="21">
        <f t="shared" si="156"/>
        <v>0</v>
      </c>
      <c r="Y184" s="53" t="s">
        <v>153</v>
      </c>
      <c r="Z184" s="26">
        <f t="shared" si="157"/>
        <v>0</v>
      </c>
      <c r="AA184" s="26">
        <f t="shared" si="157"/>
        <v>0</v>
      </c>
      <c r="AB184" s="26">
        <f t="shared" si="157"/>
        <v>0</v>
      </c>
      <c r="AC184" s="26">
        <f t="shared" si="157"/>
        <v>0</v>
      </c>
      <c r="AD184" s="26">
        <f t="shared" si="157"/>
        <v>0</v>
      </c>
      <c r="AE184" s="26">
        <f t="shared" si="157"/>
        <v>0</v>
      </c>
      <c r="AF184" s="26">
        <f t="shared" si="157"/>
        <v>0</v>
      </c>
      <c r="AG184" s="18">
        <f t="shared" si="157"/>
        <v>0</v>
      </c>
      <c r="AH184" s="18">
        <f t="shared" si="157"/>
        <v>0</v>
      </c>
      <c r="AI184" s="18">
        <f t="shared" si="157"/>
        <v>0</v>
      </c>
    </row>
    <row r="185" spans="1:35" s="5" customFormat="1" x14ac:dyDescent="0.2">
      <c r="A185" s="48" t="s">
        <v>154</v>
      </c>
      <c r="B185" s="49"/>
      <c r="C185" s="49"/>
      <c r="D185" s="49"/>
      <c r="E185" s="21">
        <f t="shared" si="149"/>
        <v>0</v>
      </c>
      <c r="F185" s="52"/>
      <c r="G185" s="52"/>
      <c r="H185" s="21">
        <f t="shared" si="150"/>
        <v>0</v>
      </c>
      <c r="I185" s="21">
        <f t="shared" si="151"/>
        <v>0</v>
      </c>
      <c r="J185" s="21">
        <f t="shared" si="151"/>
        <v>0</v>
      </c>
      <c r="K185" s="51">
        <f t="shared" si="152"/>
        <v>0</v>
      </c>
      <c r="M185" s="48" t="s">
        <v>154</v>
      </c>
      <c r="N185" s="49"/>
      <c r="O185" s="49"/>
      <c r="P185" s="49"/>
      <c r="Q185" s="21">
        <f t="shared" si="153"/>
        <v>0</v>
      </c>
      <c r="R185" s="52"/>
      <c r="S185" s="52"/>
      <c r="T185" s="21">
        <f t="shared" si="154"/>
        <v>0</v>
      </c>
      <c r="U185" s="21">
        <f t="shared" si="155"/>
        <v>0</v>
      </c>
      <c r="V185" s="21">
        <f t="shared" si="155"/>
        <v>0</v>
      </c>
      <c r="W185" s="21">
        <f t="shared" si="156"/>
        <v>0</v>
      </c>
      <c r="Y185" s="53" t="s">
        <v>154</v>
      </c>
      <c r="Z185" s="26">
        <f t="shared" si="157"/>
        <v>0</v>
      </c>
      <c r="AA185" s="26">
        <f t="shared" si="157"/>
        <v>0</v>
      </c>
      <c r="AB185" s="26">
        <f t="shared" si="157"/>
        <v>0</v>
      </c>
      <c r="AC185" s="26">
        <f t="shared" si="157"/>
        <v>0</v>
      </c>
      <c r="AD185" s="26">
        <f t="shared" si="157"/>
        <v>0</v>
      </c>
      <c r="AE185" s="26">
        <f t="shared" si="157"/>
        <v>0</v>
      </c>
      <c r="AF185" s="26">
        <f t="shared" si="157"/>
        <v>0</v>
      </c>
      <c r="AG185" s="18">
        <f t="shared" si="157"/>
        <v>0</v>
      </c>
      <c r="AH185" s="18">
        <f t="shared" si="157"/>
        <v>0</v>
      </c>
      <c r="AI185" s="18">
        <f t="shared" si="157"/>
        <v>0</v>
      </c>
    </row>
    <row r="186" spans="1:35" s="5" customFormat="1" x14ac:dyDescent="0.2">
      <c r="A186" s="48" t="s">
        <v>155</v>
      </c>
      <c r="B186" s="50"/>
      <c r="C186" s="50"/>
      <c r="D186" s="50"/>
      <c r="E186" s="21">
        <f t="shared" si="149"/>
        <v>0</v>
      </c>
      <c r="F186" s="50"/>
      <c r="G186" s="50"/>
      <c r="H186" s="21">
        <f t="shared" si="150"/>
        <v>0</v>
      </c>
      <c r="I186" s="21">
        <f t="shared" si="151"/>
        <v>0</v>
      </c>
      <c r="J186" s="21">
        <f t="shared" si="151"/>
        <v>0</v>
      </c>
      <c r="K186" s="51">
        <f t="shared" si="152"/>
        <v>0</v>
      </c>
      <c r="M186" s="48" t="s">
        <v>155</v>
      </c>
      <c r="N186" s="50"/>
      <c r="O186" s="50"/>
      <c r="P186" s="50"/>
      <c r="Q186" s="21">
        <f t="shared" si="153"/>
        <v>0</v>
      </c>
      <c r="R186" s="50"/>
      <c r="S186" s="50"/>
      <c r="T186" s="21">
        <f t="shared" si="154"/>
        <v>0</v>
      </c>
      <c r="U186" s="21">
        <f t="shared" si="155"/>
        <v>0</v>
      </c>
      <c r="V186" s="21">
        <f t="shared" si="155"/>
        <v>0</v>
      </c>
      <c r="W186" s="21">
        <f t="shared" si="156"/>
        <v>0</v>
      </c>
      <c r="Y186" s="53" t="s">
        <v>155</v>
      </c>
      <c r="Z186" s="26">
        <f t="shared" si="157"/>
        <v>0</v>
      </c>
      <c r="AA186" s="26">
        <f t="shared" si="157"/>
        <v>0</v>
      </c>
      <c r="AB186" s="26">
        <f t="shared" si="157"/>
        <v>0</v>
      </c>
      <c r="AC186" s="26">
        <f t="shared" si="157"/>
        <v>0</v>
      </c>
      <c r="AD186" s="26">
        <f t="shared" si="157"/>
        <v>0</v>
      </c>
      <c r="AE186" s="26">
        <f t="shared" si="157"/>
        <v>0</v>
      </c>
      <c r="AF186" s="26">
        <f t="shared" si="157"/>
        <v>0</v>
      </c>
      <c r="AG186" s="18">
        <f t="shared" si="157"/>
        <v>0</v>
      </c>
      <c r="AH186" s="18">
        <f t="shared" si="157"/>
        <v>0</v>
      </c>
      <c r="AI186" s="18">
        <f t="shared" si="157"/>
        <v>0</v>
      </c>
    </row>
    <row r="187" spans="1:35" s="5" customFormat="1" x14ac:dyDescent="0.2">
      <c r="A187" s="48" t="s">
        <v>156</v>
      </c>
      <c r="B187" s="49"/>
      <c r="C187" s="49"/>
      <c r="D187" s="49"/>
      <c r="E187" s="21">
        <f t="shared" si="149"/>
        <v>0</v>
      </c>
      <c r="F187" s="50"/>
      <c r="G187" s="50"/>
      <c r="H187" s="21">
        <f t="shared" si="150"/>
        <v>0</v>
      </c>
      <c r="I187" s="21">
        <f t="shared" si="151"/>
        <v>0</v>
      </c>
      <c r="J187" s="21">
        <f t="shared" si="151"/>
        <v>0</v>
      </c>
      <c r="K187" s="51">
        <f t="shared" si="152"/>
        <v>0</v>
      </c>
      <c r="M187" s="48" t="s">
        <v>156</v>
      </c>
      <c r="N187" s="49"/>
      <c r="O187" s="49"/>
      <c r="P187" s="49"/>
      <c r="Q187" s="21">
        <f t="shared" si="153"/>
        <v>0</v>
      </c>
      <c r="R187" s="52"/>
      <c r="S187" s="52"/>
      <c r="T187" s="21">
        <f t="shared" si="154"/>
        <v>0</v>
      </c>
      <c r="U187" s="21">
        <f t="shared" si="155"/>
        <v>0</v>
      </c>
      <c r="V187" s="21">
        <f t="shared" si="155"/>
        <v>0</v>
      </c>
      <c r="W187" s="21">
        <f t="shared" si="156"/>
        <v>0</v>
      </c>
      <c r="Y187" s="53" t="s">
        <v>156</v>
      </c>
      <c r="Z187" s="26">
        <f t="shared" si="157"/>
        <v>0</v>
      </c>
      <c r="AA187" s="26">
        <f t="shared" si="157"/>
        <v>0</v>
      </c>
      <c r="AB187" s="26">
        <f t="shared" si="157"/>
        <v>0</v>
      </c>
      <c r="AC187" s="26">
        <f t="shared" si="157"/>
        <v>0</v>
      </c>
      <c r="AD187" s="26">
        <f t="shared" si="157"/>
        <v>0</v>
      </c>
      <c r="AE187" s="26">
        <f t="shared" si="157"/>
        <v>0</v>
      </c>
      <c r="AF187" s="26">
        <f t="shared" si="157"/>
        <v>0</v>
      </c>
      <c r="AG187" s="18">
        <f t="shared" si="157"/>
        <v>0</v>
      </c>
      <c r="AH187" s="18">
        <f t="shared" si="157"/>
        <v>0</v>
      </c>
      <c r="AI187" s="18">
        <f t="shared" si="157"/>
        <v>0</v>
      </c>
    </row>
    <row r="188" spans="1:35" s="5" customFormat="1" x14ac:dyDescent="0.2">
      <c r="A188" s="48" t="s">
        <v>157</v>
      </c>
      <c r="B188" s="49"/>
      <c r="C188" s="49"/>
      <c r="D188" s="49"/>
      <c r="E188" s="21">
        <f t="shared" si="149"/>
        <v>0</v>
      </c>
      <c r="F188" s="52"/>
      <c r="G188" s="52"/>
      <c r="H188" s="21">
        <f t="shared" si="150"/>
        <v>0</v>
      </c>
      <c r="I188" s="21">
        <f t="shared" si="151"/>
        <v>0</v>
      </c>
      <c r="J188" s="21">
        <f t="shared" si="151"/>
        <v>0</v>
      </c>
      <c r="K188" s="51">
        <f t="shared" si="152"/>
        <v>0</v>
      </c>
      <c r="M188" s="48" t="s">
        <v>157</v>
      </c>
      <c r="N188" s="49"/>
      <c r="O188" s="49"/>
      <c r="P188" s="49"/>
      <c r="Q188" s="21">
        <f t="shared" si="153"/>
        <v>0</v>
      </c>
      <c r="R188" s="52"/>
      <c r="S188" s="52"/>
      <c r="T188" s="21">
        <f t="shared" si="154"/>
        <v>0</v>
      </c>
      <c r="U188" s="21">
        <f t="shared" si="155"/>
        <v>0</v>
      </c>
      <c r="V188" s="21">
        <f t="shared" si="155"/>
        <v>0</v>
      </c>
      <c r="W188" s="21">
        <f t="shared" si="156"/>
        <v>0</v>
      </c>
      <c r="Y188" s="53" t="s">
        <v>157</v>
      </c>
      <c r="Z188" s="26">
        <f t="shared" si="157"/>
        <v>0</v>
      </c>
      <c r="AA188" s="26">
        <f t="shared" si="157"/>
        <v>0</v>
      </c>
      <c r="AB188" s="26">
        <f t="shared" si="157"/>
        <v>0</v>
      </c>
      <c r="AC188" s="26">
        <f t="shared" si="157"/>
        <v>0</v>
      </c>
      <c r="AD188" s="26">
        <f t="shared" si="157"/>
        <v>0</v>
      </c>
      <c r="AE188" s="26">
        <f t="shared" si="157"/>
        <v>0</v>
      </c>
      <c r="AF188" s="26">
        <f t="shared" si="157"/>
        <v>0</v>
      </c>
      <c r="AG188" s="18">
        <f t="shared" si="157"/>
        <v>0</v>
      </c>
      <c r="AH188" s="18">
        <f t="shared" si="157"/>
        <v>0</v>
      </c>
      <c r="AI188" s="18">
        <f t="shared" si="157"/>
        <v>0</v>
      </c>
    </row>
    <row r="189" spans="1:35" s="5" customFormat="1" x14ac:dyDescent="0.2">
      <c r="A189" s="48" t="s">
        <v>24</v>
      </c>
      <c r="B189" s="49"/>
      <c r="C189" s="49"/>
      <c r="D189" s="49"/>
      <c r="E189" s="21">
        <f t="shared" si="149"/>
        <v>0</v>
      </c>
      <c r="F189" s="50"/>
      <c r="G189" s="50"/>
      <c r="H189" s="21">
        <f t="shared" si="150"/>
        <v>0</v>
      </c>
      <c r="I189" s="21">
        <f t="shared" si="151"/>
        <v>0</v>
      </c>
      <c r="J189" s="21">
        <f t="shared" si="151"/>
        <v>0</v>
      </c>
      <c r="K189" s="51">
        <f t="shared" si="152"/>
        <v>0</v>
      </c>
      <c r="M189" s="48" t="s">
        <v>24</v>
      </c>
      <c r="N189" s="49"/>
      <c r="O189" s="49"/>
      <c r="P189" s="49"/>
      <c r="Q189" s="21">
        <f t="shared" si="153"/>
        <v>0</v>
      </c>
      <c r="R189" s="52"/>
      <c r="S189" s="52"/>
      <c r="T189" s="21">
        <f t="shared" si="154"/>
        <v>0</v>
      </c>
      <c r="U189" s="21">
        <f t="shared" si="155"/>
        <v>0</v>
      </c>
      <c r="V189" s="21">
        <f t="shared" si="155"/>
        <v>0</v>
      </c>
      <c r="W189" s="21">
        <f t="shared" si="156"/>
        <v>0</v>
      </c>
      <c r="Y189" s="53" t="s">
        <v>24</v>
      </c>
      <c r="Z189" s="26">
        <f t="shared" si="157"/>
        <v>0</v>
      </c>
      <c r="AA189" s="26">
        <f t="shared" si="157"/>
        <v>0</v>
      </c>
      <c r="AB189" s="26">
        <f t="shared" si="157"/>
        <v>0</v>
      </c>
      <c r="AC189" s="26">
        <f t="shared" si="157"/>
        <v>0</v>
      </c>
      <c r="AD189" s="26">
        <f t="shared" si="157"/>
        <v>0</v>
      </c>
      <c r="AE189" s="26">
        <f t="shared" si="157"/>
        <v>0</v>
      </c>
      <c r="AF189" s="26">
        <f t="shared" si="157"/>
        <v>0</v>
      </c>
      <c r="AG189" s="18">
        <f t="shared" si="157"/>
        <v>0</v>
      </c>
      <c r="AH189" s="18">
        <f t="shared" si="157"/>
        <v>0</v>
      </c>
      <c r="AI189" s="18">
        <f t="shared" si="157"/>
        <v>0</v>
      </c>
    </row>
    <row r="190" spans="1:35" s="5" customFormat="1" x14ac:dyDescent="0.2">
      <c r="A190" s="48" t="s">
        <v>158</v>
      </c>
      <c r="B190" s="49"/>
      <c r="C190" s="49"/>
      <c r="D190" s="49"/>
      <c r="E190" s="21">
        <f t="shared" si="149"/>
        <v>0</v>
      </c>
      <c r="F190" s="52"/>
      <c r="G190" s="52"/>
      <c r="H190" s="21">
        <f t="shared" si="150"/>
        <v>0</v>
      </c>
      <c r="I190" s="21">
        <f t="shared" si="151"/>
        <v>0</v>
      </c>
      <c r="J190" s="21">
        <f t="shared" si="151"/>
        <v>0</v>
      </c>
      <c r="K190" s="51">
        <f t="shared" si="152"/>
        <v>0</v>
      </c>
      <c r="M190" s="48" t="s">
        <v>158</v>
      </c>
      <c r="N190" s="49"/>
      <c r="O190" s="49"/>
      <c r="P190" s="49"/>
      <c r="Q190" s="21">
        <f t="shared" si="153"/>
        <v>0</v>
      </c>
      <c r="R190" s="52"/>
      <c r="S190" s="52"/>
      <c r="T190" s="21">
        <f t="shared" si="154"/>
        <v>0</v>
      </c>
      <c r="U190" s="21">
        <f t="shared" si="155"/>
        <v>0</v>
      </c>
      <c r="V190" s="21">
        <f t="shared" si="155"/>
        <v>0</v>
      </c>
      <c r="W190" s="21">
        <f t="shared" si="156"/>
        <v>0</v>
      </c>
      <c r="Y190" s="53" t="s">
        <v>158</v>
      </c>
      <c r="Z190" s="26">
        <f t="shared" si="157"/>
        <v>0</v>
      </c>
      <c r="AA190" s="26">
        <f t="shared" si="157"/>
        <v>0</v>
      </c>
      <c r="AB190" s="26">
        <f t="shared" si="157"/>
        <v>0</v>
      </c>
      <c r="AC190" s="26">
        <f t="shared" si="157"/>
        <v>0</v>
      </c>
      <c r="AD190" s="26">
        <f t="shared" si="157"/>
        <v>0</v>
      </c>
      <c r="AE190" s="26">
        <f t="shared" si="157"/>
        <v>0</v>
      </c>
      <c r="AF190" s="26">
        <f t="shared" si="157"/>
        <v>0</v>
      </c>
      <c r="AG190" s="18">
        <f t="shared" si="157"/>
        <v>0</v>
      </c>
      <c r="AH190" s="18">
        <f t="shared" si="157"/>
        <v>0</v>
      </c>
      <c r="AI190" s="18">
        <f t="shared" si="157"/>
        <v>0</v>
      </c>
    </row>
    <row r="191" spans="1:35" s="5" customFormat="1" x14ac:dyDescent="0.2">
      <c r="A191" s="48" t="s">
        <v>159</v>
      </c>
      <c r="B191" s="50"/>
      <c r="C191" s="50"/>
      <c r="D191" s="50"/>
      <c r="E191" s="21">
        <f t="shared" si="149"/>
        <v>0</v>
      </c>
      <c r="F191" s="50"/>
      <c r="G191" s="50"/>
      <c r="H191" s="21">
        <f t="shared" si="150"/>
        <v>0</v>
      </c>
      <c r="I191" s="21">
        <f t="shared" si="151"/>
        <v>0</v>
      </c>
      <c r="J191" s="21">
        <f t="shared" si="151"/>
        <v>0</v>
      </c>
      <c r="K191" s="51">
        <f t="shared" si="152"/>
        <v>0</v>
      </c>
      <c r="M191" s="48" t="s">
        <v>159</v>
      </c>
      <c r="N191" s="50"/>
      <c r="O191" s="50"/>
      <c r="P191" s="50"/>
      <c r="Q191" s="21">
        <f t="shared" si="153"/>
        <v>0</v>
      </c>
      <c r="R191" s="50"/>
      <c r="S191" s="50"/>
      <c r="T191" s="21">
        <f t="shared" si="154"/>
        <v>0</v>
      </c>
      <c r="U191" s="21">
        <f t="shared" si="155"/>
        <v>0</v>
      </c>
      <c r="V191" s="21">
        <f t="shared" si="155"/>
        <v>0</v>
      </c>
      <c r="W191" s="21">
        <f t="shared" si="156"/>
        <v>0</v>
      </c>
      <c r="Y191" s="53" t="s">
        <v>159</v>
      </c>
      <c r="Z191" s="26">
        <f t="shared" si="157"/>
        <v>0</v>
      </c>
      <c r="AA191" s="26">
        <f t="shared" si="157"/>
        <v>0</v>
      </c>
      <c r="AB191" s="26">
        <f t="shared" si="157"/>
        <v>0</v>
      </c>
      <c r="AC191" s="26">
        <f t="shared" si="157"/>
        <v>0</v>
      </c>
      <c r="AD191" s="26">
        <f t="shared" si="157"/>
        <v>0</v>
      </c>
      <c r="AE191" s="26">
        <f t="shared" si="157"/>
        <v>0</v>
      </c>
      <c r="AF191" s="26">
        <f t="shared" si="157"/>
        <v>0</v>
      </c>
      <c r="AG191" s="18">
        <f t="shared" si="157"/>
        <v>0</v>
      </c>
      <c r="AH191" s="18">
        <f t="shared" si="157"/>
        <v>0</v>
      </c>
      <c r="AI191" s="18">
        <f t="shared" si="157"/>
        <v>0</v>
      </c>
    </row>
    <row r="192" spans="1:35" s="5" customFormat="1" x14ac:dyDescent="0.2">
      <c r="A192" s="48" t="s">
        <v>160</v>
      </c>
      <c r="B192" s="49"/>
      <c r="C192" s="49"/>
      <c r="D192" s="49"/>
      <c r="E192" s="21">
        <f t="shared" si="149"/>
        <v>0</v>
      </c>
      <c r="F192" s="52"/>
      <c r="G192" s="52"/>
      <c r="H192" s="21">
        <f t="shared" si="150"/>
        <v>0</v>
      </c>
      <c r="I192" s="21">
        <f t="shared" si="151"/>
        <v>0</v>
      </c>
      <c r="J192" s="21">
        <f t="shared" si="151"/>
        <v>0</v>
      </c>
      <c r="K192" s="51">
        <f t="shared" si="152"/>
        <v>0</v>
      </c>
      <c r="M192" s="48" t="s">
        <v>160</v>
      </c>
      <c r="N192" s="49"/>
      <c r="O192" s="49"/>
      <c r="P192" s="49"/>
      <c r="Q192" s="21">
        <f t="shared" si="153"/>
        <v>0</v>
      </c>
      <c r="R192" s="52"/>
      <c r="S192" s="52"/>
      <c r="T192" s="21">
        <f t="shared" si="154"/>
        <v>0</v>
      </c>
      <c r="U192" s="21">
        <f t="shared" si="155"/>
        <v>0</v>
      </c>
      <c r="V192" s="21">
        <f t="shared" si="155"/>
        <v>0</v>
      </c>
      <c r="W192" s="21">
        <f t="shared" si="156"/>
        <v>0</v>
      </c>
      <c r="Y192" s="53" t="s">
        <v>160</v>
      </c>
      <c r="Z192" s="26">
        <f t="shared" si="157"/>
        <v>0</v>
      </c>
      <c r="AA192" s="26">
        <f t="shared" si="157"/>
        <v>0</v>
      </c>
      <c r="AB192" s="26">
        <f t="shared" si="157"/>
        <v>0</v>
      </c>
      <c r="AC192" s="26">
        <f t="shared" si="157"/>
        <v>0</v>
      </c>
      <c r="AD192" s="26">
        <f t="shared" si="157"/>
        <v>0</v>
      </c>
      <c r="AE192" s="26">
        <f t="shared" si="157"/>
        <v>0</v>
      </c>
      <c r="AF192" s="26">
        <f t="shared" si="157"/>
        <v>0</v>
      </c>
      <c r="AG192" s="18">
        <f t="shared" si="157"/>
        <v>0</v>
      </c>
      <c r="AH192" s="18">
        <f t="shared" si="157"/>
        <v>0</v>
      </c>
      <c r="AI192" s="18">
        <f t="shared" si="157"/>
        <v>0</v>
      </c>
    </row>
    <row r="193" spans="1:35" s="5" customFormat="1" x14ac:dyDescent="0.2">
      <c r="A193" s="48" t="s">
        <v>161</v>
      </c>
      <c r="B193" s="49"/>
      <c r="C193" s="49"/>
      <c r="D193" s="49"/>
      <c r="E193" s="21">
        <f t="shared" si="149"/>
        <v>0</v>
      </c>
      <c r="F193" s="52"/>
      <c r="G193" s="52"/>
      <c r="H193" s="21">
        <f t="shared" si="150"/>
        <v>0</v>
      </c>
      <c r="I193" s="21">
        <f t="shared" si="151"/>
        <v>0</v>
      </c>
      <c r="J193" s="21">
        <f t="shared" si="151"/>
        <v>0</v>
      </c>
      <c r="K193" s="51">
        <f t="shared" si="152"/>
        <v>0</v>
      </c>
      <c r="M193" s="48" t="s">
        <v>161</v>
      </c>
      <c r="N193" s="49"/>
      <c r="O193" s="49"/>
      <c r="P193" s="49"/>
      <c r="Q193" s="21">
        <f t="shared" si="153"/>
        <v>0</v>
      </c>
      <c r="R193" s="52"/>
      <c r="S193" s="52"/>
      <c r="T193" s="21">
        <f t="shared" si="154"/>
        <v>0</v>
      </c>
      <c r="U193" s="21">
        <f t="shared" si="155"/>
        <v>0</v>
      </c>
      <c r="V193" s="21">
        <f t="shared" si="155"/>
        <v>0</v>
      </c>
      <c r="W193" s="21">
        <f t="shared" si="156"/>
        <v>0</v>
      </c>
      <c r="Y193" s="53" t="s">
        <v>161</v>
      </c>
      <c r="Z193" s="26">
        <f t="shared" si="157"/>
        <v>0</v>
      </c>
      <c r="AA193" s="26">
        <f t="shared" si="157"/>
        <v>0</v>
      </c>
      <c r="AB193" s="26">
        <f t="shared" si="157"/>
        <v>0</v>
      </c>
      <c r="AC193" s="26">
        <f t="shared" si="157"/>
        <v>0</v>
      </c>
      <c r="AD193" s="26">
        <f t="shared" si="157"/>
        <v>0</v>
      </c>
      <c r="AE193" s="26">
        <f t="shared" si="157"/>
        <v>0</v>
      </c>
      <c r="AF193" s="26">
        <f t="shared" si="157"/>
        <v>0</v>
      </c>
      <c r="AG193" s="18">
        <f t="shared" si="157"/>
        <v>0</v>
      </c>
      <c r="AH193" s="18">
        <f t="shared" si="157"/>
        <v>0</v>
      </c>
      <c r="AI193" s="18">
        <f t="shared" si="157"/>
        <v>0</v>
      </c>
    </row>
    <row r="194" spans="1:35" s="5" customFormat="1" x14ac:dyDescent="0.2">
      <c r="A194" s="48" t="s">
        <v>162</v>
      </c>
      <c r="B194" s="49"/>
      <c r="C194" s="49"/>
      <c r="D194" s="49"/>
      <c r="E194" s="21">
        <f t="shared" si="149"/>
        <v>0</v>
      </c>
      <c r="F194" s="52"/>
      <c r="G194" s="52"/>
      <c r="H194" s="21">
        <f t="shared" si="150"/>
        <v>0</v>
      </c>
      <c r="I194" s="21">
        <f t="shared" si="151"/>
        <v>0</v>
      </c>
      <c r="J194" s="21">
        <f t="shared" si="151"/>
        <v>0</v>
      </c>
      <c r="K194" s="51">
        <f t="shared" si="152"/>
        <v>0</v>
      </c>
      <c r="M194" s="48" t="s">
        <v>162</v>
      </c>
      <c r="N194" s="49"/>
      <c r="O194" s="49"/>
      <c r="P194" s="49"/>
      <c r="Q194" s="21">
        <f t="shared" si="153"/>
        <v>0</v>
      </c>
      <c r="R194" s="52"/>
      <c r="S194" s="52"/>
      <c r="T194" s="21">
        <f t="shared" si="154"/>
        <v>0</v>
      </c>
      <c r="U194" s="21">
        <f t="shared" si="155"/>
        <v>0</v>
      </c>
      <c r="V194" s="21">
        <f t="shared" si="155"/>
        <v>0</v>
      </c>
      <c r="W194" s="21">
        <f t="shared" si="156"/>
        <v>0</v>
      </c>
      <c r="Y194" s="53" t="s">
        <v>162</v>
      </c>
      <c r="Z194" s="26">
        <f t="shared" si="157"/>
        <v>0</v>
      </c>
      <c r="AA194" s="26">
        <f t="shared" si="157"/>
        <v>0</v>
      </c>
      <c r="AB194" s="26">
        <f t="shared" si="157"/>
        <v>0</v>
      </c>
      <c r="AC194" s="26">
        <f t="shared" si="157"/>
        <v>0</v>
      </c>
      <c r="AD194" s="26">
        <f t="shared" si="157"/>
        <v>0</v>
      </c>
      <c r="AE194" s="26">
        <f t="shared" si="157"/>
        <v>0</v>
      </c>
      <c r="AF194" s="26">
        <f t="shared" si="157"/>
        <v>0</v>
      </c>
      <c r="AG194" s="18">
        <f t="shared" si="157"/>
        <v>0</v>
      </c>
      <c r="AH194" s="18">
        <f t="shared" si="157"/>
        <v>0</v>
      </c>
      <c r="AI194" s="18">
        <f t="shared" si="157"/>
        <v>0</v>
      </c>
    </row>
    <row r="195" spans="1:35" s="5" customFormat="1" x14ac:dyDescent="0.2">
      <c r="A195" s="48" t="s">
        <v>104</v>
      </c>
      <c r="B195" s="49"/>
      <c r="C195" s="49"/>
      <c r="D195" s="21"/>
      <c r="E195" s="21">
        <f t="shared" si="149"/>
        <v>0</v>
      </c>
      <c r="F195" s="21"/>
      <c r="G195" s="21"/>
      <c r="H195" s="21">
        <f t="shared" si="150"/>
        <v>0</v>
      </c>
      <c r="I195" s="21">
        <f t="shared" si="151"/>
        <v>0</v>
      </c>
      <c r="J195" s="21">
        <f t="shared" si="151"/>
        <v>0</v>
      </c>
      <c r="K195" s="51">
        <f t="shared" si="152"/>
        <v>0</v>
      </c>
      <c r="M195" s="48" t="s">
        <v>104</v>
      </c>
      <c r="N195" s="49"/>
      <c r="O195" s="49"/>
      <c r="P195" s="49"/>
      <c r="Q195" s="21">
        <f t="shared" si="153"/>
        <v>0</v>
      </c>
      <c r="R195" s="52"/>
      <c r="S195" s="52"/>
      <c r="T195" s="21">
        <f t="shared" si="154"/>
        <v>0</v>
      </c>
      <c r="U195" s="21">
        <f t="shared" si="155"/>
        <v>0</v>
      </c>
      <c r="V195" s="21">
        <f t="shared" si="155"/>
        <v>0</v>
      </c>
      <c r="W195" s="21">
        <f t="shared" si="156"/>
        <v>0</v>
      </c>
      <c r="Y195" s="53" t="s">
        <v>104</v>
      </c>
      <c r="Z195" s="26">
        <f t="shared" si="157"/>
        <v>0</v>
      </c>
      <c r="AA195" s="26">
        <f t="shared" si="157"/>
        <v>0</v>
      </c>
      <c r="AB195" s="26">
        <f t="shared" si="157"/>
        <v>0</v>
      </c>
      <c r="AC195" s="26">
        <f t="shared" si="157"/>
        <v>0</v>
      </c>
      <c r="AD195" s="26">
        <f t="shared" si="157"/>
        <v>0</v>
      </c>
      <c r="AE195" s="26">
        <f t="shared" si="157"/>
        <v>0</v>
      </c>
      <c r="AF195" s="26">
        <f t="shared" si="157"/>
        <v>0</v>
      </c>
      <c r="AG195" s="18">
        <f t="shared" si="157"/>
        <v>0</v>
      </c>
      <c r="AH195" s="18">
        <f t="shared" si="157"/>
        <v>0</v>
      </c>
      <c r="AI195" s="18">
        <f t="shared" si="157"/>
        <v>0</v>
      </c>
    </row>
    <row r="196" spans="1:35" s="5" customFormat="1" x14ac:dyDescent="0.2">
      <c r="A196" s="48" t="s">
        <v>94</v>
      </c>
      <c r="B196" s="49"/>
      <c r="C196" s="49"/>
      <c r="D196" s="49"/>
      <c r="E196" s="21">
        <f t="shared" si="149"/>
        <v>0</v>
      </c>
      <c r="F196" s="52"/>
      <c r="G196" s="52"/>
      <c r="H196" s="21">
        <f t="shared" si="150"/>
        <v>0</v>
      </c>
      <c r="I196" s="21">
        <f t="shared" si="151"/>
        <v>0</v>
      </c>
      <c r="J196" s="21">
        <f t="shared" si="151"/>
        <v>0</v>
      </c>
      <c r="K196" s="51">
        <f t="shared" si="152"/>
        <v>0</v>
      </c>
      <c r="M196" s="48" t="s">
        <v>94</v>
      </c>
      <c r="N196" s="49"/>
      <c r="O196" s="49"/>
      <c r="P196" s="49"/>
      <c r="Q196" s="21">
        <f t="shared" si="153"/>
        <v>0</v>
      </c>
      <c r="R196" s="52"/>
      <c r="S196" s="52"/>
      <c r="T196" s="21">
        <f t="shared" si="154"/>
        <v>0</v>
      </c>
      <c r="U196" s="21">
        <f t="shared" si="155"/>
        <v>0</v>
      </c>
      <c r="V196" s="21">
        <f t="shared" si="155"/>
        <v>0</v>
      </c>
      <c r="W196" s="21">
        <f t="shared" si="156"/>
        <v>0</v>
      </c>
      <c r="Y196" s="53" t="s">
        <v>94</v>
      </c>
      <c r="Z196" s="26">
        <f t="shared" si="157"/>
        <v>0</v>
      </c>
      <c r="AA196" s="26">
        <f t="shared" si="157"/>
        <v>0</v>
      </c>
      <c r="AB196" s="26">
        <f t="shared" si="157"/>
        <v>0</v>
      </c>
      <c r="AC196" s="26">
        <f t="shared" si="157"/>
        <v>0</v>
      </c>
      <c r="AD196" s="26">
        <f t="shared" si="157"/>
        <v>0</v>
      </c>
      <c r="AE196" s="26">
        <f t="shared" si="157"/>
        <v>0</v>
      </c>
      <c r="AF196" s="26">
        <f t="shared" si="157"/>
        <v>0</v>
      </c>
      <c r="AG196" s="18">
        <f t="shared" si="157"/>
        <v>0</v>
      </c>
      <c r="AH196" s="18">
        <f t="shared" si="157"/>
        <v>0</v>
      </c>
      <c r="AI196" s="18">
        <f t="shared" si="157"/>
        <v>0</v>
      </c>
    </row>
    <row r="197" spans="1:35" s="5" customFormat="1" x14ac:dyDescent="0.2">
      <c r="A197" s="48" t="s">
        <v>163</v>
      </c>
      <c r="B197" s="49"/>
      <c r="C197" s="49"/>
      <c r="D197" s="49"/>
      <c r="E197" s="21">
        <f t="shared" si="149"/>
        <v>0</v>
      </c>
      <c r="F197" s="21"/>
      <c r="G197" s="21"/>
      <c r="H197" s="21">
        <f t="shared" si="150"/>
        <v>0</v>
      </c>
      <c r="I197" s="21">
        <f t="shared" si="151"/>
        <v>0</v>
      </c>
      <c r="J197" s="21">
        <f t="shared" si="151"/>
        <v>0</v>
      </c>
      <c r="K197" s="51">
        <f t="shared" si="152"/>
        <v>0</v>
      </c>
      <c r="M197" s="48" t="s">
        <v>163</v>
      </c>
      <c r="N197" s="21"/>
      <c r="O197" s="21"/>
      <c r="P197" s="21"/>
      <c r="Q197" s="21">
        <f t="shared" si="153"/>
        <v>0</v>
      </c>
      <c r="R197" s="21"/>
      <c r="S197" s="21"/>
      <c r="T197" s="21">
        <f t="shared" si="154"/>
        <v>0</v>
      </c>
      <c r="U197" s="21">
        <f t="shared" si="155"/>
        <v>0</v>
      </c>
      <c r="V197" s="21">
        <f t="shared" si="155"/>
        <v>0</v>
      </c>
      <c r="W197" s="21">
        <f t="shared" si="156"/>
        <v>0</v>
      </c>
      <c r="Y197" s="53" t="s">
        <v>163</v>
      </c>
      <c r="Z197" s="26">
        <f t="shared" si="157"/>
        <v>0</v>
      </c>
      <c r="AA197" s="26">
        <f t="shared" si="157"/>
        <v>0</v>
      </c>
      <c r="AB197" s="26">
        <f t="shared" si="157"/>
        <v>0</v>
      </c>
      <c r="AC197" s="26">
        <f t="shared" si="157"/>
        <v>0</v>
      </c>
      <c r="AD197" s="26">
        <f t="shared" si="157"/>
        <v>0</v>
      </c>
      <c r="AE197" s="26">
        <f t="shared" si="157"/>
        <v>0</v>
      </c>
      <c r="AF197" s="26">
        <f t="shared" si="157"/>
        <v>0</v>
      </c>
      <c r="AG197" s="18">
        <f t="shared" si="157"/>
        <v>0</v>
      </c>
      <c r="AH197" s="18">
        <f t="shared" si="157"/>
        <v>0</v>
      </c>
      <c r="AI197" s="18">
        <f t="shared" si="157"/>
        <v>0</v>
      </c>
    </row>
    <row r="198" spans="1:35" s="5" customFormat="1" x14ac:dyDescent="0.2">
      <c r="A198" s="48" t="s">
        <v>106</v>
      </c>
      <c r="B198" s="49"/>
      <c r="C198" s="49"/>
      <c r="D198" s="49"/>
      <c r="E198" s="21">
        <f t="shared" si="149"/>
        <v>0</v>
      </c>
      <c r="F198" s="52"/>
      <c r="G198" s="52"/>
      <c r="H198" s="21">
        <f t="shared" si="150"/>
        <v>0</v>
      </c>
      <c r="I198" s="21">
        <f t="shared" si="151"/>
        <v>0</v>
      </c>
      <c r="J198" s="21">
        <f t="shared" si="151"/>
        <v>0</v>
      </c>
      <c r="K198" s="51">
        <f t="shared" si="152"/>
        <v>0</v>
      </c>
      <c r="M198" s="48" t="s">
        <v>106</v>
      </c>
      <c r="N198" s="49"/>
      <c r="O198" s="49"/>
      <c r="P198" s="49"/>
      <c r="Q198" s="21">
        <f t="shared" si="153"/>
        <v>0</v>
      </c>
      <c r="R198" s="52"/>
      <c r="S198" s="52"/>
      <c r="T198" s="21">
        <f t="shared" si="154"/>
        <v>0</v>
      </c>
      <c r="U198" s="21">
        <f t="shared" si="155"/>
        <v>0</v>
      </c>
      <c r="V198" s="21">
        <f t="shared" si="155"/>
        <v>0</v>
      </c>
      <c r="W198" s="21">
        <f t="shared" si="156"/>
        <v>0</v>
      </c>
      <c r="Y198" s="53" t="s">
        <v>106</v>
      </c>
      <c r="Z198" s="26">
        <f t="shared" si="157"/>
        <v>0</v>
      </c>
      <c r="AA198" s="26">
        <f t="shared" si="157"/>
        <v>0</v>
      </c>
      <c r="AB198" s="26">
        <f t="shared" si="157"/>
        <v>0</v>
      </c>
      <c r="AC198" s="26">
        <f t="shared" si="157"/>
        <v>0</v>
      </c>
      <c r="AD198" s="26">
        <f t="shared" si="157"/>
        <v>0</v>
      </c>
      <c r="AE198" s="26">
        <f t="shared" si="157"/>
        <v>0</v>
      </c>
      <c r="AF198" s="26">
        <f t="shared" si="157"/>
        <v>0</v>
      </c>
      <c r="AG198" s="18">
        <f t="shared" si="157"/>
        <v>0</v>
      </c>
      <c r="AH198" s="18">
        <f t="shared" si="157"/>
        <v>0</v>
      </c>
      <c r="AI198" s="18">
        <f t="shared" si="157"/>
        <v>0</v>
      </c>
    </row>
    <row r="199" spans="1:35" s="5" customFormat="1" x14ac:dyDescent="0.2">
      <c r="A199" s="48" t="s">
        <v>164</v>
      </c>
      <c r="B199" s="49"/>
      <c r="C199" s="49"/>
      <c r="D199" s="49"/>
      <c r="E199" s="21">
        <f t="shared" si="149"/>
        <v>0</v>
      </c>
      <c r="F199" s="50"/>
      <c r="G199" s="50"/>
      <c r="H199" s="21">
        <f t="shared" si="150"/>
        <v>0</v>
      </c>
      <c r="I199" s="21">
        <f t="shared" si="151"/>
        <v>0</v>
      </c>
      <c r="J199" s="21">
        <f t="shared" si="151"/>
        <v>0</v>
      </c>
      <c r="K199" s="51">
        <f t="shared" si="152"/>
        <v>0</v>
      </c>
      <c r="M199" s="48" t="s">
        <v>164</v>
      </c>
      <c r="N199" s="50"/>
      <c r="O199" s="50"/>
      <c r="P199" s="50"/>
      <c r="Q199" s="21">
        <f t="shared" si="153"/>
        <v>0</v>
      </c>
      <c r="R199" s="50"/>
      <c r="S199" s="50"/>
      <c r="T199" s="21">
        <f t="shared" si="154"/>
        <v>0</v>
      </c>
      <c r="U199" s="21">
        <f t="shared" si="155"/>
        <v>0</v>
      </c>
      <c r="V199" s="21">
        <f t="shared" si="155"/>
        <v>0</v>
      </c>
      <c r="W199" s="21">
        <f t="shared" si="156"/>
        <v>0</v>
      </c>
      <c r="Y199" s="53" t="s">
        <v>164</v>
      </c>
      <c r="Z199" s="26">
        <f t="shared" ref="Z199:AI217" si="158">B199+N199</f>
        <v>0</v>
      </c>
      <c r="AA199" s="26">
        <f t="shared" si="158"/>
        <v>0</v>
      </c>
      <c r="AB199" s="26">
        <f t="shared" si="158"/>
        <v>0</v>
      </c>
      <c r="AC199" s="26">
        <f t="shared" si="158"/>
        <v>0</v>
      </c>
      <c r="AD199" s="26">
        <f t="shared" si="158"/>
        <v>0</v>
      </c>
      <c r="AE199" s="26">
        <f t="shared" si="158"/>
        <v>0</v>
      </c>
      <c r="AF199" s="26">
        <f t="shared" si="158"/>
        <v>0</v>
      </c>
      <c r="AG199" s="18">
        <f t="shared" si="158"/>
        <v>0</v>
      </c>
      <c r="AH199" s="18">
        <f t="shared" si="158"/>
        <v>0</v>
      </c>
      <c r="AI199" s="18">
        <f t="shared" si="158"/>
        <v>0</v>
      </c>
    </row>
    <row r="200" spans="1:35" s="5" customFormat="1" x14ac:dyDescent="0.2">
      <c r="A200" s="48" t="s">
        <v>165</v>
      </c>
      <c r="B200" s="49"/>
      <c r="C200" s="49"/>
      <c r="D200" s="49"/>
      <c r="E200" s="21">
        <f t="shared" si="149"/>
        <v>0</v>
      </c>
      <c r="F200" s="52"/>
      <c r="G200" s="52"/>
      <c r="H200" s="21">
        <f t="shared" si="150"/>
        <v>0</v>
      </c>
      <c r="I200" s="21">
        <f t="shared" si="151"/>
        <v>0</v>
      </c>
      <c r="J200" s="21">
        <f t="shared" si="151"/>
        <v>0</v>
      </c>
      <c r="K200" s="51">
        <f t="shared" si="152"/>
        <v>0</v>
      </c>
      <c r="M200" s="48" t="s">
        <v>165</v>
      </c>
      <c r="N200" s="49"/>
      <c r="O200" s="49"/>
      <c r="P200" s="49"/>
      <c r="Q200" s="21">
        <f t="shared" si="153"/>
        <v>0</v>
      </c>
      <c r="R200" s="52"/>
      <c r="S200" s="52"/>
      <c r="T200" s="21">
        <f t="shared" si="154"/>
        <v>0</v>
      </c>
      <c r="U200" s="21">
        <f t="shared" si="155"/>
        <v>0</v>
      </c>
      <c r="V200" s="21">
        <f t="shared" si="155"/>
        <v>0</v>
      </c>
      <c r="W200" s="21">
        <f t="shared" si="156"/>
        <v>0</v>
      </c>
      <c r="Y200" s="53" t="s">
        <v>165</v>
      </c>
      <c r="Z200" s="26">
        <f t="shared" si="158"/>
        <v>0</v>
      </c>
      <c r="AA200" s="26">
        <f t="shared" si="158"/>
        <v>0</v>
      </c>
      <c r="AB200" s="26">
        <f t="shared" si="158"/>
        <v>0</v>
      </c>
      <c r="AC200" s="26">
        <f t="shared" si="158"/>
        <v>0</v>
      </c>
      <c r="AD200" s="26">
        <f t="shared" si="158"/>
        <v>0</v>
      </c>
      <c r="AE200" s="26">
        <f t="shared" si="158"/>
        <v>0</v>
      </c>
      <c r="AF200" s="26">
        <f t="shared" si="158"/>
        <v>0</v>
      </c>
      <c r="AG200" s="18">
        <f t="shared" si="158"/>
        <v>0</v>
      </c>
      <c r="AH200" s="18">
        <f t="shared" si="158"/>
        <v>0</v>
      </c>
      <c r="AI200" s="18">
        <f t="shared" si="158"/>
        <v>0</v>
      </c>
    </row>
    <row r="201" spans="1:35" s="5" customFormat="1" x14ac:dyDescent="0.2">
      <c r="A201" s="48" t="s">
        <v>85</v>
      </c>
      <c r="B201" s="49"/>
      <c r="C201" s="49"/>
      <c r="D201" s="49"/>
      <c r="E201" s="21">
        <f t="shared" si="149"/>
        <v>0</v>
      </c>
      <c r="F201" s="52"/>
      <c r="G201" s="52"/>
      <c r="H201" s="21">
        <f t="shared" si="150"/>
        <v>0</v>
      </c>
      <c r="I201" s="21">
        <f t="shared" si="151"/>
        <v>0</v>
      </c>
      <c r="J201" s="21">
        <f t="shared" si="151"/>
        <v>0</v>
      </c>
      <c r="K201" s="51">
        <f t="shared" si="152"/>
        <v>0</v>
      </c>
      <c r="M201" s="48" t="s">
        <v>85</v>
      </c>
      <c r="N201" s="49"/>
      <c r="O201" s="49"/>
      <c r="P201" s="49"/>
      <c r="Q201" s="21">
        <f t="shared" si="153"/>
        <v>0</v>
      </c>
      <c r="R201" s="52"/>
      <c r="S201" s="52"/>
      <c r="T201" s="21">
        <f t="shared" si="154"/>
        <v>0</v>
      </c>
      <c r="U201" s="21">
        <f t="shared" si="155"/>
        <v>0</v>
      </c>
      <c r="V201" s="21">
        <f t="shared" si="155"/>
        <v>0</v>
      </c>
      <c r="W201" s="21">
        <f t="shared" si="156"/>
        <v>0</v>
      </c>
      <c r="Y201" s="53" t="s">
        <v>85</v>
      </c>
      <c r="Z201" s="26">
        <f t="shared" si="158"/>
        <v>0</v>
      </c>
      <c r="AA201" s="26">
        <f t="shared" si="158"/>
        <v>0</v>
      </c>
      <c r="AB201" s="26">
        <f t="shared" si="158"/>
        <v>0</v>
      </c>
      <c r="AC201" s="26">
        <f t="shared" si="158"/>
        <v>0</v>
      </c>
      <c r="AD201" s="26">
        <f t="shared" si="158"/>
        <v>0</v>
      </c>
      <c r="AE201" s="26">
        <f t="shared" si="158"/>
        <v>0</v>
      </c>
      <c r="AF201" s="26">
        <f t="shared" si="158"/>
        <v>0</v>
      </c>
      <c r="AG201" s="18">
        <f t="shared" si="158"/>
        <v>0</v>
      </c>
      <c r="AH201" s="18">
        <f t="shared" si="158"/>
        <v>0</v>
      </c>
      <c r="AI201" s="18">
        <f t="shared" si="158"/>
        <v>0</v>
      </c>
    </row>
    <row r="202" spans="1:35" s="5" customFormat="1" x14ac:dyDescent="0.2">
      <c r="A202" s="48" t="s">
        <v>166</v>
      </c>
      <c r="B202" s="50"/>
      <c r="C202" s="49"/>
      <c r="D202" s="49"/>
      <c r="E202" s="21">
        <f t="shared" si="149"/>
        <v>0</v>
      </c>
      <c r="F202" s="50"/>
      <c r="G202" s="50"/>
      <c r="H202" s="21">
        <f t="shared" si="150"/>
        <v>0</v>
      </c>
      <c r="I202" s="21">
        <f t="shared" si="151"/>
        <v>0</v>
      </c>
      <c r="J202" s="21">
        <f t="shared" si="151"/>
        <v>0</v>
      </c>
      <c r="K202" s="51">
        <f t="shared" si="152"/>
        <v>0</v>
      </c>
      <c r="M202" s="48" t="s">
        <v>166</v>
      </c>
      <c r="N202" s="49"/>
      <c r="O202" s="49"/>
      <c r="P202" s="49"/>
      <c r="Q202" s="21">
        <f t="shared" si="153"/>
        <v>0</v>
      </c>
      <c r="R202" s="52"/>
      <c r="S202" s="52"/>
      <c r="T202" s="21">
        <f t="shared" si="154"/>
        <v>0</v>
      </c>
      <c r="U202" s="21">
        <f t="shared" si="155"/>
        <v>0</v>
      </c>
      <c r="V202" s="21">
        <f t="shared" si="155"/>
        <v>0</v>
      </c>
      <c r="W202" s="21">
        <f t="shared" si="156"/>
        <v>0</v>
      </c>
      <c r="Y202" s="53" t="s">
        <v>166</v>
      </c>
      <c r="Z202" s="26">
        <f t="shared" si="158"/>
        <v>0</v>
      </c>
      <c r="AA202" s="26">
        <f t="shared" si="158"/>
        <v>0</v>
      </c>
      <c r="AB202" s="26">
        <f t="shared" si="158"/>
        <v>0</v>
      </c>
      <c r="AC202" s="26">
        <f t="shared" si="158"/>
        <v>0</v>
      </c>
      <c r="AD202" s="26">
        <f t="shared" si="158"/>
        <v>0</v>
      </c>
      <c r="AE202" s="26">
        <f t="shared" si="158"/>
        <v>0</v>
      </c>
      <c r="AF202" s="26">
        <f t="shared" si="158"/>
        <v>0</v>
      </c>
      <c r="AG202" s="18">
        <f t="shared" si="158"/>
        <v>0</v>
      </c>
      <c r="AH202" s="18">
        <f t="shared" si="158"/>
        <v>0</v>
      </c>
      <c r="AI202" s="18">
        <f t="shared" si="158"/>
        <v>0</v>
      </c>
    </row>
    <row r="203" spans="1:35" s="5" customFormat="1" x14ac:dyDescent="0.2">
      <c r="A203" s="48" t="s">
        <v>167</v>
      </c>
      <c r="B203" s="49"/>
      <c r="C203" s="49"/>
      <c r="D203" s="49"/>
      <c r="E203" s="21">
        <f t="shared" si="149"/>
        <v>0</v>
      </c>
      <c r="F203" s="50"/>
      <c r="G203" s="50"/>
      <c r="H203" s="21">
        <f t="shared" si="150"/>
        <v>0</v>
      </c>
      <c r="I203" s="21">
        <f t="shared" si="151"/>
        <v>0</v>
      </c>
      <c r="J203" s="21">
        <f t="shared" si="151"/>
        <v>0</v>
      </c>
      <c r="K203" s="51">
        <f t="shared" si="152"/>
        <v>0</v>
      </c>
      <c r="M203" s="48" t="s">
        <v>167</v>
      </c>
      <c r="N203" s="49"/>
      <c r="O203" s="49"/>
      <c r="P203" s="49"/>
      <c r="Q203" s="21">
        <f t="shared" si="153"/>
        <v>0</v>
      </c>
      <c r="R203" s="52"/>
      <c r="S203" s="52"/>
      <c r="T203" s="21">
        <f t="shared" si="154"/>
        <v>0</v>
      </c>
      <c r="U203" s="21">
        <f t="shared" si="155"/>
        <v>0</v>
      </c>
      <c r="V203" s="21">
        <f t="shared" si="155"/>
        <v>0</v>
      </c>
      <c r="W203" s="21">
        <f t="shared" si="156"/>
        <v>0</v>
      </c>
      <c r="Y203" s="53" t="s">
        <v>167</v>
      </c>
      <c r="Z203" s="26">
        <f t="shared" si="158"/>
        <v>0</v>
      </c>
      <c r="AA203" s="26">
        <f t="shared" si="158"/>
        <v>0</v>
      </c>
      <c r="AB203" s="26">
        <f t="shared" si="158"/>
        <v>0</v>
      </c>
      <c r="AC203" s="26">
        <f t="shared" si="158"/>
        <v>0</v>
      </c>
      <c r="AD203" s="26">
        <f t="shared" si="158"/>
        <v>0</v>
      </c>
      <c r="AE203" s="26">
        <f t="shared" si="158"/>
        <v>0</v>
      </c>
      <c r="AF203" s="26">
        <f t="shared" si="158"/>
        <v>0</v>
      </c>
      <c r="AG203" s="18">
        <f t="shared" si="158"/>
        <v>0</v>
      </c>
      <c r="AH203" s="18">
        <f t="shared" si="158"/>
        <v>0</v>
      </c>
      <c r="AI203" s="18">
        <f t="shared" si="158"/>
        <v>0</v>
      </c>
    </row>
    <row r="204" spans="1:35" s="5" customFormat="1" x14ac:dyDescent="0.2">
      <c r="A204" s="48" t="s">
        <v>168</v>
      </c>
      <c r="B204" s="49"/>
      <c r="C204" s="49"/>
      <c r="D204" s="49"/>
      <c r="E204" s="21">
        <f t="shared" si="149"/>
        <v>0</v>
      </c>
      <c r="F204" s="52"/>
      <c r="G204" s="52"/>
      <c r="H204" s="21">
        <f t="shared" si="150"/>
        <v>0</v>
      </c>
      <c r="I204" s="21">
        <f t="shared" si="151"/>
        <v>0</v>
      </c>
      <c r="J204" s="21">
        <f t="shared" si="151"/>
        <v>0</v>
      </c>
      <c r="K204" s="51">
        <f t="shared" si="152"/>
        <v>0</v>
      </c>
      <c r="M204" s="48" t="s">
        <v>168</v>
      </c>
      <c r="N204" s="49"/>
      <c r="O204" s="49"/>
      <c r="P204" s="49"/>
      <c r="Q204" s="21">
        <f t="shared" si="153"/>
        <v>0</v>
      </c>
      <c r="R204" s="52"/>
      <c r="S204" s="52"/>
      <c r="T204" s="21">
        <f t="shared" si="154"/>
        <v>0</v>
      </c>
      <c r="U204" s="21">
        <f t="shared" si="155"/>
        <v>0</v>
      </c>
      <c r="V204" s="21">
        <f t="shared" si="155"/>
        <v>0</v>
      </c>
      <c r="W204" s="21">
        <f t="shared" si="156"/>
        <v>0</v>
      </c>
      <c r="Y204" s="53" t="s">
        <v>168</v>
      </c>
      <c r="Z204" s="26">
        <f t="shared" si="158"/>
        <v>0</v>
      </c>
      <c r="AA204" s="26">
        <f t="shared" si="158"/>
        <v>0</v>
      </c>
      <c r="AB204" s="26">
        <f t="shared" si="158"/>
        <v>0</v>
      </c>
      <c r="AC204" s="26">
        <f t="shared" si="158"/>
        <v>0</v>
      </c>
      <c r="AD204" s="26">
        <f t="shared" si="158"/>
        <v>0</v>
      </c>
      <c r="AE204" s="26">
        <f t="shared" si="158"/>
        <v>0</v>
      </c>
      <c r="AF204" s="26">
        <f t="shared" si="158"/>
        <v>0</v>
      </c>
      <c r="AG204" s="18">
        <f t="shared" si="158"/>
        <v>0</v>
      </c>
      <c r="AH204" s="18">
        <f t="shared" si="158"/>
        <v>0</v>
      </c>
      <c r="AI204" s="18">
        <f t="shared" si="158"/>
        <v>0</v>
      </c>
    </row>
    <row r="205" spans="1:35" s="5" customFormat="1" x14ac:dyDescent="0.2">
      <c r="A205" s="48" t="s">
        <v>169</v>
      </c>
      <c r="B205" s="49"/>
      <c r="C205" s="49"/>
      <c r="D205" s="49"/>
      <c r="E205" s="21">
        <f t="shared" si="149"/>
        <v>0</v>
      </c>
      <c r="F205" s="52"/>
      <c r="G205" s="52"/>
      <c r="H205" s="21">
        <f t="shared" si="150"/>
        <v>0</v>
      </c>
      <c r="I205" s="21">
        <f t="shared" si="151"/>
        <v>0</v>
      </c>
      <c r="J205" s="21">
        <f t="shared" si="151"/>
        <v>0</v>
      </c>
      <c r="K205" s="51">
        <f t="shared" si="152"/>
        <v>0</v>
      </c>
      <c r="M205" s="48" t="s">
        <v>169</v>
      </c>
      <c r="N205" s="49"/>
      <c r="O205" s="49"/>
      <c r="P205" s="49"/>
      <c r="Q205" s="21">
        <f t="shared" si="153"/>
        <v>0</v>
      </c>
      <c r="R205" s="52"/>
      <c r="S205" s="52"/>
      <c r="T205" s="21">
        <f t="shared" si="154"/>
        <v>0</v>
      </c>
      <c r="U205" s="21">
        <f t="shared" si="155"/>
        <v>0</v>
      </c>
      <c r="V205" s="21">
        <f t="shared" si="155"/>
        <v>0</v>
      </c>
      <c r="W205" s="21">
        <f t="shared" si="156"/>
        <v>0</v>
      </c>
      <c r="Y205" s="53" t="s">
        <v>169</v>
      </c>
      <c r="Z205" s="26">
        <f t="shared" si="158"/>
        <v>0</v>
      </c>
      <c r="AA205" s="26">
        <f t="shared" si="158"/>
        <v>0</v>
      </c>
      <c r="AB205" s="26">
        <f t="shared" si="158"/>
        <v>0</v>
      </c>
      <c r="AC205" s="26">
        <f t="shared" si="158"/>
        <v>0</v>
      </c>
      <c r="AD205" s="26">
        <f t="shared" si="158"/>
        <v>0</v>
      </c>
      <c r="AE205" s="26">
        <f t="shared" si="158"/>
        <v>0</v>
      </c>
      <c r="AF205" s="26">
        <f t="shared" si="158"/>
        <v>0</v>
      </c>
      <c r="AG205" s="18">
        <f t="shared" si="158"/>
        <v>0</v>
      </c>
      <c r="AH205" s="18">
        <f t="shared" si="158"/>
        <v>0</v>
      </c>
      <c r="AI205" s="18">
        <f t="shared" si="158"/>
        <v>0</v>
      </c>
    </row>
    <row r="206" spans="1:35" s="5" customFormat="1" x14ac:dyDescent="0.2">
      <c r="A206" s="48" t="s">
        <v>170</v>
      </c>
      <c r="B206" s="49"/>
      <c r="C206" s="49"/>
      <c r="D206" s="49"/>
      <c r="E206" s="21">
        <f t="shared" si="149"/>
        <v>0</v>
      </c>
      <c r="F206" s="52"/>
      <c r="G206" s="52"/>
      <c r="H206" s="21">
        <f t="shared" si="150"/>
        <v>0</v>
      </c>
      <c r="I206" s="21">
        <f t="shared" si="151"/>
        <v>0</v>
      </c>
      <c r="J206" s="21">
        <f t="shared" si="151"/>
        <v>0</v>
      </c>
      <c r="K206" s="51">
        <f t="shared" si="152"/>
        <v>0</v>
      </c>
      <c r="M206" s="48" t="s">
        <v>170</v>
      </c>
      <c r="N206" s="49"/>
      <c r="O206" s="49"/>
      <c r="P206" s="49"/>
      <c r="Q206" s="21">
        <f t="shared" si="153"/>
        <v>0</v>
      </c>
      <c r="R206" s="52"/>
      <c r="S206" s="52"/>
      <c r="T206" s="21">
        <f t="shared" si="154"/>
        <v>0</v>
      </c>
      <c r="U206" s="21">
        <f t="shared" si="155"/>
        <v>0</v>
      </c>
      <c r="V206" s="21">
        <f t="shared" si="155"/>
        <v>0</v>
      </c>
      <c r="W206" s="21">
        <f t="shared" si="156"/>
        <v>0</v>
      </c>
      <c r="Y206" s="53" t="s">
        <v>170</v>
      </c>
      <c r="Z206" s="26">
        <f t="shared" si="158"/>
        <v>0</v>
      </c>
      <c r="AA206" s="26">
        <f t="shared" si="158"/>
        <v>0</v>
      </c>
      <c r="AB206" s="26">
        <f t="shared" si="158"/>
        <v>0</v>
      </c>
      <c r="AC206" s="26">
        <f t="shared" si="158"/>
        <v>0</v>
      </c>
      <c r="AD206" s="26">
        <f t="shared" si="158"/>
        <v>0</v>
      </c>
      <c r="AE206" s="26">
        <f t="shared" si="158"/>
        <v>0</v>
      </c>
      <c r="AF206" s="26">
        <f t="shared" si="158"/>
        <v>0</v>
      </c>
      <c r="AG206" s="18">
        <f t="shared" si="158"/>
        <v>0</v>
      </c>
      <c r="AH206" s="18">
        <f t="shared" si="158"/>
        <v>0</v>
      </c>
      <c r="AI206" s="18">
        <f t="shared" si="158"/>
        <v>0</v>
      </c>
    </row>
    <row r="207" spans="1:35" s="5" customFormat="1" x14ac:dyDescent="0.2">
      <c r="A207" s="48" t="s">
        <v>171</v>
      </c>
      <c r="B207" s="49"/>
      <c r="C207" s="49"/>
      <c r="D207" s="49"/>
      <c r="E207" s="21">
        <f t="shared" si="149"/>
        <v>0</v>
      </c>
      <c r="F207" s="52"/>
      <c r="G207" s="52"/>
      <c r="H207" s="21">
        <f t="shared" si="150"/>
        <v>0</v>
      </c>
      <c r="I207" s="21">
        <f t="shared" si="151"/>
        <v>0</v>
      </c>
      <c r="J207" s="21">
        <f t="shared" si="151"/>
        <v>0</v>
      </c>
      <c r="K207" s="51">
        <f t="shared" si="152"/>
        <v>0</v>
      </c>
      <c r="M207" s="48" t="s">
        <v>171</v>
      </c>
      <c r="N207" s="49"/>
      <c r="O207" s="49"/>
      <c r="P207" s="49"/>
      <c r="Q207" s="21">
        <f t="shared" si="153"/>
        <v>0</v>
      </c>
      <c r="R207" s="52"/>
      <c r="S207" s="52"/>
      <c r="T207" s="21">
        <f t="shared" si="154"/>
        <v>0</v>
      </c>
      <c r="U207" s="21">
        <f t="shared" si="155"/>
        <v>0</v>
      </c>
      <c r="V207" s="21">
        <f t="shared" si="155"/>
        <v>0</v>
      </c>
      <c r="W207" s="21">
        <f t="shared" si="156"/>
        <v>0</v>
      </c>
      <c r="Y207" s="53" t="s">
        <v>171</v>
      </c>
      <c r="Z207" s="26">
        <f t="shared" si="158"/>
        <v>0</v>
      </c>
      <c r="AA207" s="26">
        <f t="shared" si="158"/>
        <v>0</v>
      </c>
      <c r="AB207" s="26">
        <f t="shared" si="158"/>
        <v>0</v>
      </c>
      <c r="AC207" s="26">
        <f t="shared" si="158"/>
        <v>0</v>
      </c>
      <c r="AD207" s="26">
        <f t="shared" si="158"/>
        <v>0</v>
      </c>
      <c r="AE207" s="26">
        <f t="shared" si="158"/>
        <v>0</v>
      </c>
      <c r="AF207" s="26">
        <f t="shared" si="158"/>
        <v>0</v>
      </c>
      <c r="AG207" s="18">
        <f t="shared" si="158"/>
        <v>0</v>
      </c>
      <c r="AH207" s="18">
        <f t="shared" si="158"/>
        <v>0</v>
      </c>
      <c r="AI207" s="18">
        <f t="shared" si="158"/>
        <v>0</v>
      </c>
    </row>
    <row r="208" spans="1:35" s="5" customFormat="1" x14ac:dyDescent="0.2">
      <c r="A208" s="48" t="s">
        <v>172</v>
      </c>
      <c r="B208" s="49"/>
      <c r="C208" s="49"/>
      <c r="D208" s="49"/>
      <c r="E208" s="21">
        <f t="shared" si="149"/>
        <v>0</v>
      </c>
      <c r="F208" s="52"/>
      <c r="G208" s="52"/>
      <c r="H208" s="21">
        <f t="shared" si="150"/>
        <v>0</v>
      </c>
      <c r="I208" s="21">
        <f t="shared" si="151"/>
        <v>0</v>
      </c>
      <c r="J208" s="21">
        <f t="shared" si="151"/>
        <v>0</v>
      </c>
      <c r="K208" s="51">
        <f t="shared" si="152"/>
        <v>0</v>
      </c>
      <c r="M208" s="48" t="s">
        <v>172</v>
      </c>
      <c r="N208" s="49"/>
      <c r="O208" s="49"/>
      <c r="P208" s="49"/>
      <c r="Q208" s="21">
        <f t="shared" si="153"/>
        <v>0</v>
      </c>
      <c r="R208" s="52"/>
      <c r="S208" s="52"/>
      <c r="T208" s="21">
        <f t="shared" si="154"/>
        <v>0</v>
      </c>
      <c r="U208" s="21">
        <f t="shared" si="155"/>
        <v>0</v>
      </c>
      <c r="V208" s="21">
        <f t="shared" si="155"/>
        <v>0</v>
      </c>
      <c r="W208" s="21">
        <f t="shared" si="156"/>
        <v>0</v>
      </c>
      <c r="Y208" s="53" t="s">
        <v>172</v>
      </c>
      <c r="Z208" s="26">
        <f t="shared" si="158"/>
        <v>0</v>
      </c>
      <c r="AA208" s="26">
        <f t="shared" si="158"/>
        <v>0</v>
      </c>
      <c r="AB208" s="26">
        <f t="shared" si="158"/>
        <v>0</v>
      </c>
      <c r="AC208" s="26">
        <f t="shared" si="158"/>
        <v>0</v>
      </c>
      <c r="AD208" s="26">
        <f t="shared" si="158"/>
        <v>0</v>
      </c>
      <c r="AE208" s="26">
        <f t="shared" si="158"/>
        <v>0</v>
      </c>
      <c r="AF208" s="26">
        <f t="shared" si="158"/>
        <v>0</v>
      </c>
      <c r="AG208" s="18">
        <f t="shared" si="158"/>
        <v>0</v>
      </c>
      <c r="AH208" s="18">
        <f t="shared" si="158"/>
        <v>0</v>
      </c>
      <c r="AI208" s="18">
        <f t="shared" si="158"/>
        <v>0</v>
      </c>
    </row>
    <row r="209" spans="1:35" s="5" customFormat="1" x14ac:dyDescent="0.2">
      <c r="A209" s="48" t="s">
        <v>116</v>
      </c>
      <c r="B209" s="49"/>
      <c r="C209" s="49"/>
      <c r="D209" s="49"/>
      <c r="E209" s="21">
        <f t="shared" si="149"/>
        <v>0</v>
      </c>
      <c r="F209" s="52"/>
      <c r="G209" s="52"/>
      <c r="H209" s="21">
        <f t="shared" si="150"/>
        <v>0</v>
      </c>
      <c r="I209" s="21">
        <f t="shared" si="151"/>
        <v>0</v>
      </c>
      <c r="J209" s="21">
        <f t="shared" si="151"/>
        <v>0</v>
      </c>
      <c r="K209" s="51">
        <f t="shared" si="152"/>
        <v>0</v>
      </c>
      <c r="M209" s="48" t="s">
        <v>116</v>
      </c>
      <c r="N209" s="49"/>
      <c r="O209" s="49"/>
      <c r="P209" s="49"/>
      <c r="Q209" s="21">
        <f t="shared" si="153"/>
        <v>0</v>
      </c>
      <c r="R209" s="52"/>
      <c r="S209" s="52"/>
      <c r="T209" s="21">
        <f t="shared" si="154"/>
        <v>0</v>
      </c>
      <c r="U209" s="21">
        <f t="shared" si="155"/>
        <v>0</v>
      </c>
      <c r="V209" s="21">
        <f t="shared" si="155"/>
        <v>0</v>
      </c>
      <c r="W209" s="21">
        <f t="shared" si="156"/>
        <v>0</v>
      </c>
      <c r="Y209" s="53" t="s">
        <v>116</v>
      </c>
      <c r="Z209" s="26">
        <f t="shared" si="158"/>
        <v>0</v>
      </c>
      <c r="AA209" s="26">
        <f t="shared" si="158"/>
        <v>0</v>
      </c>
      <c r="AB209" s="26">
        <f t="shared" si="158"/>
        <v>0</v>
      </c>
      <c r="AC209" s="26">
        <f t="shared" si="158"/>
        <v>0</v>
      </c>
      <c r="AD209" s="26">
        <f t="shared" si="158"/>
        <v>0</v>
      </c>
      <c r="AE209" s="26">
        <f t="shared" si="158"/>
        <v>0</v>
      </c>
      <c r="AF209" s="26">
        <f t="shared" si="158"/>
        <v>0</v>
      </c>
      <c r="AG209" s="18">
        <f t="shared" si="158"/>
        <v>0</v>
      </c>
      <c r="AH209" s="18">
        <f t="shared" si="158"/>
        <v>0</v>
      </c>
      <c r="AI209" s="18">
        <f t="shared" si="158"/>
        <v>0</v>
      </c>
    </row>
    <row r="210" spans="1:35" s="5" customFormat="1" x14ac:dyDescent="0.2">
      <c r="A210" s="48" t="s">
        <v>173</v>
      </c>
      <c r="B210" s="49"/>
      <c r="C210" s="49"/>
      <c r="D210" s="49"/>
      <c r="E210" s="21">
        <f t="shared" si="149"/>
        <v>0</v>
      </c>
      <c r="F210" s="52"/>
      <c r="G210" s="52"/>
      <c r="H210" s="21">
        <f t="shared" si="150"/>
        <v>0</v>
      </c>
      <c r="I210" s="21">
        <f t="shared" si="151"/>
        <v>0</v>
      </c>
      <c r="J210" s="21">
        <f t="shared" si="151"/>
        <v>0</v>
      </c>
      <c r="K210" s="51">
        <f t="shared" si="152"/>
        <v>0</v>
      </c>
      <c r="M210" s="48" t="s">
        <v>173</v>
      </c>
      <c r="N210" s="49"/>
      <c r="O210" s="49"/>
      <c r="P210" s="49"/>
      <c r="Q210" s="21">
        <f t="shared" si="153"/>
        <v>0</v>
      </c>
      <c r="R210" s="52"/>
      <c r="S210" s="52"/>
      <c r="T210" s="21">
        <f t="shared" si="154"/>
        <v>0</v>
      </c>
      <c r="U210" s="21">
        <f t="shared" si="155"/>
        <v>0</v>
      </c>
      <c r="V210" s="21">
        <f t="shared" si="155"/>
        <v>0</v>
      </c>
      <c r="W210" s="21">
        <f t="shared" si="156"/>
        <v>0</v>
      </c>
      <c r="Y210" s="53" t="s">
        <v>173</v>
      </c>
      <c r="Z210" s="26">
        <f t="shared" si="158"/>
        <v>0</v>
      </c>
      <c r="AA210" s="26">
        <f t="shared" si="158"/>
        <v>0</v>
      </c>
      <c r="AB210" s="26">
        <f t="shared" si="158"/>
        <v>0</v>
      </c>
      <c r="AC210" s="26">
        <f t="shared" si="158"/>
        <v>0</v>
      </c>
      <c r="AD210" s="26">
        <f t="shared" si="158"/>
        <v>0</v>
      </c>
      <c r="AE210" s="26">
        <f t="shared" si="158"/>
        <v>0</v>
      </c>
      <c r="AF210" s="26">
        <f t="shared" si="158"/>
        <v>0</v>
      </c>
      <c r="AG210" s="18">
        <f t="shared" si="158"/>
        <v>0</v>
      </c>
      <c r="AH210" s="18">
        <f t="shared" si="158"/>
        <v>0</v>
      </c>
      <c r="AI210" s="18">
        <f t="shared" si="158"/>
        <v>0</v>
      </c>
    </row>
    <row r="211" spans="1:35" s="5" customFormat="1" x14ac:dyDescent="0.2">
      <c r="A211" s="48" t="s">
        <v>121</v>
      </c>
      <c r="B211" s="49"/>
      <c r="C211" s="49"/>
      <c r="D211" s="49"/>
      <c r="E211" s="21">
        <f t="shared" si="149"/>
        <v>0</v>
      </c>
      <c r="F211" s="52"/>
      <c r="G211" s="52"/>
      <c r="H211" s="21">
        <f t="shared" si="150"/>
        <v>0</v>
      </c>
      <c r="I211" s="21">
        <f t="shared" si="151"/>
        <v>0</v>
      </c>
      <c r="J211" s="21">
        <f t="shared" si="151"/>
        <v>0</v>
      </c>
      <c r="K211" s="51">
        <f t="shared" si="152"/>
        <v>0</v>
      </c>
      <c r="M211" s="48" t="s">
        <v>121</v>
      </c>
      <c r="N211" s="52"/>
      <c r="O211" s="52"/>
      <c r="P211" s="21"/>
      <c r="Q211" s="21">
        <f t="shared" si="153"/>
        <v>0</v>
      </c>
      <c r="R211" s="52"/>
      <c r="S211" s="52"/>
      <c r="T211" s="21">
        <f t="shared" si="154"/>
        <v>0</v>
      </c>
      <c r="U211" s="21">
        <f t="shared" si="155"/>
        <v>0</v>
      </c>
      <c r="V211" s="21">
        <f t="shared" si="155"/>
        <v>0</v>
      </c>
      <c r="W211" s="21">
        <f t="shared" si="156"/>
        <v>0</v>
      </c>
      <c r="Y211" s="53" t="s">
        <v>121</v>
      </c>
      <c r="Z211" s="26">
        <f t="shared" si="158"/>
        <v>0</v>
      </c>
      <c r="AA211" s="26">
        <f t="shared" si="158"/>
        <v>0</v>
      </c>
      <c r="AB211" s="26">
        <f t="shared" si="158"/>
        <v>0</v>
      </c>
      <c r="AC211" s="26">
        <f t="shared" si="158"/>
        <v>0</v>
      </c>
      <c r="AD211" s="26">
        <f t="shared" si="158"/>
        <v>0</v>
      </c>
      <c r="AE211" s="26">
        <f t="shared" si="158"/>
        <v>0</v>
      </c>
      <c r="AF211" s="26">
        <f t="shared" si="158"/>
        <v>0</v>
      </c>
      <c r="AG211" s="18">
        <f t="shared" si="158"/>
        <v>0</v>
      </c>
      <c r="AH211" s="18">
        <f t="shared" si="158"/>
        <v>0</v>
      </c>
      <c r="AI211" s="18">
        <f t="shared" si="158"/>
        <v>0</v>
      </c>
    </row>
    <row r="212" spans="1:35" s="5" customFormat="1" x14ac:dyDescent="0.2">
      <c r="A212" s="48" t="s">
        <v>123</v>
      </c>
      <c r="B212" s="49"/>
      <c r="C212" s="49"/>
      <c r="D212" s="49"/>
      <c r="E212" s="21">
        <f t="shared" si="149"/>
        <v>0</v>
      </c>
      <c r="F212" s="52"/>
      <c r="G212" s="52"/>
      <c r="H212" s="21">
        <f t="shared" si="150"/>
        <v>0</v>
      </c>
      <c r="I212" s="21">
        <f t="shared" si="151"/>
        <v>0</v>
      </c>
      <c r="J212" s="21">
        <f t="shared" si="151"/>
        <v>0</v>
      </c>
      <c r="K212" s="51">
        <f t="shared" si="152"/>
        <v>0</v>
      </c>
      <c r="M212" s="48" t="s">
        <v>123</v>
      </c>
      <c r="N212" s="49"/>
      <c r="O212" s="49"/>
      <c r="P212" s="49"/>
      <c r="Q212" s="21">
        <f t="shared" si="153"/>
        <v>0</v>
      </c>
      <c r="R212" s="52"/>
      <c r="S212" s="52"/>
      <c r="T212" s="21">
        <f t="shared" si="154"/>
        <v>0</v>
      </c>
      <c r="U212" s="21">
        <f t="shared" si="155"/>
        <v>0</v>
      </c>
      <c r="V212" s="21">
        <f t="shared" si="155"/>
        <v>0</v>
      </c>
      <c r="W212" s="21">
        <f t="shared" si="156"/>
        <v>0</v>
      </c>
      <c r="Y212" s="53" t="s">
        <v>123</v>
      </c>
      <c r="Z212" s="26">
        <f t="shared" si="158"/>
        <v>0</v>
      </c>
      <c r="AA212" s="26">
        <f t="shared" si="158"/>
        <v>0</v>
      </c>
      <c r="AB212" s="26">
        <f t="shared" si="158"/>
        <v>0</v>
      </c>
      <c r="AC212" s="26">
        <f t="shared" si="158"/>
        <v>0</v>
      </c>
      <c r="AD212" s="26">
        <f t="shared" si="158"/>
        <v>0</v>
      </c>
      <c r="AE212" s="26">
        <f t="shared" si="158"/>
        <v>0</v>
      </c>
      <c r="AF212" s="26">
        <f t="shared" si="158"/>
        <v>0</v>
      </c>
      <c r="AG212" s="18">
        <f t="shared" si="158"/>
        <v>0</v>
      </c>
      <c r="AH212" s="18">
        <f t="shared" si="158"/>
        <v>0</v>
      </c>
      <c r="AI212" s="18">
        <f t="shared" si="158"/>
        <v>0</v>
      </c>
    </row>
    <row r="213" spans="1:35" s="5" customFormat="1" x14ac:dyDescent="0.2">
      <c r="A213" s="48" t="s">
        <v>174</v>
      </c>
      <c r="B213" s="49"/>
      <c r="C213" s="49"/>
      <c r="D213" s="49"/>
      <c r="E213" s="21">
        <f t="shared" si="149"/>
        <v>0</v>
      </c>
      <c r="F213" s="52"/>
      <c r="G213" s="52"/>
      <c r="H213" s="21">
        <f t="shared" si="150"/>
        <v>0</v>
      </c>
      <c r="I213" s="21">
        <f t="shared" si="151"/>
        <v>0</v>
      </c>
      <c r="J213" s="21">
        <f t="shared" si="151"/>
        <v>0</v>
      </c>
      <c r="K213" s="51">
        <f t="shared" si="152"/>
        <v>0</v>
      </c>
      <c r="M213" s="48" t="s">
        <v>174</v>
      </c>
      <c r="N213" s="49"/>
      <c r="O213" s="49"/>
      <c r="P213" s="49"/>
      <c r="Q213" s="21">
        <f t="shared" si="153"/>
        <v>0</v>
      </c>
      <c r="R213" s="52"/>
      <c r="S213" s="52"/>
      <c r="T213" s="21">
        <f t="shared" si="154"/>
        <v>0</v>
      </c>
      <c r="U213" s="21">
        <f t="shared" si="155"/>
        <v>0</v>
      </c>
      <c r="V213" s="21">
        <f t="shared" si="155"/>
        <v>0</v>
      </c>
      <c r="W213" s="21">
        <f t="shared" si="156"/>
        <v>0</v>
      </c>
      <c r="Y213" s="53" t="s">
        <v>174</v>
      </c>
      <c r="Z213" s="26">
        <f t="shared" si="158"/>
        <v>0</v>
      </c>
      <c r="AA213" s="26">
        <f t="shared" si="158"/>
        <v>0</v>
      </c>
      <c r="AB213" s="26">
        <f t="shared" si="158"/>
        <v>0</v>
      </c>
      <c r="AC213" s="26">
        <f t="shared" si="158"/>
        <v>0</v>
      </c>
      <c r="AD213" s="26">
        <f t="shared" si="158"/>
        <v>0</v>
      </c>
      <c r="AE213" s="26">
        <f t="shared" si="158"/>
        <v>0</v>
      </c>
      <c r="AF213" s="26">
        <f t="shared" si="158"/>
        <v>0</v>
      </c>
      <c r="AG213" s="18">
        <f t="shared" si="158"/>
        <v>0</v>
      </c>
      <c r="AH213" s="18">
        <f t="shared" si="158"/>
        <v>0</v>
      </c>
      <c r="AI213" s="18">
        <f t="shared" si="158"/>
        <v>0</v>
      </c>
    </row>
    <row r="214" spans="1:35" s="5" customFormat="1" x14ac:dyDescent="0.2">
      <c r="A214" s="48" t="s">
        <v>175</v>
      </c>
      <c r="B214" s="49"/>
      <c r="C214" s="49"/>
      <c r="D214" s="49"/>
      <c r="E214" s="21">
        <f t="shared" si="149"/>
        <v>0</v>
      </c>
      <c r="F214" s="52"/>
      <c r="G214" s="52"/>
      <c r="H214" s="21">
        <f t="shared" si="150"/>
        <v>0</v>
      </c>
      <c r="I214" s="21">
        <f t="shared" si="151"/>
        <v>0</v>
      </c>
      <c r="J214" s="21">
        <f t="shared" si="151"/>
        <v>0</v>
      </c>
      <c r="K214" s="51">
        <f t="shared" si="152"/>
        <v>0</v>
      </c>
      <c r="M214" s="48" t="s">
        <v>175</v>
      </c>
      <c r="N214" s="52"/>
      <c r="O214" s="52"/>
      <c r="P214" s="50"/>
      <c r="Q214" s="21">
        <f t="shared" si="153"/>
        <v>0</v>
      </c>
      <c r="R214" s="52"/>
      <c r="S214" s="52"/>
      <c r="T214" s="21">
        <f t="shared" si="154"/>
        <v>0</v>
      </c>
      <c r="U214" s="21">
        <f t="shared" si="155"/>
        <v>0</v>
      </c>
      <c r="V214" s="21">
        <f t="shared" si="155"/>
        <v>0</v>
      </c>
      <c r="W214" s="21">
        <f t="shared" si="156"/>
        <v>0</v>
      </c>
      <c r="Y214" s="53" t="s">
        <v>175</v>
      </c>
      <c r="Z214" s="26">
        <f t="shared" si="158"/>
        <v>0</v>
      </c>
      <c r="AA214" s="26">
        <f t="shared" si="158"/>
        <v>0</v>
      </c>
      <c r="AB214" s="26">
        <f t="shared" si="158"/>
        <v>0</v>
      </c>
      <c r="AC214" s="26">
        <f t="shared" si="158"/>
        <v>0</v>
      </c>
      <c r="AD214" s="26">
        <f t="shared" si="158"/>
        <v>0</v>
      </c>
      <c r="AE214" s="26">
        <f t="shared" si="158"/>
        <v>0</v>
      </c>
      <c r="AF214" s="26">
        <f t="shared" si="158"/>
        <v>0</v>
      </c>
      <c r="AG214" s="18">
        <f t="shared" si="158"/>
        <v>0</v>
      </c>
      <c r="AH214" s="18">
        <f t="shared" si="158"/>
        <v>0</v>
      </c>
      <c r="AI214" s="18">
        <f t="shared" si="158"/>
        <v>0</v>
      </c>
    </row>
    <row r="215" spans="1:35" s="5" customFormat="1" x14ac:dyDescent="0.2">
      <c r="A215" s="48" t="s">
        <v>176</v>
      </c>
      <c r="B215" s="49"/>
      <c r="C215" s="49"/>
      <c r="D215" s="49"/>
      <c r="E215" s="21">
        <f t="shared" si="149"/>
        <v>0</v>
      </c>
      <c r="F215" s="52"/>
      <c r="G215" s="52"/>
      <c r="H215" s="21">
        <f t="shared" si="150"/>
        <v>0</v>
      </c>
      <c r="I215" s="21">
        <f t="shared" si="151"/>
        <v>0</v>
      </c>
      <c r="J215" s="21">
        <f t="shared" si="151"/>
        <v>0</v>
      </c>
      <c r="K215" s="51">
        <f t="shared" si="152"/>
        <v>0</v>
      </c>
      <c r="M215" s="48" t="s">
        <v>176</v>
      </c>
      <c r="N215" s="49"/>
      <c r="O215" s="49"/>
      <c r="P215" s="49"/>
      <c r="Q215" s="21">
        <f t="shared" si="153"/>
        <v>0</v>
      </c>
      <c r="R215" s="52"/>
      <c r="S215" s="52"/>
      <c r="T215" s="21">
        <f t="shared" si="154"/>
        <v>0</v>
      </c>
      <c r="U215" s="21">
        <f t="shared" si="155"/>
        <v>0</v>
      </c>
      <c r="V215" s="21">
        <f t="shared" si="155"/>
        <v>0</v>
      </c>
      <c r="W215" s="21">
        <f t="shared" si="156"/>
        <v>0</v>
      </c>
      <c r="Y215" s="53" t="s">
        <v>176</v>
      </c>
      <c r="Z215" s="26">
        <f t="shared" si="158"/>
        <v>0</v>
      </c>
      <c r="AA215" s="26">
        <f t="shared" si="158"/>
        <v>0</v>
      </c>
      <c r="AB215" s="26">
        <f t="shared" si="158"/>
        <v>0</v>
      </c>
      <c r="AC215" s="26">
        <f t="shared" si="158"/>
        <v>0</v>
      </c>
      <c r="AD215" s="26">
        <f t="shared" si="158"/>
        <v>0</v>
      </c>
      <c r="AE215" s="26">
        <f t="shared" si="158"/>
        <v>0</v>
      </c>
      <c r="AF215" s="26">
        <f t="shared" si="158"/>
        <v>0</v>
      </c>
      <c r="AG215" s="18">
        <f t="shared" si="158"/>
        <v>0</v>
      </c>
      <c r="AH215" s="18">
        <f t="shared" si="158"/>
        <v>0</v>
      </c>
      <c r="AI215" s="18">
        <f t="shared" si="158"/>
        <v>0</v>
      </c>
    </row>
    <row r="216" spans="1:35" s="5" customFormat="1" x14ac:dyDescent="0.2">
      <c r="A216" s="48" t="s">
        <v>234</v>
      </c>
      <c r="B216" s="49"/>
      <c r="C216" s="49"/>
      <c r="D216" s="49"/>
      <c r="E216" s="21">
        <f t="shared" si="149"/>
        <v>0</v>
      </c>
      <c r="F216" s="52"/>
      <c r="G216" s="52"/>
      <c r="H216" s="21">
        <f t="shared" si="150"/>
        <v>0</v>
      </c>
      <c r="I216" s="21">
        <f t="shared" si="151"/>
        <v>0</v>
      </c>
      <c r="J216" s="21">
        <f t="shared" si="151"/>
        <v>0</v>
      </c>
      <c r="K216" s="51">
        <f t="shared" si="152"/>
        <v>0</v>
      </c>
      <c r="M216" s="48" t="s">
        <v>235</v>
      </c>
      <c r="N216" s="21"/>
      <c r="O216" s="21"/>
      <c r="P216" s="21"/>
      <c r="Q216" s="21">
        <f t="shared" si="153"/>
        <v>0</v>
      </c>
      <c r="R216" s="21"/>
      <c r="S216" s="21"/>
      <c r="T216" s="21">
        <f t="shared" si="154"/>
        <v>0</v>
      </c>
      <c r="U216" s="21">
        <f t="shared" si="155"/>
        <v>0</v>
      </c>
      <c r="V216" s="21">
        <f t="shared" si="155"/>
        <v>0</v>
      </c>
      <c r="W216" s="21">
        <f t="shared" si="156"/>
        <v>0</v>
      </c>
      <c r="Y216" s="53" t="s">
        <v>235</v>
      </c>
      <c r="Z216" s="26">
        <f t="shared" si="158"/>
        <v>0</v>
      </c>
      <c r="AA216" s="26">
        <f t="shared" si="158"/>
        <v>0</v>
      </c>
      <c r="AB216" s="26">
        <f t="shared" si="158"/>
        <v>0</v>
      </c>
      <c r="AC216" s="26">
        <f t="shared" si="158"/>
        <v>0</v>
      </c>
      <c r="AD216" s="26">
        <f t="shared" si="158"/>
        <v>0</v>
      </c>
      <c r="AE216" s="26">
        <f t="shared" si="158"/>
        <v>0</v>
      </c>
      <c r="AF216" s="26">
        <f t="shared" si="158"/>
        <v>0</v>
      </c>
      <c r="AG216" s="18">
        <f t="shared" si="158"/>
        <v>0</v>
      </c>
      <c r="AH216" s="18">
        <f t="shared" si="158"/>
        <v>0</v>
      </c>
      <c r="AI216" s="18">
        <f t="shared" si="158"/>
        <v>0</v>
      </c>
    </row>
    <row r="217" spans="1:35" s="5" customFormat="1" x14ac:dyDescent="0.2">
      <c r="A217" s="54" t="s">
        <v>11</v>
      </c>
      <c r="B217" s="55">
        <f t="shared" ref="B217:K217" si="159">SUM(B183:B216)</f>
        <v>0</v>
      </c>
      <c r="C217" s="55">
        <f t="shared" si="159"/>
        <v>0</v>
      </c>
      <c r="D217" s="55">
        <f t="shared" si="159"/>
        <v>0</v>
      </c>
      <c r="E217" s="55">
        <f t="shared" si="159"/>
        <v>0</v>
      </c>
      <c r="F217" s="55">
        <f t="shared" si="159"/>
        <v>0</v>
      </c>
      <c r="G217" s="55">
        <f t="shared" si="159"/>
        <v>0</v>
      </c>
      <c r="H217" s="55">
        <f t="shared" si="159"/>
        <v>0</v>
      </c>
      <c r="I217" s="55">
        <f t="shared" si="159"/>
        <v>0</v>
      </c>
      <c r="J217" s="55">
        <f t="shared" si="159"/>
        <v>0</v>
      </c>
      <c r="K217" s="55">
        <f t="shared" si="159"/>
        <v>0</v>
      </c>
      <c r="M217" s="54" t="s">
        <v>11</v>
      </c>
      <c r="N217" s="56">
        <f t="shared" ref="N217:W217" si="160">SUM(N183:N216)</f>
        <v>0</v>
      </c>
      <c r="O217" s="56">
        <f t="shared" si="160"/>
        <v>0</v>
      </c>
      <c r="P217" s="56">
        <f t="shared" si="160"/>
        <v>0</v>
      </c>
      <c r="Q217" s="56">
        <f t="shared" si="160"/>
        <v>0</v>
      </c>
      <c r="R217" s="56">
        <f t="shared" si="160"/>
        <v>0</v>
      </c>
      <c r="S217" s="56">
        <f t="shared" si="160"/>
        <v>0</v>
      </c>
      <c r="T217" s="56">
        <f t="shared" si="160"/>
        <v>0</v>
      </c>
      <c r="U217" s="56">
        <f t="shared" si="160"/>
        <v>0</v>
      </c>
      <c r="V217" s="56">
        <f t="shared" si="160"/>
        <v>0</v>
      </c>
      <c r="W217" s="56">
        <f t="shared" si="160"/>
        <v>0</v>
      </c>
      <c r="Y217" s="35" t="s">
        <v>11</v>
      </c>
      <c r="Z217" s="26">
        <f t="shared" si="158"/>
        <v>0</v>
      </c>
      <c r="AA217" s="26">
        <f t="shared" si="158"/>
        <v>0</v>
      </c>
      <c r="AB217" s="26">
        <f t="shared" si="158"/>
        <v>0</v>
      </c>
      <c r="AC217" s="26">
        <f t="shared" si="158"/>
        <v>0</v>
      </c>
      <c r="AD217" s="26">
        <f t="shared" si="158"/>
        <v>0</v>
      </c>
      <c r="AE217" s="26">
        <f t="shared" si="158"/>
        <v>0</v>
      </c>
      <c r="AF217" s="26">
        <f t="shared" si="158"/>
        <v>0</v>
      </c>
      <c r="AG217" s="18">
        <f t="shared" si="158"/>
        <v>0</v>
      </c>
      <c r="AH217" s="18">
        <f t="shared" si="158"/>
        <v>0</v>
      </c>
      <c r="AI217" s="18">
        <f t="shared" si="158"/>
        <v>0</v>
      </c>
    </row>
    <row r="218" spans="1:35" s="5" customFormat="1" x14ac:dyDescent="0.2"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s="41" customFormat="1" x14ac:dyDescent="0.2">
      <c r="A219" s="40" t="s">
        <v>177</v>
      </c>
      <c r="B219" s="40"/>
      <c r="C219" s="40"/>
      <c r="D219" s="40"/>
      <c r="E219" s="40"/>
      <c r="F219" s="40"/>
      <c r="G219" s="40"/>
      <c r="M219" s="40" t="s">
        <v>243</v>
      </c>
      <c r="N219" s="40"/>
      <c r="O219" s="40"/>
      <c r="P219" s="40"/>
      <c r="Q219" s="40"/>
      <c r="R219" s="40"/>
      <c r="S219" s="40"/>
      <c r="Y219" s="4" t="s">
        <v>238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s="5" customFormat="1" x14ac:dyDescent="0.2"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s="5" customFormat="1" x14ac:dyDescent="0.2">
      <c r="A221" s="141" t="s">
        <v>2</v>
      </c>
      <c r="B221" s="93" t="s">
        <v>3</v>
      </c>
      <c r="C221" s="142" t="s">
        <v>4</v>
      </c>
      <c r="D221" s="142"/>
      <c r="E221" s="142"/>
      <c r="F221" s="142"/>
      <c r="G221" s="142"/>
      <c r="H221" s="142"/>
      <c r="I221" s="142"/>
      <c r="J221" s="142"/>
      <c r="K221" s="142"/>
      <c r="M221" s="141" t="s">
        <v>2</v>
      </c>
      <c r="N221" s="93" t="s">
        <v>3</v>
      </c>
      <c r="O221" s="142" t="s">
        <v>4</v>
      </c>
      <c r="P221" s="142"/>
      <c r="Q221" s="142"/>
      <c r="R221" s="142"/>
      <c r="S221" s="142"/>
      <c r="T221" s="142"/>
      <c r="U221" s="142"/>
      <c r="V221" s="142"/>
      <c r="W221" s="142"/>
      <c r="Y221" s="139" t="s">
        <v>2</v>
      </c>
      <c r="Z221" s="44" t="s">
        <v>3</v>
      </c>
      <c r="AA221" s="134" t="s">
        <v>4</v>
      </c>
      <c r="AB221" s="134"/>
      <c r="AC221" s="134"/>
      <c r="AD221" s="134"/>
      <c r="AE221" s="134"/>
      <c r="AF221" s="134"/>
      <c r="AG221" s="134"/>
      <c r="AH221" s="134"/>
      <c r="AI221" s="134"/>
    </row>
    <row r="222" spans="1:35" s="5" customFormat="1" x14ac:dyDescent="0.2">
      <c r="A222" s="141"/>
      <c r="B222" s="93" t="s">
        <v>5</v>
      </c>
      <c r="C222" s="142" t="s">
        <v>6</v>
      </c>
      <c r="D222" s="142"/>
      <c r="E222" s="142"/>
      <c r="F222" s="143" t="s">
        <v>7</v>
      </c>
      <c r="G222" s="143"/>
      <c r="H222" s="143"/>
      <c r="I222" s="143" t="s">
        <v>8</v>
      </c>
      <c r="J222" s="143"/>
      <c r="K222" s="143"/>
      <c r="M222" s="141"/>
      <c r="N222" s="93" t="s">
        <v>5</v>
      </c>
      <c r="O222" s="142" t="s">
        <v>6</v>
      </c>
      <c r="P222" s="142"/>
      <c r="Q222" s="142"/>
      <c r="R222" s="143" t="s">
        <v>7</v>
      </c>
      <c r="S222" s="143"/>
      <c r="T222" s="143"/>
      <c r="U222" s="143" t="s">
        <v>8</v>
      </c>
      <c r="V222" s="143"/>
      <c r="W222" s="143"/>
      <c r="Y222" s="139"/>
      <c r="Z222" s="44" t="s">
        <v>5</v>
      </c>
      <c r="AA222" s="134" t="s">
        <v>6</v>
      </c>
      <c r="AB222" s="134"/>
      <c r="AC222" s="134"/>
      <c r="AD222" s="140" t="s">
        <v>7</v>
      </c>
      <c r="AE222" s="140"/>
      <c r="AF222" s="140"/>
      <c r="AG222" s="140" t="s">
        <v>8</v>
      </c>
      <c r="AH222" s="140"/>
      <c r="AI222" s="140"/>
    </row>
    <row r="223" spans="1:35" s="5" customFormat="1" x14ac:dyDescent="0.2">
      <c r="A223" s="141"/>
      <c r="B223" s="45"/>
      <c r="C223" s="93" t="s">
        <v>9</v>
      </c>
      <c r="D223" s="93" t="s">
        <v>10</v>
      </c>
      <c r="E223" s="93" t="s">
        <v>11</v>
      </c>
      <c r="F223" s="46" t="s">
        <v>9</v>
      </c>
      <c r="G223" s="46" t="s">
        <v>10</v>
      </c>
      <c r="H223" s="46" t="s">
        <v>11</v>
      </c>
      <c r="I223" s="46" t="s">
        <v>9</v>
      </c>
      <c r="J223" s="46" t="s">
        <v>10</v>
      </c>
      <c r="K223" s="46" t="s">
        <v>11</v>
      </c>
      <c r="M223" s="141"/>
      <c r="N223" s="45"/>
      <c r="O223" s="93" t="s">
        <v>9</v>
      </c>
      <c r="P223" s="93" t="s">
        <v>10</v>
      </c>
      <c r="Q223" s="93" t="s">
        <v>11</v>
      </c>
      <c r="R223" s="46" t="s">
        <v>9</v>
      </c>
      <c r="S223" s="46" t="s">
        <v>10</v>
      </c>
      <c r="T223" s="46" t="s">
        <v>11</v>
      </c>
      <c r="U223" s="46" t="s">
        <v>9</v>
      </c>
      <c r="V223" s="46" t="s">
        <v>10</v>
      </c>
      <c r="W223" s="46" t="s">
        <v>11</v>
      </c>
      <c r="Y223" s="139"/>
      <c r="Z223" s="47"/>
      <c r="AA223" s="91" t="s">
        <v>9</v>
      </c>
      <c r="AB223" s="91" t="s">
        <v>10</v>
      </c>
      <c r="AC223" s="91" t="s">
        <v>11</v>
      </c>
      <c r="AD223" s="12" t="s">
        <v>9</v>
      </c>
      <c r="AE223" s="12" t="s">
        <v>10</v>
      </c>
      <c r="AF223" s="12" t="s">
        <v>11</v>
      </c>
      <c r="AG223" s="12" t="s">
        <v>9</v>
      </c>
      <c r="AH223" s="12" t="s">
        <v>10</v>
      </c>
      <c r="AI223" s="12" t="s">
        <v>11</v>
      </c>
    </row>
    <row r="224" spans="1:35" s="5" customFormat="1" x14ac:dyDescent="0.2">
      <c r="A224" s="48" t="s">
        <v>178</v>
      </c>
      <c r="B224" s="23"/>
      <c r="C224" s="23"/>
      <c r="D224" s="23"/>
      <c r="E224" s="24">
        <f t="shared" ref="E224:E241" si="161">C224+D224</f>
        <v>0</v>
      </c>
      <c r="F224" s="57"/>
      <c r="G224" s="57"/>
      <c r="H224" s="24">
        <f t="shared" ref="H224:H241" si="162">F224+G224</f>
        <v>0</v>
      </c>
      <c r="I224" s="24">
        <f t="shared" ref="I224:J241" si="163">C224+F224</f>
        <v>0</v>
      </c>
      <c r="J224" s="24">
        <f t="shared" si="163"/>
        <v>0</v>
      </c>
      <c r="K224" s="24">
        <f t="shared" ref="K224:K241" si="164">SUM(I224:J224)</f>
        <v>0</v>
      </c>
      <c r="M224" s="48" t="s">
        <v>178</v>
      </c>
      <c r="N224" s="58"/>
      <c r="O224" s="23"/>
      <c r="P224" s="23"/>
      <c r="Q224" s="24">
        <f t="shared" ref="Q224:Q241" si="165">O224+P224</f>
        <v>0</v>
      </c>
      <c r="R224" s="57"/>
      <c r="S224" s="57"/>
      <c r="T224" s="24">
        <f t="shared" ref="T224:T241" si="166">R224+S224</f>
        <v>0</v>
      </c>
      <c r="U224" s="24">
        <f t="shared" ref="U224:V241" si="167">O224+R224</f>
        <v>0</v>
      </c>
      <c r="V224" s="24">
        <f t="shared" si="167"/>
        <v>0</v>
      </c>
      <c r="W224" s="24">
        <f t="shared" ref="W224:W241" si="168">SUM(U224:V224)</f>
        <v>0</v>
      </c>
      <c r="Y224" s="53" t="s">
        <v>178</v>
      </c>
      <c r="Z224" s="26">
        <f t="shared" ref="Z224:AI242" si="169">B224+N224</f>
        <v>0</v>
      </c>
      <c r="AA224" s="26">
        <f t="shared" si="169"/>
        <v>0</v>
      </c>
      <c r="AB224" s="26">
        <f t="shared" si="169"/>
        <v>0</v>
      </c>
      <c r="AC224" s="26">
        <f t="shared" si="169"/>
        <v>0</v>
      </c>
      <c r="AD224" s="26">
        <f t="shared" si="169"/>
        <v>0</v>
      </c>
      <c r="AE224" s="26">
        <f t="shared" si="169"/>
        <v>0</v>
      </c>
      <c r="AF224" s="26">
        <f t="shared" si="169"/>
        <v>0</v>
      </c>
      <c r="AG224" s="18">
        <f t="shared" si="169"/>
        <v>0</v>
      </c>
      <c r="AH224" s="18">
        <f t="shared" si="169"/>
        <v>0</v>
      </c>
      <c r="AI224" s="18">
        <f t="shared" si="169"/>
        <v>0</v>
      </c>
    </row>
    <row r="225" spans="1:35" s="5" customFormat="1" x14ac:dyDescent="0.2">
      <c r="A225" s="48" t="s">
        <v>179</v>
      </c>
      <c r="B225" s="59"/>
      <c r="C225" s="59"/>
      <c r="D225" s="59"/>
      <c r="E225" s="24">
        <f t="shared" si="161"/>
        <v>0</v>
      </c>
      <c r="F225" s="60"/>
      <c r="G225" s="60"/>
      <c r="H225" s="24">
        <f t="shared" si="162"/>
        <v>0</v>
      </c>
      <c r="I225" s="24">
        <f t="shared" si="163"/>
        <v>0</v>
      </c>
      <c r="J225" s="24">
        <f t="shared" si="163"/>
        <v>0</v>
      </c>
      <c r="K225" s="24">
        <f t="shared" si="164"/>
        <v>0</v>
      </c>
      <c r="M225" s="48" t="s">
        <v>179</v>
      </c>
      <c r="N225" s="59"/>
      <c r="O225" s="59"/>
      <c r="P225" s="59"/>
      <c r="Q225" s="24">
        <f t="shared" si="165"/>
        <v>0</v>
      </c>
      <c r="R225" s="60"/>
      <c r="S225" s="60"/>
      <c r="T225" s="24">
        <f t="shared" si="166"/>
        <v>0</v>
      </c>
      <c r="U225" s="24">
        <f t="shared" si="167"/>
        <v>0</v>
      </c>
      <c r="V225" s="24">
        <f t="shared" si="167"/>
        <v>0</v>
      </c>
      <c r="W225" s="24">
        <f t="shared" si="168"/>
        <v>0</v>
      </c>
      <c r="Y225" s="53" t="s">
        <v>179</v>
      </c>
      <c r="Z225" s="26">
        <f t="shared" si="169"/>
        <v>0</v>
      </c>
      <c r="AA225" s="26">
        <f t="shared" si="169"/>
        <v>0</v>
      </c>
      <c r="AB225" s="26">
        <f t="shared" si="169"/>
        <v>0</v>
      </c>
      <c r="AC225" s="26">
        <f t="shared" si="169"/>
        <v>0</v>
      </c>
      <c r="AD225" s="26">
        <f t="shared" si="169"/>
        <v>0</v>
      </c>
      <c r="AE225" s="26">
        <f t="shared" si="169"/>
        <v>0</v>
      </c>
      <c r="AF225" s="26">
        <f t="shared" si="169"/>
        <v>0</v>
      </c>
      <c r="AG225" s="18">
        <f t="shared" si="169"/>
        <v>0</v>
      </c>
      <c r="AH225" s="18">
        <f t="shared" si="169"/>
        <v>0</v>
      </c>
      <c r="AI225" s="18">
        <f t="shared" si="169"/>
        <v>0</v>
      </c>
    </row>
    <row r="226" spans="1:35" s="5" customFormat="1" x14ac:dyDescent="0.2">
      <c r="A226" s="48" t="s">
        <v>180</v>
      </c>
      <c r="B226" s="59"/>
      <c r="C226" s="59"/>
      <c r="D226" s="59"/>
      <c r="E226" s="24">
        <f t="shared" si="161"/>
        <v>0</v>
      </c>
      <c r="F226" s="60"/>
      <c r="G226" s="60"/>
      <c r="H226" s="24">
        <f t="shared" si="162"/>
        <v>0</v>
      </c>
      <c r="I226" s="24">
        <f t="shared" si="163"/>
        <v>0</v>
      </c>
      <c r="J226" s="24">
        <f t="shared" si="163"/>
        <v>0</v>
      </c>
      <c r="K226" s="24">
        <f t="shared" si="164"/>
        <v>0</v>
      </c>
      <c r="M226" s="48" t="s">
        <v>180</v>
      </c>
      <c r="N226" s="59"/>
      <c r="O226" s="59"/>
      <c r="P226" s="59"/>
      <c r="Q226" s="24">
        <f t="shared" si="165"/>
        <v>0</v>
      </c>
      <c r="R226" s="60"/>
      <c r="S226" s="60"/>
      <c r="T226" s="24">
        <f t="shared" si="166"/>
        <v>0</v>
      </c>
      <c r="U226" s="24">
        <f t="shared" si="167"/>
        <v>0</v>
      </c>
      <c r="V226" s="24">
        <f t="shared" si="167"/>
        <v>0</v>
      </c>
      <c r="W226" s="24">
        <f t="shared" si="168"/>
        <v>0</v>
      </c>
      <c r="Y226" s="53" t="s">
        <v>180</v>
      </c>
      <c r="Z226" s="26">
        <f t="shared" si="169"/>
        <v>0</v>
      </c>
      <c r="AA226" s="26">
        <f t="shared" si="169"/>
        <v>0</v>
      </c>
      <c r="AB226" s="26">
        <f t="shared" si="169"/>
        <v>0</v>
      </c>
      <c r="AC226" s="26">
        <f t="shared" si="169"/>
        <v>0</v>
      </c>
      <c r="AD226" s="26">
        <f t="shared" si="169"/>
        <v>0</v>
      </c>
      <c r="AE226" s="26">
        <f t="shared" si="169"/>
        <v>0</v>
      </c>
      <c r="AF226" s="26">
        <f t="shared" si="169"/>
        <v>0</v>
      </c>
      <c r="AG226" s="18">
        <f t="shared" si="169"/>
        <v>0</v>
      </c>
      <c r="AH226" s="18">
        <f t="shared" si="169"/>
        <v>0</v>
      </c>
      <c r="AI226" s="18">
        <f t="shared" si="169"/>
        <v>0</v>
      </c>
    </row>
    <row r="227" spans="1:35" s="5" customFormat="1" x14ac:dyDescent="0.2">
      <c r="A227" s="61" t="s">
        <v>181</v>
      </c>
      <c r="B227" s="59"/>
      <c r="C227" s="59"/>
      <c r="D227" s="59"/>
      <c r="E227" s="24">
        <f t="shared" si="161"/>
        <v>0</v>
      </c>
      <c r="F227" s="60"/>
      <c r="G227" s="60"/>
      <c r="H227" s="24">
        <f t="shared" si="162"/>
        <v>0</v>
      </c>
      <c r="I227" s="24">
        <f t="shared" si="163"/>
        <v>0</v>
      </c>
      <c r="J227" s="24">
        <f t="shared" si="163"/>
        <v>0</v>
      </c>
      <c r="K227" s="24">
        <f t="shared" si="164"/>
        <v>0</v>
      </c>
      <c r="M227" s="61" t="s">
        <v>181</v>
      </c>
      <c r="N227" s="59"/>
      <c r="O227" s="59"/>
      <c r="P227" s="59"/>
      <c r="Q227" s="24">
        <f t="shared" si="165"/>
        <v>0</v>
      </c>
      <c r="R227" s="60"/>
      <c r="S227" s="60"/>
      <c r="T227" s="24">
        <f t="shared" si="166"/>
        <v>0</v>
      </c>
      <c r="U227" s="24">
        <f t="shared" si="167"/>
        <v>0</v>
      </c>
      <c r="V227" s="24">
        <f t="shared" si="167"/>
        <v>0</v>
      </c>
      <c r="W227" s="24">
        <f t="shared" si="168"/>
        <v>0</v>
      </c>
      <c r="Y227" s="53" t="s">
        <v>181</v>
      </c>
      <c r="Z227" s="26">
        <f t="shared" si="169"/>
        <v>0</v>
      </c>
      <c r="AA227" s="26">
        <f t="shared" si="169"/>
        <v>0</v>
      </c>
      <c r="AB227" s="26">
        <f t="shared" si="169"/>
        <v>0</v>
      </c>
      <c r="AC227" s="26">
        <f t="shared" si="169"/>
        <v>0</v>
      </c>
      <c r="AD227" s="26">
        <f t="shared" si="169"/>
        <v>0</v>
      </c>
      <c r="AE227" s="26">
        <f t="shared" si="169"/>
        <v>0</v>
      </c>
      <c r="AF227" s="26">
        <f t="shared" si="169"/>
        <v>0</v>
      </c>
      <c r="AG227" s="18">
        <f t="shared" si="169"/>
        <v>0</v>
      </c>
      <c r="AH227" s="18">
        <f t="shared" si="169"/>
        <v>0</v>
      </c>
      <c r="AI227" s="18">
        <f t="shared" si="169"/>
        <v>0</v>
      </c>
    </row>
    <row r="228" spans="1:35" s="5" customFormat="1" x14ac:dyDescent="0.2">
      <c r="A228" s="61" t="s">
        <v>182</v>
      </c>
      <c r="B228" s="59"/>
      <c r="C228" s="59"/>
      <c r="D228" s="59"/>
      <c r="E228" s="24">
        <f t="shared" si="161"/>
        <v>0</v>
      </c>
      <c r="F228" s="60"/>
      <c r="G228" s="60"/>
      <c r="H228" s="24">
        <f t="shared" si="162"/>
        <v>0</v>
      </c>
      <c r="I228" s="24">
        <f t="shared" si="163"/>
        <v>0</v>
      </c>
      <c r="J228" s="24">
        <f t="shared" si="163"/>
        <v>0</v>
      </c>
      <c r="K228" s="24">
        <f t="shared" si="164"/>
        <v>0</v>
      </c>
      <c r="M228" s="61" t="s">
        <v>182</v>
      </c>
      <c r="N228" s="59"/>
      <c r="O228" s="59"/>
      <c r="P228" s="59"/>
      <c r="Q228" s="24">
        <f t="shared" si="165"/>
        <v>0</v>
      </c>
      <c r="R228" s="60"/>
      <c r="S228" s="60"/>
      <c r="T228" s="24">
        <f t="shared" si="166"/>
        <v>0</v>
      </c>
      <c r="U228" s="24">
        <f t="shared" si="167"/>
        <v>0</v>
      </c>
      <c r="V228" s="24">
        <f t="shared" si="167"/>
        <v>0</v>
      </c>
      <c r="W228" s="24">
        <f t="shared" si="168"/>
        <v>0</v>
      </c>
      <c r="Y228" s="53" t="s">
        <v>182</v>
      </c>
      <c r="Z228" s="26">
        <f t="shared" si="169"/>
        <v>0</v>
      </c>
      <c r="AA228" s="26">
        <f t="shared" si="169"/>
        <v>0</v>
      </c>
      <c r="AB228" s="26">
        <f t="shared" si="169"/>
        <v>0</v>
      </c>
      <c r="AC228" s="26">
        <f t="shared" si="169"/>
        <v>0</v>
      </c>
      <c r="AD228" s="26">
        <f t="shared" si="169"/>
        <v>0</v>
      </c>
      <c r="AE228" s="26">
        <f t="shared" si="169"/>
        <v>0</v>
      </c>
      <c r="AF228" s="26">
        <f t="shared" si="169"/>
        <v>0</v>
      </c>
      <c r="AG228" s="18">
        <f t="shared" si="169"/>
        <v>0</v>
      </c>
      <c r="AH228" s="18">
        <f t="shared" si="169"/>
        <v>0</v>
      </c>
      <c r="AI228" s="18">
        <f t="shared" si="169"/>
        <v>0</v>
      </c>
    </row>
    <row r="229" spans="1:35" s="5" customFormat="1" x14ac:dyDescent="0.2">
      <c r="A229" s="61" t="s">
        <v>70</v>
      </c>
      <c r="B229" s="23"/>
      <c r="C229" s="23"/>
      <c r="D229" s="23"/>
      <c r="E229" s="24">
        <f t="shared" si="161"/>
        <v>0</v>
      </c>
      <c r="F229" s="57"/>
      <c r="G229" s="57"/>
      <c r="H229" s="24">
        <f t="shared" si="162"/>
        <v>0</v>
      </c>
      <c r="I229" s="24">
        <f t="shared" si="163"/>
        <v>0</v>
      </c>
      <c r="J229" s="24">
        <f t="shared" si="163"/>
        <v>0</v>
      </c>
      <c r="K229" s="24">
        <f t="shared" si="164"/>
        <v>0</v>
      </c>
      <c r="M229" s="61" t="s">
        <v>70</v>
      </c>
      <c r="N229" s="23"/>
      <c r="O229" s="23"/>
      <c r="P229" s="23"/>
      <c r="Q229" s="24">
        <f t="shared" si="165"/>
        <v>0</v>
      </c>
      <c r="R229" s="57"/>
      <c r="S229" s="57"/>
      <c r="T229" s="24">
        <f t="shared" si="166"/>
        <v>0</v>
      </c>
      <c r="U229" s="24">
        <f t="shared" si="167"/>
        <v>0</v>
      </c>
      <c r="V229" s="24">
        <f t="shared" si="167"/>
        <v>0</v>
      </c>
      <c r="W229" s="24">
        <f t="shared" si="168"/>
        <v>0</v>
      </c>
      <c r="Y229" s="53" t="s">
        <v>70</v>
      </c>
      <c r="Z229" s="26">
        <f t="shared" si="169"/>
        <v>0</v>
      </c>
      <c r="AA229" s="26">
        <f t="shared" si="169"/>
        <v>0</v>
      </c>
      <c r="AB229" s="26">
        <f t="shared" si="169"/>
        <v>0</v>
      </c>
      <c r="AC229" s="26">
        <f t="shared" si="169"/>
        <v>0</v>
      </c>
      <c r="AD229" s="26">
        <f t="shared" si="169"/>
        <v>0</v>
      </c>
      <c r="AE229" s="26">
        <f t="shared" si="169"/>
        <v>0</v>
      </c>
      <c r="AF229" s="26">
        <f t="shared" si="169"/>
        <v>0</v>
      </c>
      <c r="AG229" s="18">
        <f t="shared" si="169"/>
        <v>0</v>
      </c>
      <c r="AH229" s="18">
        <f t="shared" si="169"/>
        <v>0</v>
      </c>
      <c r="AI229" s="18">
        <f t="shared" si="169"/>
        <v>0</v>
      </c>
    </row>
    <row r="230" spans="1:35" s="5" customFormat="1" x14ac:dyDescent="0.2">
      <c r="A230" s="61" t="s">
        <v>183</v>
      </c>
      <c r="B230" s="59"/>
      <c r="C230" s="59"/>
      <c r="D230" s="59"/>
      <c r="E230" s="24">
        <f t="shared" si="161"/>
        <v>0</v>
      </c>
      <c r="F230" s="60"/>
      <c r="G230" s="60"/>
      <c r="H230" s="24">
        <f t="shared" si="162"/>
        <v>0</v>
      </c>
      <c r="I230" s="24">
        <f t="shared" si="163"/>
        <v>0</v>
      </c>
      <c r="J230" s="24">
        <f t="shared" si="163"/>
        <v>0</v>
      </c>
      <c r="K230" s="24">
        <f t="shared" si="164"/>
        <v>0</v>
      </c>
      <c r="M230" s="61" t="s">
        <v>183</v>
      </c>
      <c r="N230" s="24"/>
      <c r="O230" s="24"/>
      <c r="P230" s="24"/>
      <c r="Q230" s="24">
        <f t="shared" si="165"/>
        <v>0</v>
      </c>
      <c r="R230" s="24"/>
      <c r="S230" s="24"/>
      <c r="T230" s="24">
        <f t="shared" si="166"/>
        <v>0</v>
      </c>
      <c r="U230" s="24">
        <f t="shared" si="167"/>
        <v>0</v>
      </c>
      <c r="V230" s="24">
        <f t="shared" si="167"/>
        <v>0</v>
      </c>
      <c r="W230" s="24">
        <f t="shared" si="168"/>
        <v>0</v>
      </c>
      <c r="Y230" s="53" t="s">
        <v>183</v>
      </c>
      <c r="Z230" s="26">
        <f t="shared" si="169"/>
        <v>0</v>
      </c>
      <c r="AA230" s="26">
        <f t="shared" si="169"/>
        <v>0</v>
      </c>
      <c r="AB230" s="26">
        <f t="shared" si="169"/>
        <v>0</v>
      </c>
      <c r="AC230" s="26">
        <f t="shared" si="169"/>
        <v>0</v>
      </c>
      <c r="AD230" s="26">
        <f t="shared" si="169"/>
        <v>0</v>
      </c>
      <c r="AE230" s="26">
        <f t="shared" si="169"/>
        <v>0</v>
      </c>
      <c r="AF230" s="26">
        <f t="shared" si="169"/>
        <v>0</v>
      </c>
      <c r="AG230" s="18">
        <f t="shared" si="169"/>
        <v>0</v>
      </c>
      <c r="AH230" s="18">
        <f t="shared" si="169"/>
        <v>0</v>
      </c>
      <c r="AI230" s="18">
        <f t="shared" si="169"/>
        <v>0</v>
      </c>
    </row>
    <row r="231" spans="1:35" s="5" customFormat="1" x14ac:dyDescent="0.2">
      <c r="A231" s="61" t="s">
        <v>92</v>
      </c>
      <c r="B231" s="24"/>
      <c r="C231" s="24"/>
      <c r="D231" s="24"/>
      <c r="E231" s="24">
        <f t="shared" si="161"/>
        <v>0</v>
      </c>
      <c r="F231" s="24"/>
      <c r="G231" s="24"/>
      <c r="H231" s="24">
        <f t="shared" si="162"/>
        <v>0</v>
      </c>
      <c r="I231" s="24">
        <f t="shared" si="163"/>
        <v>0</v>
      </c>
      <c r="J231" s="24">
        <f t="shared" si="163"/>
        <v>0</v>
      </c>
      <c r="K231" s="24">
        <f t="shared" si="164"/>
        <v>0</v>
      </c>
      <c r="M231" s="61" t="s">
        <v>92</v>
      </c>
      <c r="N231" s="59"/>
      <c r="O231" s="59"/>
      <c r="P231" s="59"/>
      <c r="Q231" s="24">
        <f t="shared" si="165"/>
        <v>0</v>
      </c>
      <c r="R231" s="60"/>
      <c r="S231" s="60"/>
      <c r="T231" s="24">
        <f t="shared" si="166"/>
        <v>0</v>
      </c>
      <c r="U231" s="24">
        <f t="shared" si="167"/>
        <v>0</v>
      </c>
      <c r="V231" s="24">
        <f t="shared" si="167"/>
        <v>0</v>
      </c>
      <c r="W231" s="24">
        <f t="shared" si="168"/>
        <v>0</v>
      </c>
      <c r="Y231" s="53" t="s">
        <v>92</v>
      </c>
      <c r="Z231" s="26">
        <f t="shared" si="169"/>
        <v>0</v>
      </c>
      <c r="AA231" s="26">
        <f t="shared" si="169"/>
        <v>0</v>
      </c>
      <c r="AB231" s="26">
        <f t="shared" si="169"/>
        <v>0</v>
      </c>
      <c r="AC231" s="26">
        <f t="shared" si="169"/>
        <v>0</v>
      </c>
      <c r="AD231" s="26">
        <f t="shared" si="169"/>
        <v>0</v>
      </c>
      <c r="AE231" s="26">
        <f t="shared" si="169"/>
        <v>0</v>
      </c>
      <c r="AF231" s="26">
        <f t="shared" si="169"/>
        <v>0</v>
      </c>
      <c r="AG231" s="18">
        <f t="shared" si="169"/>
        <v>0</v>
      </c>
      <c r="AH231" s="18">
        <f t="shared" si="169"/>
        <v>0</v>
      </c>
      <c r="AI231" s="18">
        <f t="shared" si="169"/>
        <v>0</v>
      </c>
    </row>
    <row r="232" spans="1:35" s="5" customFormat="1" x14ac:dyDescent="0.2">
      <c r="A232" s="61" t="s">
        <v>143</v>
      </c>
      <c r="B232" s="23"/>
      <c r="C232" s="23"/>
      <c r="D232" s="23"/>
      <c r="E232" s="24">
        <f t="shared" si="161"/>
        <v>0</v>
      </c>
      <c r="F232" s="57"/>
      <c r="G232" s="57"/>
      <c r="H232" s="24">
        <f t="shared" si="162"/>
        <v>0</v>
      </c>
      <c r="I232" s="24">
        <f t="shared" si="163"/>
        <v>0</v>
      </c>
      <c r="J232" s="24">
        <f t="shared" si="163"/>
        <v>0</v>
      </c>
      <c r="K232" s="24">
        <f t="shared" si="164"/>
        <v>0</v>
      </c>
      <c r="M232" s="61" t="s">
        <v>143</v>
      </c>
      <c r="N232" s="59"/>
      <c r="O232" s="59"/>
      <c r="P232" s="59"/>
      <c r="Q232" s="24">
        <f t="shared" si="165"/>
        <v>0</v>
      </c>
      <c r="R232" s="60"/>
      <c r="S232" s="60"/>
      <c r="T232" s="24">
        <f t="shared" si="166"/>
        <v>0</v>
      </c>
      <c r="U232" s="24">
        <f t="shared" si="167"/>
        <v>0</v>
      </c>
      <c r="V232" s="24">
        <f t="shared" si="167"/>
        <v>0</v>
      </c>
      <c r="W232" s="24">
        <f t="shared" si="168"/>
        <v>0</v>
      </c>
      <c r="Y232" s="53" t="s">
        <v>143</v>
      </c>
      <c r="Z232" s="26">
        <f t="shared" si="169"/>
        <v>0</v>
      </c>
      <c r="AA232" s="26">
        <f t="shared" si="169"/>
        <v>0</v>
      </c>
      <c r="AB232" s="26">
        <f t="shared" si="169"/>
        <v>0</v>
      </c>
      <c r="AC232" s="26">
        <f t="shared" si="169"/>
        <v>0</v>
      </c>
      <c r="AD232" s="26">
        <f t="shared" si="169"/>
        <v>0</v>
      </c>
      <c r="AE232" s="26">
        <f t="shared" si="169"/>
        <v>0</v>
      </c>
      <c r="AF232" s="26">
        <f t="shared" si="169"/>
        <v>0</v>
      </c>
      <c r="AG232" s="18">
        <f t="shared" si="169"/>
        <v>0</v>
      </c>
      <c r="AH232" s="18">
        <f t="shared" si="169"/>
        <v>0</v>
      </c>
      <c r="AI232" s="18">
        <f t="shared" si="169"/>
        <v>0</v>
      </c>
    </row>
    <row r="233" spans="1:35" s="5" customFormat="1" x14ac:dyDescent="0.2">
      <c r="A233" s="61" t="s">
        <v>184</v>
      </c>
      <c r="B233" s="59"/>
      <c r="C233" s="59"/>
      <c r="D233" s="59"/>
      <c r="E233" s="24">
        <f t="shared" si="161"/>
        <v>0</v>
      </c>
      <c r="F233" s="60"/>
      <c r="G233" s="60"/>
      <c r="H233" s="24">
        <f t="shared" si="162"/>
        <v>0</v>
      </c>
      <c r="I233" s="24">
        <f t="shared" si="163"/>
        <v>0</v>
      </c>
      <c r="J233" s="24">
        <f t="shared" si="163"/>
        <v>0</v>
      </c>
      <c r="K233" s="24">
        <f t="shared" si="164"/>
        <v>0</v>
      </c>
      <c r="M233" s="61" t="s">
        <v>184</v>
      </c>
      <c r="N233" s="59"/>
      <c r="O233" s="59"/>
      <c r="P233" s="59"/>
      <c r="Q233" s="24">
        <f t="shared" si="165"/>
        <v>0</v>
      </c>
      <c r="R233" s="60"/>
      <c r="S233" s="60"/>
      <c r="T233" s="24">
        <f t="shared" si="166"/>
        <v>0</v>
      </c>
      <c r="U233" s="24">
        <f t="shared" si="167"/>
        <v>0</v>
      </c>
      <c r="V233" s="24">
        <f t="shared" si="167"/>
        <v>0</v>
      </c>
      <c r="W233" s="24">
        <f t="shared" si="168"/>
        <v>0</v>
      </c>
      <c r="Y233" s="53" t="s">
        <v>184</v>
      </c>
      <c r="Z233" s="26">
        <f t="shared" si="169"/>
        <v>0</v>
      </c>
      <c r="AA233" s="26">
        <f t="shared" si="169"/>
        <v>0</v>
      </c>
      <c r="AB233" s="26">
        <f t="shared" si="169"/>
        <v>0</v>
      </c>
      <c r="AC233" s="26">
        <f t="shared" si="169"/>
        <v>0</v>
      </c>
      <c r="AD233" s="26">
        <f t="shared" si="169"/>
        <v>0</v>
      </c>
      <c r="AE233" s="26">
        <f t="shared" si="169"/>
        <v>0</v>
      </c>
      <c r="AF233" s="26">
        <f t="shared" si="169"/>
        <v>0</v>
      </c>
      <c r="AG233" s="18">
        <f t="shared" si="169"/>
        <v>0</v>
      </c>
      <c r="AH233" s="18">
        <f t="shared" si="169"/>
        <v>0</v>
      </c>
      <c r="AI233" s="18">
        <f t="shared" si="169"/>
        <v>0</v>
      </c>
    </row>
    <row r="234" spans="1:35" s="5" customFormat="1" x14ac:dyDescent="0.2">
      <c r="A234" s="61" t="s">
        <v>185</v>
      </c>
      <c r="B234" s="23"/>
      <c r="C234" s="23"/>
      <c r="D234" s="23"/>
      <c r="E234" s="24">
        <f t="shared" si="161"/>
        <v>0</v>
      </c>
      <c r="F234" s="24"/>
      <c r="G234" s="24"/>
      <c r="H234" s="24">
        <f t="shared" si="162"/>
        <v>0</v>
      </c>
      <c r="I234" s="24">
        <f t="shared" si="163"/>
        <v>0</v>
      </c>
      <c r="J234" s="24">
        <f t="shared" si="163"/>
        <v>0</v>
      </c>
      <c r="K234" s="24">
        <f t="shared" si="164"/>
        <v>0</v>
      </c>
      <c r="M234" s="61" t="s">
        <v>185</v>
      </c>
      <c r="N234" s="23"/>
      <c r="O234" s="23"/>
      <c r="P234" s="23"/>
      <c r="Q234" s="24">
        <f t="shared" si="165"/>
        <v>0</v>
      </c>
      <c r="R234" s="24"/>
      <c r="S234" s="24"/>
      <c r="T234" s="24">
        <f t="shared" si="166"/>
        <v>0</v>
      </c>
      <c r="U234" s="24">
        <f t="shared" si="167"/>
        <v>0</v>
      </c>
      <c r="V234" s="24">
        <f t="shared" si="167"/>
        <v>0</v>
      </c>
      <c r="W234" s="24">
        <f t="shared" si="168"/>
        <v>0</v>
      </c>
      <c r="Y234" s="53" t="s">
        <v>185</v>
      </c>
      <c r="Z234" s="26">
        <f t="shared" si="169"/>
        <v>0</v>
      </c>
      <c r="AA234" s="26">
        <f t="shared" si="169"/>
        <v>0</v>
      </c>
      <c r="AB234" s="26">
        <f t="shared" si="169"/>
        <v>0</v>
      </c>
      <c r="AC234" s="26">
        <f t="shared" si="169"/>
        <v>0</v>
      </c>
      <c r="AD234" s="26">
        <f t="shared" si="169"/>
        <v>0</v>
      </c>
      <c r="AE234" s="26">
        <f t="shared" si="169"/>
        <v>0</v>
      </c>
      <c r="AF234" s="26">
        <f t="shared" si="169"/>
        <v>0</v>
      </c>
      <c r="AG234" s="18">
        <f t="shared" si="169"/>
        <v>0</v>
      </c>
      <c r="AH234" s="18">
        <f t="shared" si="169"/>
        <v>0</v>
      </c>
      <c r="AI234" s="18">
        <f t="shared" si="169"/>
        <v>0</v>
      </c>
    </row>
    <row r="235" spans="1:35" s="5" customFormat="1" x14ac:dyDescent="0.2">
      <c r="A235" s="61" t="s">
        <v>186</v>
      </c>
      <c r="B235" s="23"/>
      <c r="C235" s="23"/>
      <c r="D235" s="23"/>
      <c r="E235" s="24">
        <f t="shared" si="161"/>
        <v>0</v>
      </c>
      <c r="F235" s="57"/>
      <c r="G235" s="57"/>
      <c r="H235" s="24">
        <f t="shared" si="162"/>
        <v>0</v>
      </c>
      <c r="I235" s="24">
        <f t="shared" si="163"/>
        <v>0</v>
      </c>
      <c r="J235" s="24">
        <f t="shared" si="163"/>
        <v>0</v>
      </c>
      <c r="K235" s="24">
        <f t="shared" si="164"/>
        <v>0</v>
      </c>
      <c r="M235" s="61" t="s">
        <v>186</v>
      </c>
      <c r="N235" s="23"/>
      <c r="O235" s="23"/>
      <c r="P235" s="23"/>
      <c r="Q235" s="24">
        <f t="shared" si="165"/>
        <v>0</v>
      </c>
      <c r="R235" s="57"/>
      <c r="S235" s="57"/>
      <c r="T235" s="24">
        <f t="shared" si="166"/>
        <v>0</v>
      </c>
      <c r="U235" s="24">
        <f t="shared" si="167"/>
        <v>0</v>
      </c>
      <c r="V235" s="24">
        <f t="shared" si="167"/>
        <v>0</v>
      </c>
      <c r="W235" s="24">
        <f t="shared" si="168"/>
        <v>0</v>
      </c>
      <c r="Y235" s="53" t="s">
        <v>186</v>
      </c>
      <c r="Z235" s="26">
        <f t="shared" si="169"/>
        <v>0</v>
      </c>
      <c r="AA235" s="26">
        <f t="shared" si="169"/>
        <v>0</v>
      </c>
      <c r="AB235" s="26">
        <f t="shared" si="169"/>
        <v>0</v>
      </c>
      <c r="AC235" s="26">
        <f t="shared" si="169"/>
        <v>0</v>
      </c>
      <c r="AD235" s="26">
        <f t="shared" si="169"/>
        <v>0</v>
      </c>
      <c r="AE235" s="26">
        <f t="shared" si="169"/>
        <v>0</v>
      </c>
      <c r="AF235" s="26">
        <f t="shared" si="169"/>
        <v>0</v>
      </c>
      <c r="AG235" s="18">
        <f t="shared" si="169"/>
        <v>0</v>
      </c>
      <c r="AH235" s="18">
        <f t="shared" si="169"/>
        <v>0</v>
      </c>
      <c r="AI235" s="18">
        <f t="shared" si="169"/>
        <v>0</v>
      </c>
    </row>
    <row r="236" spans="1:35" s="5" customFormat="1" x14ac:dyDescent="0.2">
      <c r="A236" s="61" t="s">
        <v>187</v>
      </c>
      <c r="B236" s="59"/>
      <c r="C236" s="59"/>
      <c r="D236" s="59"/>
      <c r="E236" s="24">
        <f t="shared" si="161"/>
        <v>0</v>
      </c>
      <c r="F236" s="60"/>
      <c r="G236" s="60"/>
      <c r="H236" s="24">
        <f t="shared" si="162"/>
        <v>0</v>
      </c>
      <c r="I236" s="24">
        <f t="shared" si="163"/>
        <v>0</v>
      </c>
      <c r="J236" s="24">
        <f t="shared" si="163"/>
        <v>0</v>
      </c>
      <c r="K236" s="24">
        <f t="shared" si="164"/>
        <v>0</v>
      </c>
      <c r="M236" s="61" t="s">
        <v>187</v>
      </c>
      <c r="N236" s="23"/>
      <c r="O236" s="23"/>
      <c r="P236" s="23"/>
      <c r="Q236" s="24">
        <f t="shared" si="165"/>
        <v>0</v>
      </c>
      <c r="R236" s="57"/>
      <c r="S236" s="57"/>
      <c r="T236" s="24">
        <f t="shared" si="166"/>
        <v>0</v>
      </c>
      <c r="U236" s="24">
        <f t="shared" si="167"/>
        <v>0</v>
      </c>
      <c r="V236" s="24">
        <f t="shared" si="167"/>
        <v>0</v>
      </c>
      <c r="W236" s="24">
        <f t="shared" si="168"/>
        <v>0</v>
      </c>
      <c r="Y236" s="53" t="s">
        <v>187</v>
      </c>
      <c r="Z236" s="26">
        <f t="shared" si="169"/>
        <v>0</v>
      </c>
      <c r="AA236" s="26">
        <f t="shared" si="169"/>
        <v>0</v>
      </c>
      <c r="AB236" s="26">
        <f t="shared" si="169"/>
        <v>0</v>
      </c>
      <c r="AC236" s="26">
        <f t="shared" si="169"/>
        <v>0</v>
      </c>
      <c r="AD236" s="26">
        <f t="shared" si="169"/>
        <v>0</v>
      </c>
      <c r="AE236" s="26">
        <f t="shared" si="169"/>
        <v>0</v>
      </c>
      <c r="AF236" s="26">
        <f t="shared" si="169"/>
        <v>0</v>
      </c>
      <c r="AG236" s="18">
        <f t="shared" si="169"/>
        <v>0</v>
      </c>
      <c r="AH236" s="18">
        <f t="shared" si="169"/>
        <v>0</v>
      </c>
      <c r="AI236" s="18">
        <f t="shared" si="169"/>
        <v>0</v>
      </c>
    </row>
    <row r="237" spans="1:35" s="5" customFormat="1" x14ac:dyDescent="0.2">
      <c r="A237" s="61" t="s">
        <v>188</v>
      </c>
      <c r="B237" s="59"/>
      <c r="C237" s="59"/>
      <c r="D237" s="59"/>
      <c r="E237" s="24">
        <f t="shared" si="161"/>
        <v>0</v>
      </c>
      <c r="F237" s="60"/>
      <c r="G237" s="60"/>
      <c r="H237" s="24">
        <f t="shared" si="162"/>
        <v>0</v>
      </c>
      <c r="I237" s="24">
        <f t="shared" si="163"/>
        <v>0</v>
      </c>
      <c r="J237" s="24">
        <f t="shared" si="163"/>
        <v>0</v>
      </c>
      <c r="K237" s="24">
        <f t="shared" si="164"/>
        <v>0</v>
      </c>
      <c r="M237" s="61" t="s">
        <v>188</v>
      </c>
      <c r="N237" s="24"/>
      <c r="O237" s="24"/>
      <c r="P237" s="24"/>
      <c r="Q237" s="24">
        <f t="shared" si="165"/>
        <v>0</v>
      </c>
      <c r="R237" s="24"/>
      <c r="S237" s="24"/>
      <c r="T237" s="24">
        <f t="shared" si="166"/>
        <v>0</v>
      </c>
      <c r="U237" s="24">
        <f t="shared" si="167"/>
        <v>0</v>
      </c>
      <c r="V237" s="24">
        <f t="shared" si="167"/>
        <v>0</v>
      </c>
      <c r="W237" s="24">
        <f t="shared" si="168"/>
        <v>0</v>
      </c>
      <c r="Y237" s="53" t="s">
        <v>188</v>
      </c>
      <c r="Z237" s="26">
        <f t="shared" si="169"/>
        <v>0</v>
      </c>
      <c r="AA237" s="26">
        <f t="shared" si="169"/>
        <v>0</v>
      </c>
      <c r="AB237" s="26">
        <f t="shared" si="169"/>
        <v>0</v>
      </c>
      <c r="AC237" s="26">
        <f t="shared" si="169"/>
        <v>0</v>
      </c>
      <c r="AD237" s="26">
        <f t="shared" si="169"/>
        <v>0</v>
      </c>
      <c r="AE237" s="26">
        <f t="shared" si="169"/>
        <v>0</v>
      </c>
      <c r="AF237" s="26">
        <f t="shared" si="169"/>
        <v>0</v>
      </c>
      <c r="AG237" s="18">
        <f t="shared" si="169"/>
        <v>0</v>
      </c>
      <c r="AH237" s="18">
        <f t="shared" si="169"/>
        <v>0</v>
      </c>
      <c r="AI237" s="18">
        <f t="shared" si="169"/>
        <v>0</v>
      </c>
    </row>
    <row r="238" spans="1:35" s="5" customFormat="1" x14ac:dyDescent="0.2">
      <c r="A238" s="61" t="s">
        <v>189</v>
      </c>
      <c r="B238" s="23"/>
      <c r="C238" s="23"/>
      <c r="D238" s="23"/>
      <c r="E238" s="24">
        <f t="shared" si="161"/>
        <v>0</v>
      </c>
      <c r="F238" s="24"/>
      <c r="G238" s="24"/>
      <c r="H238" s="24">
        <f t="shared" si="162"/>
        <v>0</v>
      </c>
      <c r="I238" s="24">
        <f t="shared" si="163"/>
        <v>0</v>
      </c>
      <c r="J238" s="24">
        <f t="shared" si="163"/>
        <v>0</v>
      </c>
      <c r="K238" s="24">
        <f t="shared" si="164"/>
        <v>0</v>
      </c>
      <c r="M238" s="61" t="s">
        <v>189</v>
      </c>
      <c r="N238" s="23"/>
      <c r="O238" s="23"/>
      <c r="P238" s="23"/>
      <c r="Q238" s="24">
        <f t="shared" si="165"/>
        <v>0</v>
      </c>
      <c r="R238" s="24"/>
      <c r="S238" s="24"/>
      <c r="T238" s="24">
        <f t="shared" si="166"/>
        <v>0</v>
      </c>
      <c r="U238" s="24">
        <f t="shared" si="167"/>
        <v>0</v>
      </c>
      <c r="V238" s="24">
        <f t="shared" si="167"/>
        <v>0</v>
      </c>
      <c r="W238" s="24">
        <f t="shared" si="168"/>
        <v>0</v>
      </c>
      <c r="Y238" s="53" t="s">
        <v>189</v>
      </c>
      <c r="Z238" s="26">
        <f t="shared" si="169"/>
        <v>0</v>
      </c>
      <c r="AA238" s="26">
        <f t="shared" si="169"/>
        <v>0</v>
      </c>
      <c r="AB238" s="26">
        <f t="shared" si="169"/>
        <v>0</v>
      </c>
      <c r="AC238" s="26">
        <f t="shared" si="169"/>
        <v>0</v>
      </c>
      <c r="AD238" s="26">
        <f t="shared" si="169"/>
        <v>0</v>
      </c>
      <c r="AE238" s="26">
        <f t="shared" si="169"/>
        <v>0</v>
      </c>
      <c r="AF238" s="26">
        <f t="shared" si="169"/>
        <v>0</v>
      </c>
      <c r="AG238" s="18">
        <f t="shared" si="169"/>
        <v>0</v>
      </c>
      <c r="AH238" s="18">
        <f t="shared" si="169"/>
        <v>0</v>
      </c>
      <c r="AI238" s="18">
        <f t="shared" si="169"/>
        <v>0</v>
      </c>
    </row>
    <row r="239" spans="1:35" s="5" customFormat="1" x14ac:dyDescent="0.2">
      <c r="A239" s="61" t="s">
        <v>190</v>
      </c>
      <c r="B239" s="24"/>
      <c r="C239" s="24"/>
      <c r="D239" s="24"/>
      <c r="E239" s="24">
        <f t="shared" si="161"/>
        <v>0</v>
      </c>
      <c r="F239" s="24"/>
      <c r="G239" s="24"/>
      <c r="H239" s="24">
        <f t="shared" si="162"/>
        <v>0</v>
      </c>
      <c r="I239" s="24">
        <f t="shared" si="163"/>
        <v>0</v>
      </c>
      <c r="J239" s="24">
        <f t="shared" si="163"/>
        <v>0</v>
      </c>
      <c r="K239" s="24">
        <f t="shared" si="164"/>
        <v>0</v>
      </c>
      <c r="M239" s="61" t="s">
        <v>190</v>
      </c>
      <c r="N239" s="24"/>
      <c r="O239" s="24"/>
      <c r="P239" s="24"/>
      <c r="Q239" s="24">
        <f t="shared" si="165"/>
        <v>0</v>
      </c>
      <c r="R239" s="24"/>
      <c r="S239" s="24"/>
      <c r="T239" s="24">
        <f t="shared" si="166"/>
        <v>0</v>
      </c>
      <c r="U239" s="24">
        <f t="shared" si="167"/>
        <v>0</v>
      </c>
      <c r="V239" s="24">
        <f t="shared" si="167"/>
        <v>0</v>
      </c>
      <c r="W239" s="24">
        <f t="shared" si="168"/>
        <v>0</v>
      </c>
      <c r="Y239" s="86" t="s">
        <v>190</v>
      </c>
      <c r="Z239" s="84">
        <f t="shared" si="169"/>
        <v>0</v>
      </c>
      <c r="AA239" s="84">
        <f t="shared" si="169"/>
        <v>0</v>
      </c>
      <c r="AB239" s="84">
        <f t="shared" si="169"/>
        <v>0</v>
      </c>
      <c r="AC239" s="84">
        <f t="shared" si="169"/>
        <v>0</v>
      </c>
      <c r="AD239" s="84">
        <f t="shared" si="169"/>
        <v>0</v>
      </c>
      <c r="AE239" s="84">
        <f t="shared" si="169"/>
        <v>0</v>
      </c>
      <c r="AF239" s="84">
        <f t="shared" si="169"/>
        <v>0</v>
      </c>
      <c r="AG239" s="85">
        <f t="shared" si="169"/>
        <v>0</v>
      </c>
      <c r="AH239" s="85">
        <f t="shared" si="169"/>
        <v>0</v>
      </c>
      <c r="AI239" s="85">
        <f t="shared" si="169"/>
        <v>0</v>
      </c>
    </row>
    <row r="240" spans="1:35" s="5" customFormat="1" x14ac:dyDescent="0.2">
      <c r="A240" s="61" t="s">
        <v>191</v>
      </c>
      <c r="B240" s="59"/>
      <c r="C240" s="59"/>
      <c r="D240" s="59"/>
      <c r="E240" s="24">
        <f t="shared" si="161"/>
        <v>0</v>
      </c>
      <c r="F240" s="60"/>
      <c r="G240" s="60"/>
      <c r="H240" s="24">
        <f t="shared" si="162"/>
        <v>0</v>
      </c>
      <c r="I240" s="24">
        <f t="shared" si="163"/>
        <v>0</v>
      </c>
      <c r="J240" s="24">
        <f t="shared" si="163"/>
        <v>0</v>
      </c>
      <c r="K240" s="24">
        <f t="shared" si="164"/>
        <v>0</v>
      </c>
      <c r="M240" s="61" t="s">
        <v>191</v>
      </c>
      <c r="N240" s="24"/>
      <c r="O240" s="24"/>
      <c r="P240" s="24"/>
      <c r="Q240" s="24">
        <f t="shared" si="165"/>
        <v>0</v>
      </c>
      <c r="R240" s="24"/>
      <c r="S240" s="24"/>
      <c r="T240" s="24">
        <f t="shared" si="166"/>
        <v>0</v>
      </c>
      <c r="U240" s="24">
        <f t="shared" si="167"/>
        <v>0</v>
      </c>
      <c r="V240" s="24">
        <f t="shared" si="167"/>
        <v>0</v>
      </c>
      <c r="W240" s="24">
        <f t="shared" si="168"/>
        <v>0</v>
      </c>
      <c r="Y240" s="87" t="s">
        <v>191</v>
      </c>
      <c r="Z240" s="88">
        <f t="shared" si="169"/>
        <v>0</v>
      </c>
      <c r="AA240" s="88">
        <f t="shared" si="169"/>
        <v>0</v>
      </c>
      <c r="AB240" s="88">
        <f t="shared" si="169"/>
        <v>0</v>
      </c>
      <c r="AC240" s="88">
        <f t="shared" si="169"/>
        <v>0</v>
      </c>
      <c r="AD240" s="88">
        <f t="shared" si="169"/>
        <v>0</v>
      </c>
      <c r="AE240" s="88">
        <f t="shared" si="169"/>
        <v>0</v>
      </c>
      <c r="AF240" s="88">
        <f t="shared" si="169"/>
        <v>0</v>
      </c>
      <c r="AG240" s="89">
        <f t="shared" si="169"/>
        <v>0</v>
      </c>
      <c r="AH240" s="89">
        <f t="shared" si="169"/>
        <v>0</v>
      </c>
      <c r="AI240" s="89">
        <f t="shared" si="169"/>
        <v>0</v>
      </c>
    </row>
    <row r="241" spans="1:35" s="5" customFormat="1" x14ac:dyDescent="0.2">
      <c r="A241" s="48" t="s">
        <v>235</v>
      </c>
      <c r="B241" s="59"/>
      <c r="C241" s="59"/>
      <c r="D241" s="59"/>
      <c r="E241" s="24">
        <f t="shared" si="161"/>
        <v>0</v>
      </c>
      <c r="F241" s="24"/>
      <c r="G241" s="24"/>
      <c r="H241" s="24">
        <f t="shared" si="162"/>
        <v>0</v>
      </c>
      <c r="I241" s="24">
        <f t="shared" si="163"/>
        <v>0</v>
      </c>
      <c r="J241" s="24">
        <f t="shared" si="163"/>
        <v>0</v>
      </c>
      <c r="K241" s="24">
        <f t="shared" si="164"/>
        <v>0</v>
      </c>
      <c r="M241" s="48" t="s">
        <v>235</v>
      </c>
      <c r="N241" s="62"/>
      <c r="O241" s="62"/>
      <c r="P241" s="62"/>
      <c r="Q241" s="24">
        <f t="shared" si="165"/>
        <v>0</v>
      </c>
      <c r="R241" s="62"/>
      <c r="S241" s="62"/>
      <c r="T241" s="24">
        <f t="shared" si="166"/>
        <v>0</v>
      </c>
      <c r="U241" s="24">
        <f t="shared" si="167"/>
        <v>0</v>
      </c>
      <c r="V241" s="24">
        <f t="shared" si="167"/>
        <v>0</v>
      </c>
      <c r="W241" s="24">
        <f t="shared" si="168"/>
        <v>0</v>
      </c>
      <c r="Y241" s="87" t="s">
        <v>235</v>
      </c>
      <c r="Z241" s="88">
        <f t="shared" si="169"/>
        <v>0</v>
      </c>
      <c r="AA241" s="88">
        <f t="shared" si="169"/>
        <v>0</v>
      </c>
      <c r="AB241" s="88">
        <f t="shared" si="169"/>
        <v>0</v>
      </c>
      <c r="AC241" s="88">
        <f t="shared" si="169"/>
        <v>0</v>
      </c>
      <c r="AD241" s="88">
        <f t="shared" si="169"/>
        <v>0</v>
      </c>
      <c r="AE241" s="88">
        <f t="shared" si="169"/>
        <v>0</v>
      </c>
      <c r="AF241" s="88">
        <f t="shared" si="169"/>
        <v>0</v>
      </c>
      <c r="AG241" s="89">
        <f t="shared" si="169"/>
        <v>0</v>
      </c>
      <c r="AH241" s="89">
        <f t="shared" si="169"/>
        <v>0</v>
      </c>
      <c r="AI241" s="89">
        <f t="shared" si="169"/>
        <v>0</v>
      </c>
    </row>
    <row r="242" spans="1:35" s="5" customFormat="1" x14ac:dyDescent="0.2">
      <c r="A242" s="54" t="s">
        <v>11</v>
      </c>
      <c r="B242" s="55">
        <f t="shared" ref="B242:K242" si="170">SUM(B224:B241)</f>
        <v>0</v>
      </c>
      <c r="C242" s="55">
        <f t="shared" si="170"/>
        <v>0</v>
      </c>
      <c r="D242" s="55">
        <f t="shared" si="170"/>
        <v>0</v>
      </c>
      <c r="E242" s="55">
        <f t="shared" si="170"/>
        <v>0</v>
      </c>
      <c r="F242" s="55">
        <f t="shared" si="170"/>
        <v>0</v>
      </c>
      <c r="G242" s="55">
        <f t="shared" si="170"/>
        <v>0</v>
      </c>
      <c r="H242" s="55">
        <f t="shared" si="170"/>
        <v>0</v>
      </c>
      <c r="I242" s="55">
        <f t="shared" si="170"/>
        <v>0</v>
      </c>
      <c r="J242" s="55">
        <f t="shared" si="170"/>
        <v>0</v>
      </c>
      <c r="K242" s="55">
        <f t="shared" si="170"/>
        <v>0</v>
      </c>
      <c r="M242" s="54" t="s">
        <v>11</v>
      </c>
      <c r="N242" s="55">
        <f t="shared" ref="N242:W242" si="171">SUM(N224:N241)</f>
        <v>0</v>
      </c>
      <c r="O242" s="55">
        <f t="shared" si="171"/>
        <v>0</v>
      </c>
      <c r="P242" s="55">
        <f t="shared" si="171"/>
        <v>0</v>
      </c>
      <c r="Q242" s="55">
        <f t="shared" si="171"/>
        <v>0</v>
      </c>
      <c r="R242" s="55">
        <f t="shared" si="171"/>
        <v>0</v>
      </c>
      <c r="S242" s="55">
        <f t="shared" si="171"/>
        <v>0</v>
      </c>
      <c r="T242" s="55">
        <f t="shared" si="171"/>
        <v>0</v>
      </c>
      <c r="U242" s="55">
        <f t="shared" si="171"/>
        <v>0</v>
      </c>
      <c r="V242" s="55">
        <f t="shared" si="171"/>
        <v>0</v>
      </c>
      <c r="W242" s="55">
        <f t="shared" si="171"/>
        <v>0</v>
      </c>
      <c r="Y242" s="90" t="s">
        <v>11</v>
      </c>
      <c r="Z242" s="88">
        <f t="shared" si="169"/>
        <v>0</v>
      </c>
      <c r="AA242" s="88">
        <f t="shared" si="169"/>
        <v>0</v>
      </c>
      <c r="AB242" s="88">
        <f t="shared" si="169"/>
        <v>0</v>
      </c>
      <c r="AC242" s="88">
        <f t="shared" si="169"/>
        <v>0</v>
      </c>
      <c r="AD242" s="88">
        <f t="shared" si="169"/>
        <v>0</v>
      </c>
      <c r="AE242" s="88">
        <f t="shared" si="169"/>
        <v>0</v>
      </c>
      <c r="AF242" s="88">
        <f t="shared" si="169"/>
        <v>0</v>
      </c>
      <c r="AG242" s="89">
        <f t="shared" si="169"/>
        <v>0</v>
      </c>
      <c r="AH242" s="89">
        <f t="shared" si="169"/>
        <v>0</v>
      </c>
      <c r="AI242" s="89">
        <f t="shared" si="169"/>
        <v>0</v>
      </c>
    </row>
    <row r="243" spans="1:35" s="5" customFormat="1" x14ac:dyDescent="0.2"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</row>
    <row r="244" spans="1:35" s="41" customFormat="1" x14ac:dyDescent="0.2">
      <c r="A244" s="145" t="s">
        <v>239</v>
      </c>
      <c r="B244" s="145"/>
      <c r="C244" s="145"/>
      <c r="M244" s="146"/>
      <c r="N244" s="146"/>
      <c r="O244" s="146"/>
      <c r="Y244" s="147"/>
      <c r="Z244" s="147"/>
      <c r="AA244" s="147"/>
      <c r="AB244" s="95"/>
      <c r="AC244" s="95"/>
      <c r="AD244" s="95"/>
      <c r="AE244" s="95"/>
      <c r="AF244" s="95"/>
      <c r="AG244" s="95"/>
      <c r="AH244" s="95"/>
      <c r="AI244" s="95"/>
    </row>
    <row r="245" spans="1:35" s="5" customFormat="1" x14ac:dyDescent="0.2"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</row>
    <row r="246" spans="1:35" s="5" customFormat="1" x14ac:dyDescent="0.2">
      <c r="A246" s="141" t="s">
        <v>2</v>
      </c>
      <c r="B246" s="93" t="s">
        <v>3</v>
      </c>
      <c r="C246" s="142" t="s">
        <v>4</v>
      </c>
      <c r="D246" s="142"/>
      <c r="E246" s="142"/>
      <c r="F246" s="142"/>
      <c r="G246" s="142"/>
      <c r="H246" s="142"/>
      <c r="I246" s="142"/>
      <c r="J246" s="142"/>
      <c r="K246" s="142"/>
      <c r="M246" s="148"/>
      <c r="N246" s="94"/>
      <c r="O246" s="147"/>
      <c r="P246" s="147"/>
      <c r="Q246" s="147"/>
      <c r="R246" s="147"/>
      <c r="S246" s="147"/>
      <c r="T246" s="147"/>
      <c r="U246" s="147"/>
      <c r="V246" s="147"/>
      <c r="W246" s="147"/>
      <c r="Y246" s="148"/>
      <c r="Z246" s="94"/>
      <c r="AA246" s="147"/>
      <c r="AB246" s="147"/>
      <c r="AC246" s="147"/>
      <c r="AD246" s="147"/>
      <c r="AE246" s="147"/>
      <c r="AF246" s="147"/>
      <c r="AG246" s="147"/>
      <c r="AH246" s="147"/>
      <c r="AI246" s="147"/>
    </row>
    <row r="247" spans="1:35" s="5" customFormat="1" x14ac:dyDescent="0.2">
      <c r="A247" s="141"/>
      <c r="B247" s="93" t="s">
        <v>5</v>
      </c>
      <c r="C247" s="142" t="s">
        <v>6</v>
      </c>
      <c r="D247" s="142"/>
      <c r="E247" s="142"/>
      <c r="F247" s="143" t="s">
        <v>7</v>
      </c>
      <c r="G247" s="143"/>
      <c r="H247" s="143"/>
      <c r="I247" s="143" t="s">
        <v>8</v>
      </c>
      <c r="J247" s="143"/>
      <c r="K247" s="143"/>
      <c r="M247" s="148"/>
      <c r="N247" s="94"/>
      <c r="O247" s="147"/>
      <c r="P247" s="147"/>
      <c r="Q247" s="147"/>
      <c r="R247" s="149"/>
      <c r="S247" s="149"/>
      <c r="T247" s="149"/>
      <c r="U247" s="149"/>
      <c r="V247" s="149"/>
      <c r="W247" s="149"/>
      <c r="Y247" s="148"/>
      <c r="Z247" s="94"/>
      <c r="AA247" s="147"/>
      <c r="AB247" s="147"/>
      <c r="AC247" s="147"/>
      <c r="AD247" s="149"/>
      <c r="AE247" s="149"/>
      <c r="AF247" s="149"/>
      <c r="AG247" s="149"/>
      <c r="AH247" s="149"/>
      <c r="AI247" s="149"/>
    </row>
    <row r="248" spans="1:35" s="5" customFormat="1" x14ac:dyDescent="0.2">
      <c r="A248" s="141"/>
      <c r="B248" s="45"/>
      <c r="C248" s="93" t="s">
        <v>9</v>
      </c>
      <c r="D248" s="93" t="s">
        <v>10</v>
      </c>
      <c r="E248" s="93" t="s">
        <v>11</v>
      </c>
      <c r="F248" s="46" t="s">
        <v>9</v>
      </c>
      <c r="G248" s="46" t="s">
        <v>10</v>
      </c>
      <c r="H248" s="46" t="s">
        <v>11</v>
      </c>
      <c r="I248" s="46" t="s">
        <v>9</v>
      </c>
      <c r="J248" s="46" t="s">
        <v>10</v>
      </c>
      <c r="K248" s="46" t="s">
        <v>11</v>
      </c>
      <c r="M248" s="148"/>
      <c r="N248" s="68"/>
      <c r="O248" s="94"/>
      <c r="P248" s="94"/>
      <c r="Q248" s="94"/>
      <c r="R248" s="71"/>
      <c r="S248" s="71"/>
      <c r="T248" s="71"/>
      <c r="U248" s="71"/>
      <c r="V248" s="71"/>
      <c r="W248" s="71"/>
      <c r="Y248" s="148"/>
      <c r="Z248" s="68"/>
      <c r="AA248" s="94"/>
      <c r="AB248" s="94"/>
      <c r="AC248" s="94"/>
      <c r="AD248" s="71"/>
      <c r="AE248" s="71"/>
      <c r="AF248" s="71"/>
      <c r="AG248" s="71"/>
      <c r="AH248" s="71"/>
      <c r="AI248" s="71"/>
    </row>
    <row r="249" spans="1:35" s="5" customFormat="1" x14ac:dyDescent="0.2">
      <c r="A249" s="63" t="s">
        <v>192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M249" s="95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Y249" s="95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</row>
    <row r="250" spans="1:35" s="5" customFormat="1" x14ac:dyDescent="0.2">
      <c r="A250" s="56" t="s">
        <v>193</v>
      </c>
      <c r="B250" s="24"/>
      <c r="C250" s="24"/>
      <c r="D250" s="24"/>
      <c r="E250" s="24">
        <f t="shared" ref="E250:E259" si="172">C250+D250</f>
        <v>0</v>
      </c>
      <c r="F250" s="24"/>
      <c r="G250" s="24"/>
      <c r="H250" s="24">
        <f t="shared" ref="H250:H259" si="173">F250+G250</f>
        <v>0</v>
      </c>
      <c r="I250" s="24">
        <f t="shared" ref="I250:J259" si="174">C250+F250</f>
        <v>0</v>
      </c>
      <c r="J250" s="24">
        <f t="shared" si="174"/>
        <v>0</v>
      </c>
      <c r="K250" s="24">
        <f t="shared" ref="K250:K259" si="175">SUM(I250:J250)</f>
        <v>0</v>
      </c>
      <c r="M250" s="73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Y250" s="73"/>
      <c r="Z250" s="74"/>
      <c r="AA250" s="74"/>
      <c r="AB250" s="74"/>
      <c r="AC250" s="74"/>
      <c r="AD250" s="74"/>
      <c r="AE250" s="74"/>
      <c r="AF250" s="74"/>
      <c r="AG250" s="76"/>
      <c r="AH250" s="76"/>
      <c r="AI250" s="76"/>
    </row>
    <row r="251" spans="1:35" s="5" customFormat="1" x14ac:dyDescent="0.2">
      <c r="A251" s="56" t="s">
        <v>194</v>
      </c>
      <c r="B251" s="24"/>
      <c r="C251" s="24"/>
      <c r="D251" s="24"/>
      <c r="E251" s="24">
        <f t="shared" si="172"/>
        <v>0</v>
      </c>
      <c r="F251" s="24"/>
      <c r="G251" s="24"/>
      <c r="H251" s="24">
        <f t="shared" si="173"/>
        <v>0</v>
      </c>
      <c r="I251" s="24">
        <f t="shared" si="174"/>
        <v>0</v>
      </c>
      <c r="J251" s="24">
        <f t="shared" si="174"/>
        <v>0</v>
      </c>
      <c r="K251" s="24">
        <f t="shared" si="175"/>
        <v>0</v>
      </c>
      <c r="M251" s="73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Y251" s="73"/>
      <c r="Z251" s="74"/>
      <c r="AA251" s="74"/>
      <c r="AB251" s="74"/>
      <c r="AC251" s="74"/>
      <c r="AD251" s="74"/>
      <c r="AE251" s="74"/>
      <c r="AF251" s="74"/>
      <c r="AG251" s="76"/>
      <c r="AH251" s="76"/>
      <c r="AI251" s="76"/>
    </row>
    <row r="252" spans="1:35" s="5" customFormat="1" x14ac:dyDescent="0.2">
      <c r="A252" s="64" t="s">
        <v>195</v>
      </c>
      <c r="B252" s="24"/>
      <c r="C252" s="24"/>
      <c r="D252" s="24"/>
      <c r="E252" s="24">
        <f t="shared" si="172"/>
        <v>0</v>
      </c>
      <c r="F252" s="24"/>
      <c r="G252" s="24"/>
      <c r="H252" s="24">
        <f t="shared" si="173"/>
        <v>0</v>
      </c>
      <c r="I252" s="24">
        <f t="shared" si="174"/>
        <v>0</v>
      </c>
      <c r="J252" s="24">
        <f t="shared" si="174"/>
        <v>0</v>
      </c>
      <c r="K252" s="24">
        <f t="shared" si="175"/>
        <v>0</v>
      </c>
      <c r="M252" s="73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Y252" s="73"/>
      <c r="Z252" s="74"/>
      <c r="AA252" s="74"/>
      <c r="AB252" s="74"/>
      <c r="AC252" s="74"/>
      <c r="AD252" s="74"/>
      <c r="AE252" s="74"/>
      <c r="AF252" s="74"/>
      <c r="AG252" s="76"/>
      <c r="AH252" s="76"/>
      <c r="AI252" s="76"/>
    </row>
    <row r="253" spans="1:35" s="5" customFormat="1" x14ac:dyDescent="0.2">
      <c r="A253" s="56" t="s">
        <v>196</v>
      </c>
      <c r="B253" s="24"/>
      <c r="C253" s="24"/>
      <c r="D253" s="24"/>
      <c r="E253" s="24">
        <f t="shared" si="172"/>
        <v>0</v>
      </c>
      <c r="F253" s="24"/>
      <c r="G253" s="24"/>
      <c r="H253" s="24">
        <f t="shared" si="173"/>
        <v>0</v>
      </c>
      <c r="I253" s="24">
        <f t="shared" si="174"/>
        <v>0</v>
      </c>
      <c r="J253" s="24">
        <f t="shared" si="174"/>
        <v>0</v>
      </c>
      <c r="K253" s="24">
        <f t="shared" si="175"/>
        <v>0</v>
      </c>
      <c r="M253" s="73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Y253" s="73"/>
      <c r="Z253" s="74"/>
      <c r="AA253" s="74"/>
      <c r="AB253" s="74"/>
      <c r="AC253" s="74"/>
      <c r="AD253" s="74"/>
      <c r="AE253" s="74"/>
      <c r="AF253" s="74"/>
      <c r="AG253" s="76"/>
      <c r="AH253" s="76"/>
      <c r="AI253" s="76"/>
    </row>
    <row r="254" spans="1:35" s="5" customFormat="1" x14ac:dyDescent="0.2">
      <c r="A254" s="56" t="s">
        <v>197</v>
      </c>
      <c r="B254" s="24"/>
      <c r="C254" s="24"/>
      <c r="D254" s="24"/>
      <c r="E254" s="24">
        <f t="shared" si="172"/>
        <v>0</v>
      </c>
      <c r="F254" s="24"/>
      <c r="G254" s="24"/>
      <c r="H254" s="24">
        <f t="shared" si="173"/>
        <v>0</v>
      </c>
      <c r="I254" s="24">
        <f t="shared" si="174"/>
        <v>0</v>
      </c>
      <c r="J254" s="24">
        <f t="shared" si="174"/>
        <v>0</v>
      </c>
      <c r="K254" s="24">
        <f t="shared" si="175"/>
        <v>0</v>
      </c>
      <c r="M254" s="73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Y254" s="73"/>
      <c r="Z254" s="74"/>
      <c r="AA254" s="74"/>
      <c r="AB254" s="74"/>
      <c r="AC254" s="74"/>
      <c r="AD254" s="74"/>
      <c r="AE254" s="74"/>
      <c r="AF254" s="74"/>
      <c r="AG254" s="76"/>
      <c r="AH254" s="76"/>
      <c r="AI254" s="76"/>
    </row>
    <row r="255" spans="1:35" s="5" customFormat="1" x14ac:dyDescent="0.2">
      <c r="A255" s="56" t="s">
        <v>198</v>
      </c>
      <c r="B255" s="24"/>
      <c r="C255" s="24"/>
      <c r="D255" s="24"/>
      <c r="E255" s="24">
        <f t="shared" si="172"/>
        <v>0</v>
      </c>
      <c r="F255" s="24"/>
      <c r="G255" s="24"/>
      <c r="H255" s="24">
        <f t="shared" si="173"/>
        <v>0</v>
      </c>
      <c r="I255" s="24">
        <f t="shared" si="174"/>
        <v>0</v>
      </c>
      <c r="J255" s="24">
        <f t="shared" si="174"/>
        <v>0</v>
      </c>
      <c r="K255" s="24">
        <f t="shared" si="175"/>
        <v>0</v>
      </c>
      <c r="M255" s="73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Y255" s="73"/>
      <c r="Z255" s="74"/>
      <c r="AA255" s="74"/>
      <c r="AB255" s="74"/>
      <c r="AC255" s="74"/>
      <c r="AD255" s="74"/>
      <c r="AE255" s="74"/>
      <c r="AF255" s="74"/>
      <c r="AG255" s="76"/>
      <c r="AH255" s="76"/>
      <c r="AI255" s="76"/>
    </row>
    <row r="256" spans="1:35" s="5" customFormat="1" x14ac:dyDescent="0.2">
      <c r="A256" s="56" t="s">
        <v>199</v>
      </c>
      <c r="B256" s="24"/>
      <c r="C256" s="24"/>
      <c r="D256" s="24"/>
      <c r="E256" s="24">
        <f t="shared" si="172"/>
        <v>0</v>
      </c>
      <c r="F256" s="24"/>
      <c r="G256" s="24"/>
      <c r="H256" s="24">
        <f t="shared" si="173"/>
        <v>0</v>
      </c>
      <c r="I256" s="24">
        <f t="shared" si="174"/>
        <v>0</v>
      </c>
      <c r="J256" s="24">
        <f t="shared" si="174"/>
        <v>0</v>
      </c>
      <c r="K256" s="24">
        <f t="shared" si="175"/>
        <v>0</v>
      </c>
      <c r="M256" s="73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Y256" s="73"/>
      <c r="Z256" s="74"/>
      <c r="AA256" s="74"/>
      <c r="AB256" s="74"/>
      <c r="AC256" s="74"/>
      <c r="AD256" s="74"/>
      <c r="AE256" s="74"/>
      <c r="AF256" s="74"/>
      <c r="AG256" s="76"/>
      <c r="AH256" s="76"/>
      <c r="AI256" s="76"/>
    </row>
    <row r="257" spans="1:35" s="5" customFormat="1" x14ac:dyDescent="0.2">
      <c r="A257" s="56" t="s">
        <v>200</v>
      </c>
      <c r="B257" s="24"/>
      <c r="C257" s="24"/>
      <c r="D257" s="24"/>
      <c r="E257" s="24">
        <f t="shared" si="172"/>
        <v>0</v>
      </c>
      <c r="F257" s="24"/>
      <c r="G257" s="24"/>
      <c r="H257" s="24">
        <f t="shared" si="173"/>
        <v>0</v>
      </c>
      <c r="I257" s="24">
        <f t="shared" si="174"/>
        <v>0</v>
      </c>
      <c r="J257" s="24">
        <f t="shared" si="174"/>
        <v>0</v>
      </c>
      <c r="K257" s="24">
        <f t="shared" si="175"/>
        <v>0</v>
      </c>
      <c r="M257" s="73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Y257" s="73"/>
      <c r="Z257" s="74"/>
      <c r="AA257" s="74"/>
      <c r="AB257" s="74"/>
      <c r="AC257" s="74"/>
      <c r="AD257" s="74"/>
      <c r="AE257" s="74"/>
      <c r="AF257" s="74"/>
      <c r="AG257" s="76"/>
      <c r="AH257" s="76"/>
      <c r="AI257" s="76"/>
    </row>
    <row r="258" spans="1:35" s="5" customFormat="1" x14ac:dyDescent="0.2">
      <c r="A258" s="56" t="s">
        <v>201</v>
      </c>
      <c r="B258" s="24"/>
      <c r="C258" s="24"/>
      <c r="D258" s="24"/>
      <c r="E258" s="24">
        <f t="shared" si="172"/>
        <v>0</v>
      </c>
      <c r="F258" s="24"/>
      <c r="G258" s="24"/>
      <c r="H258" s="24">
        <f t="shared" si="173"/>
        <v>0</v>
      </c>
      <c r="I258" s="24">
        <f t="shared" si="174"/>
        <v>0</v>
      </c>
      <c r="J258" s="24">
        <f t="shared" si="174"/>
        <v>0</v>
      </c>
      <c r="K258" s="24">
        <f t="shared" si="175"/>
        <v>0</v>
      </c>
      <c r="M258" s="73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Y258" s="73"/>
      <c r="Z258" s="74"/>
      <c r="AA258" s="74"/>
      <c r="AB258" s="74"/>
      <c r="AC258" s="74"/>
      <c r="AD258" s="74"/>
      <c r="AE258" s="74"/>
      <c r="AF258" s="74"/>
      <c r="AG258" s="76"/>
      <c r="AH258" s="76"/>
      <c r="AI258" s="76"/>
    </row>
    <row r="259" spans="1:35" s="5" customFormat="1" x14ac:dyDescent="0.2">
      <c r="A259" s="56" t="s">
        <v>235</v>
      </c>
      <c r="B259" s="24"/>
      <c r="C259" s="24"/>
      <c r="D259" s="24"/>
      <c r="E259" s="24">
        <f t="shared" si="172"/>
        <v>0</v>
      </c>
      <c r="F259" s="24"/>
      <c r="G259" s="24"/>
      <c r="H259" s="24">
        <f t="shared" si="173"/>
        <v>0</v>
      </c>
      <c r="I259" s="24">
        <f t="shared" si="174"/>
        <v>0</v>
      </c>
      <c r="J259" s="24">
        <f t="shared" si="174"/>
        <v>0</v>
      </c>
      <c r="K259" s="24">
        <f t="shared" si="175"/>
        <v>0</v>
      </c>
      <c r="M259" s="73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Y259" s="73"/>
      <c r="Z259" s="74"/>
      <c r="AA259" s="74"/>
      <c r="AB259" s="74"/>
      <c r="AC259" s="74"/>
      <c r="AD259" s="74"/>
      <c r="AE259" s="74"/>
      <c r="AF259" s="74"/>
      <c r="AG259" s="76"/>
      <c r="AH259" s="76"/>
      <c r="AI259" s="76"/>
    </row>
    <row r="260" spans="1:35" s="5" customFormat="1" x14ac:dyDescent="0.2">
      <c r="A260" s="55" t="s">
        <v>11</v>
      </c>
      <c r="B260" s="59">
        <f t="shared" ref="B260:K260" si="176">SUM(B250:B259)</f>
        <v>0</v>
      </c>
      <c r="C260" s="59">
        <f t="shared" si="176"/>
        <v>0</v>
      </c>
      <c r="D260" s="59">
        <f t="shared" si="176"/>
        <v>0</v>
      </c>
      <c r="E260" s="59">
        <f t="shared" si="176"/>
        <v>0</v>
      </c>
      <c r="F260" s="59">
        <f t="shared" si="176"/>
        <v>0</v>
      </c>
      <c r="G260" s="59">
        <f t="shared" si="176"/>
        <v>0</v>
      </c>
      <c r="H260" s="59">
        <f t="shared" si="176"/>
        <v>0</v>
      </c>
      <c r="I260" s="59">
        <f t="shared" si="176"/>
        <v>0</v>
      </c>
      <c r="J260" s="59">
        <f t="shared" si="176"/>
        <v>0</v>
      </c>
      <c r="K260" s="59">
        <f t="shared" si="176"/>
        <v>0</v>
      </c>
      <c r="M260" s="75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Y260" s="75"/>
      <c r="Z260" s="74"/>
      <c r="AA260" s="74"/>
      <c r="AB260" s="74"/>
      <c r="AC260" s="74"/>
      <c r="AD260" s="74"/>
      <c r="AE260" s="74"/>
      <c r="AF260" s="74"/>
      <c r="AG260" s="76"/>
      <c r="AH260" s="76"/>
      <c r="AI260" s="76"/>
    </row>
    <row r="261" spans="1:35" s="5" customFormat="1" x14ac:dyDescent="0.2">
      <c r="A261" s="65" t="s">
        <v>202</v>
      </c>
      <c r="B261" s="55"/>
      <c r="C261" s="55"/>
      <c r="D261" s="55"/>
      <c r="E261" s="55"/>
      <c r="F261" s="55"/>
      <c r="G261" s="55"/>
      <c r="H261" s="55"/>
      <c r="I261" s="59"/>
      <c r="J261" s="59"/>
      <c r="K261" s="59"/>
      <c r="M261" s="77"/>
      <c r="N261" s="75"/>
      <c r="O261" s="75"/>
      <c r="P261" s="75"/>
      <c r="Q261" s="75"/>
      <c r="R261" s="75"/>
      <c r="S261" s="75"/>
      <c r="T261" s="75"/>
      <c r="U261" s="76"/>
      <c r="V261" s="76"/>
      <c r="W261" s="76"/>
      <c r="Y261" s="77"/>
      <c r="Z261" s="75"/>
      <c r="AA261" s="75"/>
      <c r="AB261" s="75"/>
      <c r="AC261" s="75"/>
      <c r="AD261" s="75"/>
      <c r="AE261" s="75"/>
      <c r="AF261" s="75"/>
      <c r="AG261" s="76"/>
      <c r="AH261" s="76"/>
      <c r="AI261" s="76"/>
    </row>
    <row r="262" spans="1:35" s="5" customFormat="1" x14ac:dyDescent="0.2">
      <c r="A262" s="56" t="s">
        <v>54</v>
      </c>
      <c r="B262" s="24"/>
      <c r="C262" s="24"/>
      <c r="D262" s="24"/>
      <c r="E262" s="24">
        <f>C262+D262</f>
        <v>0</v>
      </c>
      <c r="F262" s="24"/>
      <c r="G262" s="24"/>
      <c r="H262" s="24">
        <f>F262+G262</f>
        <v>0</v>
      </c>
      <c r="I262" s="24">
        <f>C262+F262</f>
        <v>0</v>
      </c>
      <c r="J262" s="24">
        <f>D262+G262</f>
        <v>0</v>
      </c>
      <c r="K262" s="24">
        <f>SUM(I262:J262)</f>
        <v>0</v>
      </c>
      <c r="M262" s="73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Y262" s="73"/>
      <c r="Z262" s="74"/>
      <c r="AA262" s="74"/>
      <c r="AB262" s="74"/>
      <c r="AC262" s="74"/>
      <c r="AD262" s="74"/>
      <c r="AE262" s="74"/>
      <c r="AF262" s="74"/>
      <c r="AG262" s="76"/>
      <c r="AH262" s="76"/>
      <c r="AI262" s="76"/>
    </row>
    <row r="263" spans="1:35" s="5" customFormat="1" x14ac:dyDescent="0.2">
      <c r="A263" s="56" t="s">
        <v>235</v>
      </c>
      <c r="B263" s="24"/>
      <c r="C263" s="24"/>
      <c r="D263" s="24"/>
      <c r="E263" s="24">
        <f>C263+D263</f>
        <v>0</v>
      </c>
      <c r="F263" s="24"/>
      <c r="G263" s="24"/>
      <c r="H263" s="24">
        <f>F263+G263</f>
        <v>0</v>
      </c>
      <c r="I263" s="24">
        <f>C263+F263</f>
        <v>0</v>
      </c>
      <c r="J263" s="24">
        <f>D263+G263</f>
        <v>0</v>
      </c>
      <c r="K263" s="24">
        <f>SUM(I263:J263)</f>
        <v>0</v>
      </c>
      <c r="M263" s="73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Y263" s="73"/>
      <c r="Z263" s="74"/>
      <c r="AA263" s="74"/>
      <c r="AB263" s="74"/>
      <c r="AC263" s="74"/>
      <c r="AD263" s="74"/>
      <c r="AE263" s="74"/>
      <c r="AF263" s="74"/>
      <c r="AG263" s="76"/>
      <c r="AH263" s="76"/>
      <c r="AI263" s="76"/>
    </row>
    <row r="264" spans="1:35" s="5" customFormat="1" x14ac:dyDescent="0.2">
      <c r="A264" s="55" t="s">
        <v>11</v>
      </c>
      <c r="B264" s="55">
        <f t="shared" ref="B264:K264" si="177">SUM(B262:B263)</f>
        <v>0</v>
      </c>
      <c r="C264" s="55">
        <f t="shared" si="177"/>
        <v>0</v>
      </c>
      <c r="D264" s="55">
        <f t="shared" si="177"/>
        <v>0</v>
      </c>
      <c r="E264" s="55">
        <f t="shared" si="177"/>
        <v>0</v>
      </c>
      <c r="F264" s="55">
        <f t="shared" si="177"/>
        <v>0</v>
      </c>
      <c r="G264" s="55">
        <f t="shared" si="177"/>
        <v>0</v>
      </c>
      <c r="H264" s="55">
        <f t="shared" si="177"/>
        <v>0</v>
      </c>
      <c r="I264" s="55">
        <f t="shared" si="177"/>
        <v>0</v>
      </c>
      <c r="J264" s="55">
        <f t="shared" si="177"/>
        <v>0</v>
      </c>
      <c r="K264" s="55">
        <f t="shared" si="177"/>
        <v>0</v>
      </c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Y264" s="75"/>
      <c r="Z264" s="74"/>
      <c r="AA264" s="74"/>
      <c r="AB264" s="74"/>
      <c r="AC264" s="74"/>
      <c r="AD264" s="74"/>
      <c r="AE264" s="74"/>
      <c r="AF264" s="74"/>
      <c r="AG264" s="76"/>
      <c r="AH264" s="76"/>
      <c r="AI264" s="76"/>
    </row>
    <row r="265" spans="1:35" s="5" customFormat="1" x14ac:dyDescent="0.2">
      <c r="A265" s="65" t="s">
        <v>203</v>
      </c>
      <c r="B265" s="55"/>
      <c r="C265" s="55"/>
      <c r="D265" s="55"/>
      <c r="E265" s="55"/>
      <c r="F265" s="55"/>
      <c r="G265" s="55"/>
      <c r="H265" s="55"/>
      <c r="I265" s="59"/>
      <c r="J265" s="59"/>
      <c r="K265" s="59"/>
      <c r="M265" s="77"/>
      <c r="N265" s="75"/>
      <c r="O265" s="75"/>
      <c r="P265" s="75"/>
      <c r="Q265" s="75"/>
      <c r="R265" s="75"/>
      <c r="S265" s="75"/>
      <c r="T265" s="75"/>
      <c r="U265" s="76"/>
      <c r="V265" s="76"/>
      <c r="W265" s="76"/>
      <c r="Y265" s="77"/>
      <c r="Z265" s="75"/>
      <c r="AA265" s="75"/>
      <c r="AB265" s="75"/>
      <c r="AC265" s="75"/>
      <c r="AD265" s="75"/>
      <c r="AE265" s="75"/>
      <c r="AF265" s="75"/>
      <c r="AG265" s="76"/>
      <c r="AH265" s="76"/>
      <c r="AI265" s="76"/>
    </row>
    <row r="266" spans="1:35" s="5" customFormat="1" x14ac:dyDescent="0.2">
      <c r="A266" s="56" t="s">
        <v>204</v>
      </c>
      <c r="B266" s="24"/>
      <c r="C266" s="24"/>
      <c r="D266" s="24"/>
      <c r="E266" s="24">
        <f>C266+D266</f>
        <v>0</v>
      </c>
      <c r="F266" s="24"/>
      <c r="G266" s="24"/>
      <c r="H266" s="24">
        <f>F266+G266</f>
        <v>0</v>
      </c>
      <c r="I266" s="24">
        <f>C266+F266</f>
        <v>0</v>
      </c>
      <c r="J266" s="24">
        <f>D266+G266</f>
        <v>0</v>
      </c>
      <c r="K266" s="24">
        <f>SUM(I266:J266)</f>
        <v>0</v>
      </c>
      <c r="M266" s="73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Y266" s="73"/>
      <c r="Z266" s="74"/>
      <c r="AA266" s="74"/>
      <c r="AB266" s="74"/>
      <c r="AC266" s="74"/>
      <c r="AD266" s="74"/>
      <c r="AE266" s="74"/>
      <c r="AF266" s="74"/>
      <c r="AG266" s="76"/>
      <c r="AH266" s="76"/>
      <c r="AI266" s="76"/>
    </row>
    <row r="267" spans="1:35" s="5" customFormat="1" x14ac:dyDescent="0.2">
      <c r="A267" s="56" t="s">
        <v>235</v>
      </c>
      <c r="B267" s="24"/>
      <c r="C267" s="24"/>
      <c r="D267" s="24"/>
      <c r="E267" s="24">
        <f>C267+D267</f>
        <v>0</v>
      </c>
      <c r="F267" s="24"/>
      <c r="G267" s="24"/>
      <c r="H267" s="24">
        <f>F267+G267</f>
        <v>0</v>
      </c>
      <c r="I267" s="24">
        <f>C267+F267</f>
        <v>0</v>
      </c>
      <c r="J267" s="24">
        <f>D267+G267</f>
        <v>0</v>
      </c>
      <c r="K267" s="24">
        <f>SUM(I267:J267)</f>
        <v>0</v>
      </c>
      <c r="M267" s="73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Y267" s="73"/>
      <c r="Z267" s="74"/>
      <c r="AA267" s="74"/>
      <c r="AB267" s="74"/>
      <c r="AC267" s="74"/>
      <c r="AD267" s="74"/>
      <c r="AE267" s="74"/>
      <c r="AF267" s="74"/>
      <c r="AG267" s="76"/>
      <c r="AH267" s="76"/>
      <c r="AI267" s="76"/>
    </row>
    <row r="268" spans="1:35" s="5" customFormat="1" x14ac:dyDescent="0.2">
      <c r="A268" s="55" t="s">
        <v>11</v>
      </c>
      <c r="B268" s="55">
        <f t="shared" ref="B268:K268" si="178">SUM(B266:B267)</f>
        <v>0</v>
      </c>
      <c r="C268" s="55">
        <f t="shared" si="178"/>
        <v>0</v>
      </c>
      <c r="D268" s="55">
        <f t="shared" si="178"/>
        <v>0</v>
      </c>
      <c r="E268" s="55">
        <f t="shared" si="178"/>
        <v>0</v>
      </c>
      <c r="F268" s="55">
        <f t="shared" si="178"/>
        <v>0</v>
      </c>
      <c r="G268" s="55">
        <f t="shared" si="178"/>
        <v>0</v>
      </c>
      <c r="H268" s="55">
        <f t="shared" si="178"/>
        <v>0</v>
      </c>
      <c r="I268" s="55">
        <f t="shared" si="178"/>
        <v>0</v>
      </c>
      <c r="J268" s="55">
        <f t="shared" si="178"/>
        <v>0</v>
      </c>
      <c r="K268" s="55">
        <f t="shared" si="178"/>
        <v>0</v>
      </c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Y268" s="75"/>
      <c r="Z268" s="74"/>
      <c r="AA268" s="74"/>
      <c r="AB268" s="74"/>
      <c r="AC268" s="74"/>
      <c r="AD268" s="74"/>
      <c r="AE268" s="74"/>
      <c r="AF268" s="74"/>
      <c r="AG268" s="76"/>
      <c r="AH268" s="76"/>
      <c r="AI268" s="76"/>
    </row>
    <row r="269" spans="1:35" s="5" customFormat="1" x14ac:dyDescent="0.2">
      <c r="A269" s="65" t="s">
        <v>205</v>
      </c>
      <c r="B269" s="55"/>
      <c r="C269" s="55"/>
      <c r="D269" s="55"/>
      <c r="E269" s="55"/>
      <c r="F269" s="55"/>
      <c r="G269" s="55"/>
      <c r="H269" s="55"/>
      <c r="I269" s="59"/>
      <c r="J269" s="59"/>
      <c r="K269" s="59"/>
      <c r="M269" s="77"/>
      <c r="N269" s="75"/>
      <c r="O269" s="75"/>
      <c r="P269" s="75"/>
      <c r="Q269" s="75"/>
      <c r="R269" s="75"/>
      <c r="S269" s="75"/>
      <c r="T269" s="75"/>
      <c r="U269" s="76"/>
      <c r="V269" s="76"/>
      <c r="W269" s="76"/>
      <c r="Y269" s="77"/>
      <c r="Z269" s="75"/>
      <c r="AA269" s="75"/>
      <c r="AB269" s="75"/>
      <c r="AC269" s="75"/>
      <c r="AD269" s="75"/>
      <c r="AE269" s="75"/>
      <c r="AF269" s="75"/>
      <c r="AG269" s="76"/>
      <c r="AH269" s="76"/>
      <c r="AI269" s="76"/>
    </row>
    <row r="270" spans="1:35" s="5" customFormat="1" x14ac:dyDescent="0.2">
      <c r="A270" s="56" t="s">
        <v>206</v>
      </c>
      <c r="B270" s="24"/>
      <c r="C270" s="24"/>
      <c r="D270" s="24"/>
      <c r="E270" s="24">
        <f t="shared" ref="E270:E275" si="179">C270+D270</f>
        <v>0</v>
      </c>
      <c r="F270" s="24"/>
      <c r="G270" s="24"/>
      <c r="H270" s="24">
        <f t="shared" ref="H270:H275" si="180">F270+G270</f>
        <v>0</v>
      </c>
      <c r="I270" s="24">
        <f t="shared" ref="I270:J275" si="181">C270+F270</f>
        <v>0</v>
      </c>
      <c r="J270" s="24">
        <f t="shared" si="181"/>
        <v>0</v>
      </c>
      <c r="K270" s="24">
        <f t="shared" ref="K270:K275" si="182">SUM(I270:J270)</f>
        <v>0</v>
      </c>
      <c r="M270" s="73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Y270" s="73"/>
      <c r="Z270" s="74"/>
      <c r="AA270" s="74"/>
      <c r="AB270" s="74"/>
      <c r="AC270" s="74"/>
      <c r="AD270" s="74"/>
      <c r="AE270" s="74"/>
      <c r="AF270" s="74"/>
      <c r="AG270" s="76"/>
      <c r="AH270" s="76"/>
      <c r="AI270" s="76"/>
    </row>
    <row r="271" spans="1:35" s="5" customFormat="1" x14ac:dyDescent="0.2">
      <c r="A271" s="56" t="s">
        <v>207</v>
      </c>
      <c r="B271" s="24"/>
      <c r="C271" s="24"/>
      <c r="D271" s="24"/>
      <c r="E271" s="24">
        <f t="shared" si="179"/>
        <v>0</v>
      </c>
      <c r="F271" s="24"/>
      <c r="G271" s="24"/>
      <c r="H271" s="24">
        <f t="shared" si="180"/>
        <v>0</v>
      </c>
      <c r="I271" s="24">
        <f t="shared" si="181"/>
        <v>0</v>
      </c>
      <c r="J271" s="24">
        <f t="shared" si="181"/>
        <v>0</v>
      </c>
      <c r="K271" s="24">
        <f t="shared" si="182"/>
        <v>0</v>
      </c>
      <c r="M271" s="73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Y271" s="73"/>
      <c r="Z271" s="74"/>
      <c r="AA271" s="74"/>
      <c r="AB271" s="74"/>
      <c r="AC271" s="74"/>
      <c r="AD271" s="74"/>
      <c r="AE271" s="74"/>
      <c r="AF271" s="74"/>
      <c r="AG271" s="76"/>
      <c r="AH271" s="76"/>
      <c r="AI271" s="76"/>
    </row>
    <row r="272" spans="1:35" s="5" customFormat="1" x14ac:dyDescent="0.2">
      <c r="A272" s="56" t="s">
        <v>208</v>
      </c>
      <c r="B272" s="24"/>
      <c r="C272" s="24"/>
      <c r="D272" s="24"/>
      <c r="E272" s="24">
        <f t="shared" si="179"/>
        <v>0</v>
      </c>
      <c r="F272" s="24"/>
      <c r="G272" s="24"/>
      <c r="H272" s="24">
        <f t="shared" si="180"/>
        <v>0</v>
      </c>
      <c r="I272" s="24">
        <f t="shared" si="181"/>
        <v>0</v>
      </c>
      <c r="J272" s="24">
        <f t="shared" si="181"/>
        <v>0</v>
      </c>
      <c r="K272" s="24">
        <f t="shared" si="182"/>
        <v>0</v>
      </c>
      <c r="M272" s="73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Y272" s="73"/>
      <c r="Z272" s="74"/>
      <c r="AA272" s="74"/>
      <c r="AB272" s="74"/>
      <c r="AC272" s="74"/>
      <c r="AD272" s="74"/>
      <c r="AE272" s="74"/>
      <c r="AF272" s="74"/>
      <c r="AG272" s="76"/>
      <c r="AH272" s="76"/>
      <c r="AI272" s="76"/>
    </row>
    <row r="273" spans="1:35" s="5" customFormat="1" x14ac:dyDescent="0.2">
      <c r="A273" s="56" t="s">
        <v>209</v>
      </c>
      <c r="B273" s="24"/>
      <c r="C273" s="24"/>
      <c r="D273" s="24"/>
      <c r="E273" s="24">
        <f t="shared" si="179"/>
        <v>0</v>
      </c>
      <c r="F273" s="24"/>
      <c r="G273" s="24"/>
      <c r="H273" s="24">
        <f t="shared" si="180"/>
        <v>0</v>
      </c>
      <c r="I273" s="24">
        <f t="shared" si="181"/>
        <v>0</v>
      </c>
      <c r="J273" s="24">
        <f t="shared" si="181"/>
        <v>0</v>
      </c>
      <c r="K273" s="24">
        <f t="shared" si="182"/>
        <v>0</v>
      </c>
      <c r="M273" s="73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Y273" s="73"/>
      <c r="Z273" s="74"/>
      <c r="AA273" s="74"/>
      <c r="AB273" s="74"/>
      <c r="AC273" s="74"/>
      <c r="AD273" s="74"/>
      <c r="AE273" s="74"/>
      <c r="AF273" s="74"/>
      <c r="AG273" s="76"/>
      <c r="AH273" s="76"/>
      <c r="AI273" s="76"/>
    </row>
    <row r="274" spans="1:35" s="5" customFormat="1" x14ac:dyDescent="0.2">
      <c r="A274" s="56" t="s">
        <v>210</v>
      </c>
      <c r="B274" s="24"/>
      <c r="C274" s="24"/>
      <c r="D274" s="24"/>
      <c r="E274" s="24">
        <f t="shared" si="179"/>
        <v>0</v>
      </c>
      <c r="F274" s="24"/>
      <c r="G274" s="24"/>
      <c r="H274" s="24">
        <f t="shared" si="180"/>
        <v>0</v>
      </c>
      <c r="I274" s="24">
        <f t="shared" si="181"/>
        <v>0</v>
      </c>
      <c r="J274" s="24">
        <f t="shared" si="181"/>
        <v>0</v>
      </c>
      <c r="K274" s="24">
        <f t="shared" si="182"/>
        <v>0</v>
      </c>
      <c r="M274" s="73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Y274" s="73"/>
      <c r="Z274" s="74"/>
      <c r="AA274" s="74"/>
      <c r="AB274" s="74"/>
      <c r="AC274" s="74"/>
      <c r="AD274" s="74"/>
      <c r="AE274" s="74"/>
      <c r="AF274" s="74"/>
      <c r="AG274" s="76"/>
      <c r="AH274" s="76"/>
      <c r="AI274" s="76"/>
    </row>
    <row r="275" spans="1:35" s="5" customFormat="1" x14ac:dyDescent="0.2">
      <c r="A275" s="56" t="s">
        <v>235</v>
      </c>
      <c r="B275" s="24"/>
      <c r="C275" s="24"/>
      <c r="D275" s="24"/>
      <c r="E275" s="24">
        <f t="shared" si="179"/>
        <v>0</v>
      </c>
      <c r="F275" s="24"/>
      <c r="G275" s="24"/>
      <c r="H275" s="24">
        <f t="shared" si="180"/>
        <v>0</v>
      </c>
      <c r="I275" s="24">
        <f t="shared" si="181"/>
        <v>0</v>
      </c>
      <c r="J275" s="24">
        <f t="shared" si="181"/>
        <v>0</v>
      </c>
      <c r="K275" s="24">
        <f t="shared" si="182"/>
        <v>0</v>
      </c>
      <c r="M275" s="73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Y275" s="73"/>
      <c r="Z275" s="74"/>
      <c r="AA275" s="74"/>
      <c r="AB275" s="74"/>
      <c r="AC275" s="74"/>
      <c r="AD275" s="74"/>
      <c r="AE275" s="74"/>
      <c r="AF275" s="74"/>
      <c r="AG275" s="76"/>
      <c r="AH275" s="76"/>
      <c r="AI275" s="76"/>
    </row>
    <row r="276" spans="1:35" s="5" customFormat="1" x14ac:dyDescent="0.2">
      <c r="A276" s="55" t="s">
        <v>11</v>
      </c>
      <c r="B276" s="55">
        <f t="shared" ref="B276:K276" si="183">SUM(B270:B275)</f>
        <v>0</v>
      </c>
      <c r="C276" s="55">
        <f t="shared" si="183"/>
        <v>0</v>
      </c>
      <c r="D276" s="55">
        <f t="shared" si="183"/>
        <v>0</v>
      </c>
      <c r="E276" s="55">
        <f t="shared" si="183"/>
        <v>0</v>
      </c>
      <c r="F276" s="55">
        <f t="shared" si="183"/>
        <v>0</v>
      </c>
      <c r="G276" s="55">
        <f t="shared" si="183"/>
        <v>0</v>
      </c>
      <c r="H276" s="55">
        <f t="shared" si="183"/>
        <v>0</v>
      </c>
      <c r="I276" s="55">
        <f t="shared" si="183"/>
        <v>0</v>
      </c>
      <c r="J276" s="55">
        <f t="shared" si="183"/>
        <v>0</v>
      </c>
      <c r="K276" s="55">
        <f t="shared" si="183"/>
        <v>0</v>
      </c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Y276" s="75"/>
      <c r="Z276" s="74"/>
      <c r="AA276" s="74"/>
      <c r="AB276" s="74"/>
      <c r="AC276" s="74"/>
      <c r="AD276" s="74"/>
      <c r="AE276" s="74"/>
      <c r="AF276" s="74"/>
      <c r="AG276" s="76"/>
      <c r="AH276" s="76"/>
      <c r="AI276" s="76"/>
    </row>
    <row r="277" spans="1:35" s="5" customFormat="1" x14ac:dyDescent="0.2">
      <c r="A277" s="65" t="s">
        <v>211</v>
      </c>
      <c r="B277" s="55"/>
      <c r="C277" s="55"/>
      <c r="D277" s="55"/>
      <c r="E277" s="55"/>
      <c r="F277" s="55"/>
      <c r="G277" s="55"/>
      <c r="H277" s="55"/>
      <c r="I277" s="59"/>
      <c r="J277" s="59"/>
      <c r="K277" s="59"/>
      <c r="M277" s="77"/>
      <c r="N277" s="75"/>
      <c r="O277" s="75"/>
      <c r="P277" s="75"/>
      <c r="Q277" s="75"/>
      <c r="R277" s="75"/>
      <c r="S277" s="75"/>
      <c r="T277" s="75"/>
      <c r="U277" s="76"/>
      <c r="V277" s="76"/>
      <c r="W277" s="76"/>
      <c r="Y277" s="77"/>
      <c r="Z277" s="75"/>
      <c r="AA277" s="75"/>
      <c r="AB277" s="75"/>
      <c r="AC277" s="75"/>
      <c r="AD277" s="75"/>
      <c r="AE277" s="75"/>
      <c r="AF277" s="75"/>
      <c r="AG277" s="76"/>
      <c r="AH277" s="76"/>
      <c r="AI277" s="76"/>
    </row>
    <row r="278" spans="1:35" s="5" customFormat="1" x14ac:dyDescent="0.2">
      <c r="A278" s="56" t="s">
        <v>212</v>
      </c>
      <c r="B278" s="24"/>
      <c r="C278" s="24"/>
      <c r="D278" s="24"/>
      <c r="E278" s="24">
        <f>C278+D278</f>
        <v>0</v>
      </c>
      <c r="F278" s="24"/>
      <c r="G278" s="24"/>
      <c r="H278" s="24">
        <f>F278+G278</f>
        <v>0</v>
      </c>
      <c r="I278" s="24">
        <f t="shared" ref="I278:J281" si="184">C278+F278</f>
        <v>0</v>
      </c>
      <c r="J278" s="24">
        <f t="shared" si="184"/>
        <v>0</v>
      </c>
      <c r="K278" s="24">
        <f>SUM(I278:J278)</f>
        <v>0</v>
      </c>
      <c r="M278" s="73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Y278" s="73"/>
      <c r="Z278" s="74"/>
      <c r="AA278" s="74"/>
      <c r="AB278" s="74"/>
      <c r="AC278" s="74"/>
      <c r="AD278" s="74"/>
      <c r="AE278" s="74"/>
      <c r="AF278" s="74"/>
      <c r="AG278" s="76"/>
      <c r="AH278" s="76"/>
      <c r="AI278" s="76"/>
    </row>
    <row r="279" spans="1:35" s="5" customFormat="1" x14ac:dyDescent="0.2">
      <c r="A279" s="56" t="s">
        <v>213</v>
      </c>
      <c r="B279" s="24"/>
      <c r="C279" s="24"/>
      <c r="D279" s="24"/>
      <c r="E279" s="24">
        <f>C279+D279</f>
        <v>0</v>
      </c>
      <c r="F279" s="24"/>
      <c r="G279" s="24"/>
      <c r="H279" s="24">
        <f>F279+G279</f>
        <v>0</v>
      </c>
      <c r="I279" s="24">
        <f t="shared" si="184"/>
        <v>0</v>
      </c>
      <c r="J279" s="24">
        <f t="shared" si="184"/>
        <v>0</v>
      </c>
      <c r="K279" s="24">
        <f>SUM(I279:J279)</f>
        <v>0</v>
      </c>
      <c r="M279" s="73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Y279" s="73"/>
      <c r="Z279" s="74"/>
      <c r="AA279" s="74"/>
      <c r="AB279" s="74"/>
      <c r="AC279" s="74"/>
      <c r="AD279" s="74"/>
      <c r="AE279" s="74"/>
      <c r="AF279" s="74"/>
      <c r="AG279" s="76"/>
      <c r="AH279" s="76"/>
      <c r="AI279" s="76"/>
    </row>
    <row r="280" spans="1:35" s="5" customFormat="1" x14ac:dyDescent="0.2">
      <c r="A280" s="56" t="s">
        <v>214</v>
      </c>
      <c r="B280" s="24"/>
      <c r="C280" s="24"/>
      <c r="D280" s="24"/>
      <c r="E280" s="24">
        <f>C280+D280</f>
        <v>0</v>
      </c>
      <c r="F280" s="24"/>
      <c r="G280" s="24"/>
      <c r="H280" s="24">
        <f>F280+G280</f>
        <v>0</v>
      </c>
      <c r="I280" s="24">
        <f t="shared" si="184"/>
        <v>0</v>
      </c>
      <c r="J280" s="24">
        <f t="shared" si="184"/>
        <v>0</v>
      </c>
      <c r="K280" s="24">
        <f>SUM(I280:J280)</f>
        <v>0</v>
      </c>
      <c r="M280" s="73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Y280" s="73"/>
      <c r="Z280" s="74"/>
      <c r="AA280" s="74"/>
      <c r="AB280" s="74"/>
      <c r="AC280" s="74"/>
      <c r="AD280" s="74"/>
      <c r="AE280" s="74"/>
      <c r="AF280" s="74"/>
      <c r="AG280" s="76"/>
      <c r="AH280" s="76"/>
      <c r="AI280" s="76"/>
    </row>
    <row r="281" spans="1:35" s="5" customFormat="1" x14ac:dyDescent="0.2">
      <c r="A281" s="56" t="s">
        <v>235</v>
      </c>
      <c r="B281" s="24"/>
      <c r="C281" s="24"/>
      <c r="D281" s="24"/>
      <c r="E281" s="24">
        <f>C281+D281</f>
        <v>0</v>
      </c>
      <c r="F281" s="24"/>
      <c r="G281" s="24"/>
      <c r="H281" s="24">
        <f>F281+G281</f>
        <v>0</v>
      </c>
      <c r="I281" s="24">
        <f t="shared" si="184"/>
        <v>0</v>
      </c>
      <c r="J281" s="24">
        <f t="shared" si="184"/>
        <v>0</v>
      </c>
      <c r="K281" s="24">
        <f>SUM(I281:J281)</f>
        <v>0</v>
      </c>
      <c r="M281" s="73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Y281" s="73"/>
      <c r="Z281" s="74"/>
      <c r="AA281" s="74"/>
      <c r="AB281" s="74"/>
      <c r="AC281" s="74"/>
      <c r="AD281" s="74"/>
      <c r="AE281" s="74"/>
      <c r="AF281" s="74"/>
      <c r="AG281" s="76"/>
      <c r="AH281" s="76"/>
      <c r="AI281" s="76"/>
    </row>
    <row r="282" spans="1:35" s="5" customFormat="1" x14ac:dyDescent="0.2">
      <c r="A282" s="55" t="s">
        <v>11</v>
      </c>
      <c r="B282" s="59">
        <f t="shared" ref="B282:K282" si="185">SUM(B278:B281)</f>
        <v>0</v>
      </c>
      <c r="C282" s="59">
        <f t="shared" si="185"/>
        <v>0</v>
      </c>
      <c r="D282" s="59">
        <f t="shared" si="185"/>
        <v>0</v>
      </c>
      <c r="E282" s="59">
        <f t="shared" si="185"/>
        <v>0</v>
      </c>
      <c r="F282" s="59">
        <f t="shared" si="185"/>
        <v>0</v>
      </c>
      <c r="G282" s="59">
        <f t="shared" si="185"/>
        <v>0</v>
      </c>
      <c r="H282" s="59">
        <f t="shared" si="185"/>
        <v>0</v>
      </c>
      <c r="I282" s="59">
        <f t="shared" si="185"/>
        <v>0</v>
      </c>
      <c r="J282" s="59">
        <f t="shared" si="185"/>
        <v>0</v>
      </c>
      <c r="K282" s="59">
        <f t="shared" si="185"/>
        <v>0</v>
      </c>
      <c r="M282" s="75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Y282" s="75"/>
      <c r="Z282" s="74"/>
      <c r="AA282" s="74"/>
      <c r="AB282" s="74"/>
      <c r="AC282" s="74"/>
      <c r="AD282" s="74"/>
      <c r="AE282" s="74"/>
      <c r="AF282" s="74"/>
      <c r="AG282" s="76"/>
      <c r="AH282" s="76"/>
      <c r="AI282" s="76"/>
    </row>
    <row r="283" spans="1:35" s="5" customFormat="1" x14ac:dyDescent="0.2">
      <c r="A283" s="65" t="s">
        <v>215</v>
      </c>
      <c r="B283" s="55"/>
      <c r="C283" s="55"/>
      <c r="D283" s="55"/>
      <c r="E283" s="55"/>
      <c r="F283" s="55"/>
      <c r="G283" s="55"/>
      <c r="H283" s="55"/>
      <c r="I283" s="59"/>
      <c r="J283" s="59"/>
      <c r="K283" s="59"/>
      <c r="M283" s="77"/>
      <c r="N283" s="75"/>
      <c r="O283" s="75"/>
      <c r="P283" s="75"/>
      <c r="Q283" s="75"/>
      <c r="R283" s="75"/>
      <c r="S283" s="75"/>
      <c r="T283" s="75"/>
      <c r="U283" s="76"/>
      <c r="V283" s="76"/>
      <c r="W283" s="76"/>
      <c r="Y283" s="77"/>
      <c r="Z283" s="75"/>
      <c r="AA283" s="75"/>
      <c r="AB283" s="75"/>
      <c r="AC283" s="75"/>
      <c r="AD283" s="75"/>
      <c r="AE283" s="75"/>
      <c r="AF283" s="75"/>
      <c r="AG283" s="76"/>
      <c r="AH283" s="76"/>
      <c r="AI283" s="76"/>
    </row>
    <row r="284" spans="1:35" s="5" customFormat="1" x14ac:dyDescent="0.2">
      <c r="A284" s="56" t="s">
        <v>140</v>
      </c>
      <c r="B284" s="24"/>
      <c r="C284" s="24"/>
      <c r="D284" s="24"/>
      <c r="E284" s="24">
        <f>C284+D284</f>
        <v>0</v>
      </c>
      <c r="F284" s="24"/>
      <c r="G284" s="24"/>
      <c r="H284" s="24">
        <f>F284+G284</f>
        <v>0</v>
      </c>
      <c r="I284" s="24">
        <f>C284+F284</f>
        <v>0</v>
      </c>
      <c r="J284" s="24">
        <f>D284+G284</f>
        <v>0</v>
      </c>
      <c r="K284" s="24">
        <f>SUM(I284:J284)</f>
        <v>0</v>
      </c>
      <c r="M284" s="73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Y284" s="73"/>
      <c r="Z284" s="74"/>
      <c r="AA284" s="74"/>
      <c r="AB284" s="74"/>
      <c r="AC284" s="74"/>
      <c r="AD284" s="74"/>
      <c r="AE284" s="74"/>
      <c r="AF284" s="74"/>
      <c r="AG284" s="76"/>
      <c r="AH284" s="76"/>
      <c r="AI284" s="76"/>
    </row>
    <row r="285" spans="1:35" s="5" customFormat="1" x14ac:dyDescent="0.2">
      <c r="A285" s="56" t="s">
        <v>235</v>
      </c>
      <c r="B285" s="24"/>
      <c r="C285" s="24"/>
      <c r="D285" s="24"/>
      <c r="E285" s="24">
        <f>C285+D285</f>
        <v>0</v>
      </c>
      <c r="F285" s="24"/>
      <c r="G285" s="24"/>
      <c r="H285" s="24">
        <f>F285+G285</f>
        <v>0</v>
      </c>
      <c r="I285" s="24">
        <f>C285+F285</f>
        <v>0</v>
      </c>
      <c r="J285" s="24">
        <f>D285+G285</f>
        <v>0</v>
      </c>
      <c r="K285" s="24">
        <f>SUM(I285:J285)</f>
        <v>0</v>
      </c>
      <c r="M285" s="73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Y285" s="73"/>
      <c r="Z285" s="74"/>
      <c r="AA285" s="74"/>
      <c r="AB285" s="74"/>
      <c r="AC285" s="74"/>
      <c r="AD285" s="74"/>
      <c r="AE285" s="74"/>
      <c r="AF285" s="74"/>
      <c r="AG285" s="76"/>
      <c r="AH285" s="76"/>
      <c r="AI285" s="76"/>
    </row>
    <row r="286" spans="1:35" s="5" customFormat="1" x14ac:dyDescent="0.2">
      <c r="A286" s="54" t="s">
        <v>11</v>
      </c>
      <c r="B286" s="55">
        <f t="shared" ref="B286:K286" si="186">SUM(B284:B285)</f>
        <v>0</v>
      </c>
      <c r="C286" s="55">
        <f t="shared" si="186"/>
        <v>0</v>
      </c>
      <c r="D286" s="55">
        <f t="shared" si="186"/>
        <v>0</v>
      </c>
      <c r="E286" s="55">
        <f t="shared" si="186"/>
        <v>0</v>
      </c>
      <c r="F286" s="55">
        <f t="shared" si="186"/>
        <v>0</v>
      </c>
      <c r="G286" s="55">
        <f t="shared" si="186"/>
        <v>0</v>
      </c>
      <c r="H286" s="55">
        <f t="shared" si="186"/>
        <v>0</v>
      </c>
      <c r="I286" s="55">
        <f t="shared" si="186"/>
        <v>0</v>
      </c>
      <c r="J286" s="55">
        <f t="shared" si="186"/>
        <v>0</v>
      </c>
      <c r="K286" s="55">
        <f t="shared" si="186"/>
        <v>0</v>
      </c>
      <c r="M286" s="78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Y286" s="78"/>
      <c r="Z286" s="74"/>
      <c r="AA286" s="74"/>
      <c r="AB286" s="74"/>
      <c r="AC286" s="74"/>
      <c r="AD286" s="74"/>
      <c r="AE286" s="74"/>
      <c r="AF286" s="74"/>
      <c r="AG286" s="76"/>
      <c r="AH286" s="76"/>
      <c r="AI286" s="76"/>
    </row>
    <row r="287" spans="1:35" s="5" customFormat="1" x14ac:dyDescent="0.2">
      <c r="A287" s="66" t="s">
        <v>216</v>
      </c>
      <c r="B287" s="60">
        <f t="shared" ref="B287:K287" si="187">B260+B264+B268+B276+B282+B286</f>
        <v>0</v>
      </c>
      <c r="C287" s="60">
        <f t="shared" si="187"/>
        <v>0</v>
      </c>
      <c r="D287" s="60">
        <f t="shared" si="187"/>
        <v>0</v>
      </c>
      <c r="E287" s="60">
        <f t="shared" si="187"/>
        <v>0</v>
      </c>
      <c r="F287" s="60">
        <f t="shared" si="187"/>
        <v>0</v>
      </c>
      <c r="G287" s="60">
        <f t="shared" si="187"/>
        <v>0</v>
      </c>
      <c r="H287" s="60">
        <f t="shared" si="187"/>
        <v>0</v>
      </c>
      <c r="I287" s="60">
        <f t="shared" si="187"/>
        <v>0</v>
      </c>
      <c r="J287" s="60">
        <f t="shared" si="187"/>
        <v>0</v>
      </c>
      <c r="K287" s="60">
        <f t="shared" si="187"/>
        <v>0</v>
      </c>
      <c r="M287" s="79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Y287" s="79"/>
      <c r="Z287" s="74"/>
      <c r="AA287" s="74"/>
      <c r="AB287" s="74"/>
      <c r="AC287" s="74"/>
      <c r="AD287" s="74"/>
      <c r="AE287" s="74"/>
      <c r="AF287" s="74"/>
      <c r="AG287" s="76"/>
      <c r="AH287" s="76"/>
      <c r="AI287" s="76"/>
    </row>
    <row r="288" spans="1:35" s="5" customFormat="1" x14ac:dyDescent="0.2"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</row>
    <row r="289" spans="1:35" s="41" customFormat="1" x14ac:dyDescent="0.2">
      <c r="A289" s="40" t="s">
        <v>240</v>
      </c>
      <c r="B289" s="40"/>
      <c r="C289" s="40"/>
      <c r="D289" s="40"/>
      <c r="E289" s="40"/>
      <c r="F289" s="40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</row>
    <row r="290" spans="1:35" s="5" customFormat="1" x14ac:dyDescent="0.2"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</row>
    <row r="291" spans="1:35" s="5" customFormat="1" x14ac:dyDescent="0.2">
      <c r="A291" s="141" t="s">
        <v>2</v>
      </c>
      <c r="B291" s="93" t="s">
        <v>3</v>
      </c>
      <c r="C291" s="142" t="s">
        <v>4</v>
      </c>
      <c r="D291" s="142"/>
      <c r="E291" s="142"/>
      <c r="F291" s="142"/>
      <c r="G291" s="142"/>
      <c r="H291" s="142"/>
      <c r="I291" s="142"/>
      <c r="J291" s="142"/>
      <c r="K291" s="142"/>
      <c r="M291" s="148"/>
      <c r="N291" s="94"/>
      <c r="O291" s="147"/>
      <c r="P291" s="147"/>
      <c r="Q291" s="147"/>
      <c r="R291" s="147"/>
      <c r="S291" s="147"/>
      <c r="T291" s="147"/>
      <c r="U291" s="147"/>
      <c r="V291" s="147"/>
      <c r="W291" s="147"/>
      <c r="Y291" s="148"/>
      <c r="Z291" s="94"/>
      <c r="AA291" s="147"/>
      <c r="AB291" s="147"/>
      <c r="AC291" s="147"/>
      <c r="AD291" s="147"/>
      <c r="AE291" s="147"/>
      <c r="AF291" s="147"/>
      <c r="AG291" s="147"/>
      <c r="AH291" s="147"/>
      <c r="AI291" s="147"/>
    </row>
    <row r="292" spans="1:35" s="5" customFormat="1" x14ac:dyDescent="0.2">
      <c r="A292" s="141"/>
      <c r="B292" s="93" t="s">
        <v>5</v>
      </c>
      <c r="C292" s="142" t="s">
        <v>6</v>
      </c>
      <c r="D292" s="142"/>
      <c r="E292" s="142"/>
      <c r="F292" s="143" t="s">
        <v>7</v>
      </c>
      <c r="G292" s="143"/>
      <c r="H292" s="143"/>
      <c r="I292" s="143" t="s">
        <v>8</v>
      </c>
      <c r="J292" s="143"/>
      <c r="K292" s="143"/>
      <c r="M292" s="148"/>
      <c r="N292" s="94"/>
      <c r="O292" s="147"/>
      <c r="P292" s="147"/>
      <c r="Q292" s="147"/>
      <c r="R292" s="149"/>
      <c r="S292" s="149"/>
      <c r="T292" s="149"/>
      <c r="U292" s="149"/>
      <c r="V292" s="149"/>
      <c r="W292" s="149"/>
      <c r="Y292" s="148"/>
      <c r="Z292" s="94"/>
      <c r="AA292" s="147"/>
      <c r="AB292" s="147"/>
      <c r="AC292" s="147"/>
      <c r="AD292" s="149"/>
      <c r="AE292" s="149"/>
      <c r="AF292" s="149"/>
      <c r="AG292" s="149"/>
      <c r="AH292" s="149"/>
      <c r="AI292" s="149"/>
    </row>
    <row r="293" spans="1:35" s="5" customFormat="1" x14ac:dyDescent="0.2">
      <c r="A293" s="141"/>
      <c r="B293" s="45"/>
      <c r="C293" s="93" t="s">
        <v>9</v>
      </c>
      <c r="D293" s="93" t="s">
        <v>10</v>
      </c>
      <c r="E293" s="93" t="s">
        <v>11</v>
      </c>
      <c r="F293" s="46" t="s">
        <v>9</v>
      </c>
      <c r="G293" s="46" t="s">
        <v>10</v>
      </c>
      <c r="H293" s="46" t="s">
        <v>11</v>
      </c>
      <c r="I293" s="46" t="s">
        <v>9</v>
      </c>
      <c r="J293" s="46" t="s">
        <v>10</v>
      </c>
      <c r="K293" s="46" t="s">
        <v>11</v>
      </c>
      <c r="M293" s="148"/>
      <c r="N293" s="68"/>
      <c r="O293" s="94"/>
      <c r="P293" s="94"/>
      <c r="Q293" s="94"/>
      <c r="R293" s="71"/>
      <c r="S293" s="71"/>
      <c r="T293" s="71"/>
      <c r="U293" s="71"/>
      <c r="V293" s="71"/>
      <c r="W293" s="71"/>
      <c r="Y293" s="148"/>
      <c r="Z293" s="68"/>
      <c r="AA293" s="94"/>
      <c r="AB293" s="94"/>
      <c r="AC293" s="94"/>
      <c r="AD293" s="71"/>
      <c r="AE293" s="71"/>
      <c r="AF293" s="71"/>
      <c r="AG293" s="71"/>
      <c r="AH293" s="71"/>
      <c r="AI293" s="71"/>
    </row>
    <row r="294" spans="1:35" s="5" customFormat="1" x14ac:dyDescent="0.2">
      <c r="A294" s="63" t="s">
        <v>192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M294" s="95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Y294" s="95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</row>
    <row r="295" spans="1:35" s="5" customFormat="1" x14ac:dyDescent="0.2">
      <c r="A295" s="45" t="s">
        <v>217</v>
      </c>
      <c r="B295" s="23"/>
      <c r="C295" s="23"/>
      <c r="D295" s="23"/>
      <c r="E295" s="24">
        <f t="shared" ref="E295:E300" si="188">C295+D295</f>
        <v>0</v>
      </c>
      <c r="F295" s="57"/>
      <c r="G295" s="57"/>
      <c r="H295" s="24">
        <f t="shared" ref="H295:H300" si="189">F295+G295</f>
        <v>0</v>
      </c>
      <c r="I295" s="24">
        <f t="shared" ref="I295:J300" si="190">C295+F295</f>
        <v>0</v>
      </c>
      <c r="J295" s="24">
        <f t="shared" si="190"/>
        <v>0</v>
      </c>
      <c r="K295" s="24">
        <f t="shared" ref="K295:K300" si="191">SUM(I295:J295)</f>
        <v>0</v>
      </c>
      <c r="M295" s="68"/>
      <c r="N295" s="81"/>
      <c r="O295" s="81"/>
      <c r="P295" s="81"/>
      <c r="Q295" s="74"/>
      <c r="R295" s="82"/>
      <c r="S295" s="82"/>
      <c r="T295" s="74"/>
      <c r="U295" s="74"/>
      <c r="V295" s="74"/>
      <c r="W295" s="74"/>
      <c r="Y295" s="68"/>
      <c r="Z295" s="74"/>
      <c r="AA295" s="74"/>
      <c r="AB295" s="74"/>
      <c r="AC295" s="74"/>
      <c r="AD295" s="74"/>
      <c r="AE295" s="74"/>
      <c r="AF295" s="74"/>
      <c r="AG295" s="76"/>
      <c r="AH295" s="76"/>
      <c r="AI295" s="76"/>
    </row>
    <row r="296" spans="1:35" s="5" customFormat="1" x14ac:dyDescent="0.2">
      <c r="A296" s="45" t="s">
        <v>155</v>
      </c>
      <c r="B296" s="23"/>
      <c r="C296" s="23"/>
      <c r="D296" s="23"/>
      <c r="E296" s="24">
        <f t="shared" si="188"/>
        <v>0</v>
      </c>
      <c r="F296" s="57"/>
      <c r="G296" s="57"/>
      <c r="H296" s="24">
        <f t="shared" si="189"/>
        <v>0</v>
      </c>
      <c r="I296" s="24">
        <f t="shared" si="190"/>
        <v>0</v>
      </c>
      <c r="J296" s="24">
        <f t="shared" si="190"/>
        <v>0</v>
      </c>
      <c r="K296" s="24">
        <f t="shared" si="191"/>
        <v>0</v>
      </c>
      <c r="M296" s="68"/>
      <c r="N296" s="81"/>
      <c r="O296" s="81"/>
      <c r="P296" s="81"/>
      <c r="Q296" s="74"/>
      <c r="R296" s="82"/>
      <c r="S296" s="82"/>
      <c r="T296" s="74"/>
      <c r="U296" s="74"/>
      <c r="V296" s="74"/>
      <c r="W296" s="74"/>
      <c r="Y296" s="68"/>
      <c r="Z296" s="74"/>
      <c r="AA296" s="74"/>
      <c r="AB296" s="74"/>
      <c r="AC296" s="74"/>
      <c r="AD296" s="74"/>
      <c r="AE296" s="74"/>
      <c r="AF296" s="74"/>
      <c r="AG296" s="76"/>
      <c r="AH296" s="76"/>
      <c r="AI296" s="76"/>
    </row>
    <row r="297" spans="1:35" s="5" customFormat="1" x14ac:dyDescent="0.2">
      <c r="A297" s="45" t="s">
        <v>218</v>
      </c>
      <c r="B297" s="23"/>
      <c r="C297" s="23"/>
      <c r="D297" s="23"/>
      <c r="E297" s="24">
        <f t="shared" si="188"/>
        <v>0</v>
      </c>
      <c r="F297" s="57"/>
      <c r="G297" s="57"/>
      <c r="H297" s="24">
        <f t="shared" si="189"/>
        <v>0</v>
      </c>
      <c r="I297" s="24">
        <f t="shared" si="190"/>
        <v>0</v>
      </c>
      <c r="J297" s="24">
        <f t="shared" si="190"/>
        <v>0</v>
      </c>
      <c r="K297" s="24">
        <f t="shared" si="191"/>
        <v>0</v>
      </c>
      <c r="M297" s="68"/>
      <c r="N297" s="81"/>
      <c r="O297" s="81"/>
      <c r="P297" s="81"/>
      <c r="Q297" s="74"/>
      <c r="R297" s="82"/>
      <c r="S297" s="82"/>
      <c r="T297" s="74"/>
      <c r="U297" s="74"/>
      <c r="V297" s="74"/>
      <c r="W297" s="74"/>
      <c r="Y297" s="68"/>
      <c r="Z297" s="74"/>
      <c r="AA297" s="74"/>
      <c r="AB297" s="74"/>
      <c r="AC297" s="74"/>
      <c r="AD297" s="74"/>
      <c r="AE297" s="74"/>
      <c r="AF297" s="74"/>
      <c r="AG297" s="76"/>
      <c r="AH297" s="76"/>
      <c r="AI297" s="76"/>
    </row>
    <row r="298" spans="1:35" s="5" customFormat="1" x14ac:dyDescent="0.2">
      <c r="A298" s="45" t="s">
        <v>219</v>
      </c>
      <c r="B298" s="23"/>
      <c r="C298" s="23"/>
      <c r="D298" s="23"/>
      <c r="E298" s="24">
        <f t="shared" si="188"/>
        <v>0</v>
      </c>
      <c r="F298" s="57"/>
      <c r="G298" s="57"/>
      <c r="H298" s="24">
        <f t="shared" si="189"/>
        <v>0</v>
      </c>
      <c r="I298" s="24">
        <f t="shared" si="190"/>
        <v>0</v>
      </c>
      <c r="J298" s="24">
        <f t="shared" si="190"/>
        <v>0</v>
      </c>
      <c r="K298" s="24">
        <f t="shared" si="191"/>
        <v>0</v>
      </c>
      <c r="M298" s="68"/>
      <c r="N298" s="76"/>
      <c r="O298" s="76"/>
      <c r="P298" s="76"/>
      <c r="Q298" s="74"/>
      <c r="R298" s="82"/>
      <c r="S298" s="82"/>
      <c r="T298" s="74"/>
      <c r="U298" s="74"/>
      <c r="V298" s="74"/>
      <c r="W298" s="74"/>
      <c r="Y298" s="68"/>
      <c r="Z298" s="74"/>
      <c r="AA298" s="74"/>
      <c r="AB298" s="74"/>
      <c r="AC298" s="74"/>
      <c r="AD298" s="74"/>
      <c r="AE298" s="74"/>
      <c r="AF298" s="74"/>
      <c r="AG298" s="76"/>
      <c r="AH298" s="76"/>
      <c r="AI298" s="76"/>
    </row>
    <row r="299" spans="1:35" s="5" customFormat="1" x14ac:dyDescent="0.2">
      <c r="A299" s="45" t="s">
        <v>220</v>
      </c>
      <c r="B299" s="23"/>
      <c r="C299" s="23"/>
      <c r="D299" s="23"/>
      <c r="E299" s="24">
        <f t="shared" si="188"/>
        <v>0</v>
      </c>
      <c r="F299" s="57"/>
      <c r="G299" s="57"/>
      <c r="H299" s="24">
        <f t="shared" si="189"/>
        <v>0</v>
      </c>
      <c r="I299" s="24">
        <f t="shared" si="190"/>
        <v>0</v>
      </c>
      <c r="J299" s="24">
        <f t="shared" si="190"/>
        <v>0</v>
      </c>
      <c r="K299" s="24">
        <f t="shared" si="191"/>
        <v>0</v>
      </c>
      <c r="M299" s="68"/>
      <c r="N299" s="81"/>
      <c r="O299" s="81"/>
      <c r="P299" s="81"/>
      <c r="Q299" s="74"/>
      <c r="R299" s="82"/>
      <c r="S299" s="82"/>
      <c r="T299" s="74"/>
      <c r="U299" s="74"/>
      <c r="V299" s="74"/>
      <c r="W299" s="74"/>
      <c r="Y299" s="68"/>
      <c r="Z299" s="74"/>
      <c r="AA299" s="74"/>
      <c r="AB299" s="74"/>
      <c r="AC299" s="74"/>
      <c r="AD299" s="74"/>
      <c r="AE299" s="74"/>
      <c r="AF299" s="74"/>
      <c r="AG299" s="76"/>
      <c r="AH299" s="76"/>
      <c r="AI299" s="76"/>
    </row>
    <row r="300" spans="1:35" s="5" customFormat="1" x14ac:dyDescent="0.2">
      <c r="A300" s="56" t="s">
        <v>235</v>
      </c>
      <c r="B300" s="24"/>
      <c r="C300" s="24"/>
      <c r="D300" s="24"/>
      <c r="E300" s="24">
        <f t="shared" si="188"/>
        <v>0</v>
      </c>
      <c r="F300" s="24"/>
      <c r="G300" s="24"/>
      <c r="H300" s="24">
        <f t="shared" si="189"/>
        <v>0</v>
      </c>
      <c r="I300" s="24">
        <f t="shared" si="190"/>
        <v>0</v>
      </c>
      <c r="J300" s="24">
        <f t="shared" si="190"/>
        <v>0</v>
      </c>
      <c r="K300" s="24">
        <f t="shared" si="191"/>
        <v>0</v>
      </c>
      <c r="M300" s="73"/>
      <c r="N300" s="76"/>
      <c r="O300" s="76"/>
      <c r="P300" s="74"/>
      <c r="Q300" s="74"/>
      <c r="R300" s="74"/>
      <c r="S300" s="74"/>
      <c r="T300" s="74"/>
      <c r="U300" s="74"/>
      <c r="V300" s="74"/>
      <c r="W300" s="74"/>
      <c r="Y300" s="73"/>
      <c r="Z300" s="74"/>
      <c r="AA300" s="74"/>
      <c r="AB300" s="74"/>
      <c r="AC300" s="74"/>
      <c r="AD300" s="74"/>
      <c r="AE300" s="74"/>
      <c r="AF300" s="74"/>
      <c r="AG300" s="76"/>
      <c r="AH300" s="76"/>
      <c r="AI300" s="76"/>
    </row>
    <row r="301" spans="1:35" s="5" customFormat="1" x14ac:dyDescent="0.2">
      <c r="A301" s="54" t="s">
        <v>11</v>
      </c>
      <c r="B301" s="59">
        <f t="shared" ref="B301:K301" si="192">SUM(B295:B300)</f>
        <v>0</v>
      </c>
      <c r="C301" s="59">
        <f t="shared" si="192"/>
        <v>0</v>
      </c>
      <c r="D301" s="59">
        <f t="shared" si="192"/>
        <v>0</v>
      </c>
      <c r="E301" s="59">
        <f t="shared" si="192"/>
        <v>0</v>
      </c>
      <c r="F301" s="59">
        <f t="shared" si="192"/>
        <v>0</v>
      </c>
      <c r="G301" s="59">
        <f t="shared" si="192"/>
        <v>0</v>
      </c>
      <c r="H301" s="59">
        <f t="shared" si="192"/>
        <v>0</v>
      </c>
      <c r="I301" s="59">
        <f t="shared" si="192"/>
        <v>0</v>
      </c>
      <c r="J301" s="59">
        <f t="shared" si="192"/>
        <v>0</v>
      </c>
      <c r="K301" s="59">
        <f t="shared" si="192"/>
        <v>0</v>
      </c>
      <c r="M301" s="78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Y301" s="78"/>
      <c r="Z301" s="74"/>
      <c r="AA301" s="74"/>
      <c r="AB301" s="74"/>
      <c r="AC301" s="74"/>
      <c r="AD301" s="74"/>
      <c r="AE301" s="74"/>
      <c r="AF301" s="74"/>
      <c r="AG301" s="76"/>
      <c r="AH301" s="76"/>
      <c r="AI301" s="76"/>
    </row>
    <row r="302" spans="1:35" s="5" customFormat="1" x14ac:dyDescent="0.2">
      <c r="A302" s="63" t="s">
        <v>202</v>
      </c>
      <c r="B302" s="55"/>
      <c r="C302" s="55"/>
      <c r="D302" s="55"/>
      <c r="E302" s="55"/>
      <c r="F302" s="55"/>
      <c r="G302" s="55"/>
      <c r="H302" s="55"/>
      <c r="I302" s="59"/>
      <c r="J302" s="59"/>
      <c r="K302" s="59"/>
      <c r="M302" s="95"/>
      <c r="N302" s="75"/>
      <c r="O302" s="75"/>
      <c r="P302" s="75"/>
      <c r="Q302" s="75"/>
      <c r="R302" s="75"/>
      <c r="S302" s="75"/>
      <c r="T302" s="75"/>
      <c r="U302" s="76"/>
      <c r="V302" s="76"/>
      <c r="W302" s="76"/>
      <c r="Y302" s="95"/>
      <c r="Z302" s="75"/>
      <c r="AA302" s="75"/>
      <c r="AB302" s="75"/>
      <c r="AC302" s="75"/>
      <c r="AD302" s="75"/>
      <c r="AE302" s="75"/>
      <c r="AF302" s="75"/>
      <c r="AG302" s="76"/>
      <c r="AH302" s="76"/>
      <c r="AI302" s="76"/>
    </row>
    <row r="303" spans="1:35" s="5" customFormat="1" x14ac:dyDescent="0.2">
      <c r="A303" s="45" t="s">
        <v>94</v>
      </c>
      <c r="B303" s="23"/>
      <c r="C303" s="23"/>
      <c r="D303" s="23"/>
      <c r="E303" s="24">
        <f>C303+D303</f>
        <v>0</v>
      </c>
      <c r="F303" s="57"/>
      <c r="G303" s="57"/>
      <c r="H303" s="24">
        <f>F303+G303</f>
        <v>0</v>
      </c>
      <c r="I303" s="24">
        <f>C303+F303</f>
        <v>0</v>
      </c>
      <c r="J303" s="24">
        <f>D303+G303</f>
        <v>0</v>
      </c>
      <c r="K303" s="24">
        <f>SUM(I303:J303)</f>
        <v>0</v>
      </c>
      <c r="M303" s="68"/>
      <c r="N303" s="81"/>
      <c r="O303" s="81"/>
      <c r="P303" s="81"/>
      <c r="Q303" s="74"/>
      <c r="R303" s="82"/>
      <c r="S303" s="82"/>
      <c r="T303" s="74"/>
      <c r="U303" s="74"/>
      <c r="V303" s="74"/>
      <c r="W303" s="74"/>
      <c r="Y303" s="68"/>
      <c r="Z303" s="74"/>
      <c r="AA303" s="74"/>
      <c r="AB303" s="74"/>
      <c r="AC303" s="74"/>
      <c r="AD303" s="74"/>
      <c r="AE303" s="74"/>
      <c r="AF303" s="74"/>
      <c r="AG303" s="76"/>
      <c r="AH303" s="76"/>
      <c r="AI303" s="76"/>
    </row>
    <row r="304" spans="1:35" s="5" customFormat="1" x14ac:dyDescent="0.2">
      <c r="A304" s="56" t="s">
        <v>235</v>
      </c>
      <c r="B304" s="24"/>
      <c r="C304" s="24"/>
      <c r="D304" s="24"/>
      <c r="E304" s="24">
        <f>C304+D304</f>
        <v>0</v>
      </c>
      <c r="F304" s="24"/>
      <c r="G304" s="24"/>
      <c r="H304" s="24">
        <f>F304+G304</f>
        <v>0</v>
      </c>
      <c r="I304" s="24">
        <f>C304+F304</f>
        <v>0</v>
      </c>
      <c r="J304" s="24">
        <f>D304+G304</f>
        <v>0</v>
      </c>
      <c r="K304" s="24">
        <f>SUM(I304:J304)</f>
        <v>0</v>
      </c>
      <c r="M304" s="73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Y304" s="73"/>
      <c r="Z304" s="74"/>
      <c r="AA304" s="74"/>
      <c r="AB304" s="74"/>
      <c r="AC304" s="74"/>
      <c r="AD304" s="74"/>
      <c r="AE304" s="74"/>
      <c r="AF304" s="74"/>
      <c r="AG304" s="76"/>
      <c r="AH304" s="76"/>
      <c r="AI304" s="76"/>
    </row>
    <row r="305" spans="1:35" s="5" customFormat="1" x14ac:dyDescent="0.2">
      <c r="A305" s="54" t="s">
        <v>11</v>
      </c>
      <c r="B305" s="55">
        <f t="shared" ref="B305:K305" si="193">SUM(B303:B304)</f>
        <v>0</v>
      </c>
      <c r="C305" s="55">
        <f t="shared" si="193"/>
        <v>0</v>
      </c>
      <c r="D305" s="55">
        <f t="shared" si="193"/>
        <v>0</v>
      </c>
      <c r="E305" s="55">
        <f t="shared" si="193"/>
        <v>0</v>
      </c>
      <c r="F305" s="55">
        <f t="shared" si="193"/>
        <v>0</v>
      </c>
      <c r="G305" s="55">
        <f t="shared" si="193"/>
        <v>0</v>
      </c>
      <c r="H305" s="55">
        <f t="shared" si="193"/>
        <v>0</v>
      </c>
      <c r="I305" s="55">
        <f t="shared" si="193"/>
        <v>0</v>
      </c>
      <c r="J305" s="55">
        <f t="shared" si="193"/>
        <v>0</v>
      </c>
      <c r="K305" s="55">
        <f t="shared" si="193"/>
        <v>0</v>
      </c>
      <c r="M305" s="78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Y305" s="78"/>
      <c r="Z305" s="74"/>
      <c r="AA305" s="74"/>
      <c r="AB305" s="74"/>
      <c r="AC305" s="74"/>
      <c r="AD305" s="74"/>
      <c r="AE305" s="74"/>
      <c r="AF305" s="74"/>
      <c r="AG305" s="76"/>
      <c r="AH305" s="76"/>
      <c r="AI305" s="76"/>
    </row>
    <row r="306" spans="1:35" s="5" customFormat="1" x14ac:dyDescent="0.2">
      <c r="A306" s="63" t="s">
        <v>205</v>
      </c>
      <c r="B306" s="55"/>
      <c r="C306" s="55"/>
      <c r="D306" s="55"/>
      <c r="E306" s="55"/>
      <c r="F306" s="55"/>
      <c r="G306" s="55"/>
      <c r="H306" s="55"/>
      <c r="I306" s="59"/>
      <c r="J306" s="59"/>
      <c r="K306" s="59"/>
      <c r="M306" s="95"/>
      <c r="N306" s="75"/>
      <c r="O306" s="75"/>
      <c r="P306" s="75"/>
      <c r="Q306" s="75"/>
      <c r="R306" s="75"/>
      <c r="S306" s="75"/>
      <c r="T306" s="75"/>
      <c r="U306" s="76"/>
      <c r="V306" s="76"/>
      <c r="W306" s="76"/>
      <c r="Y306" s="95"/>
      <c r="Z306" s="75"/>
      <c r="AA306" s="75"/>
      <c r="AB306" s="75"/>
      <c r="AC306" s="75"/>
      <c r="AD306" s="75"/>
      <c r="AE306" s="75"/>
      <c r="AF306" s="75"/>
      <c r="AG306" s="76"/>
      <c r="AH306" s="76"/>
      <c r="AI306" s="76"/>
    </row>
    <row r="307" spans="1:35" s="5" customFormat="1" x14ac:dyDescent="0.2">
      <c r="A307" s="45" t="s">
        <v>221</v>
      </c>
      <c r="B307" s="23"/>
      <c r="C307" s="23"/>
      <c r="D307" s="23"/>
      <c r="E307" s="24">
        <f t="shared" ref="E307:E312" si="194">C307+D307</f>
        <v>0</v>
      </c>
      <c r="F307" s="57"/>
      <c r="G307" s="57"/>
      <c r="H307" s="24">
        <f t="shared" ref="H307:H312" si="195">F307+G307</f>
        <v>0</v>
      </c>
      <c r="I307" s="24">
        <f t="shared" ref="I307:J312" si="196">C307+F307</f>
        <v>0</v>
      </c>
      <c r="J307" s="24">
        <f t="shared" si="196"/>
        <v>0</v>
      </c>
      <c r="K307" s="24">
        <f t="shared" ref="K307:K312" si="197">SUM(I307:J307)</f>
        <v>0</v>
      </c>
      <c r="M307" s="68"/>
      <c r="N307" s="76"/>
      <c r="O307" s="76"/>
      <c r="P307" s="76"/>
      <c r="Q307" s="74"/>
      <c r="R307" s="82"/>
      <c r="S307" s="82"/>
      <c r="T307" s="74"/>
      <c r="U307" s="74"/>
      <c r="V307" s="74"/>
      <c r="W307" s="74"/>
      <c r="Y307" s="68"/>
      <c r="Z307" s="74"/>
      <c r="AA307" s="74"/>
      <c r="AB307" s="74"/>
      <c r="AC307" s="74"/>
      <c r="AD307" s="74"/>
      <c r="AE307" s="74"/>
      <c r="AF307" s="74"/>
      <c r="AG307" s="76"/>
      <c r="AH307" s="76"/>
      <c r="AI307" s="76"/>
    </row>
    <row r="308" spans="1:35" s="5" customFormat="1" x14ac:dyDescent="0.2">
      <c r="A308" s="45" t="s">
        <v>116</v>
      </c>
      <c r="B308" s="23"/>
      <c r="C308" s="23"/>
      <c r="D308" s="23"/>
      <c r="E308" s="24">
        <f t="shared" si="194"/>
        <v>0</v>
      </c>
      <c r="F308" s="57"/>
      <c r="G308" s="57"/>
      <c r="H308" s="24">
        <f t="shared" si="195"/>
        <v>0</v>
      </c>
      <c r="I308" s="24">
        <f t="shared" si="196"/>
        <v>0</v>
      </c>
      <c r="J308" s="24">
        <f t="shared" si="196"/>
        <v>0</v>
      </c>
      <c r="K308" s="24">
        <f t="shared" si="197"/>
        <v>0</v>
      </c>
      <c r="M308" s="68"/>
      <c r="N308" s="76"/>
      <c r="O308" s="76"/>
      <c r="P308" s="76"/>
      <c r="Q308" s="74"/>
      <c r="R308" s="80"/>
      <c r="S308" s="80"/>
      <c r="T308" s="74"/>
      <c r="U308" s="74"/>
      <c r="V308" s="74"/>
      <c r="W308" s="74"/>
      <c r="Y308" s="68"/>
      <c r="Z308" s="74"/>
      <c r="AA308" s="74"/>
      <c r="AB308" s="74"/>
      <c r="AC308" s="74"/>
      <c r="AD308" s="74"/>
      <c r="AE308" s="74"/>
      <c r="AF308" s="74"/>
      <c r="AG308" s="76"/>
      <c r="AH308" s="76"/>
      <c r="AI308" s="76"/>
    </row>
    <row r="309" spans="1:35" s="5" customFormat="1" x14ac:dyDescent="0.2">
      <c r="A309" s="45" t="s">
        <v>167</v>
      </c>
      <c r="B309" s="23"/>
      <c r="C309" s="23"/>
      <c r="D309" s="23"/>
      <c r="E309" s="24">
        <f t="shared" si="194"/>
        <v>0</v>
      </c>
      <c r="F309" s="57"/>
      <c r="G309" s="57"/>
      <c r="H309" s="24">
        <f t="shared" si="195"/>
        <v>0</v>
      </c>
      <c r="I309" s="24">
        <f t="shared" si="196"/>
        <v>0</v>
      </c>
      <c r="J309" s="24">
        <f t="shared" si="196"/>
        <v>0</v>
      </c>
      <c r="K309" s="24">
        <f t="shared" si="197"/>
        <v>0</v>
      </c>
      <c r="M309" s="68"/>
      <c r="N309" s="81"/>
      <c r="O309" s="81"/>
      <c r="P309" s="81"/>
      <c r="Q309" s="74"/>
      <c r="R309" s="82"/>
      <c r="S309" s="82"/>
      <c r="T309" s="74"/>
      <c r="U309" s="74"/>
      <c r="V309" s="74"/>
      <c r="W309" s="74"/>
      <c r="Y309" s="68"/>
      <c r="Z309" s="74"/>
      <c r="AA309" s="74"/>
      <c r="AB309" s="74"/>
      <c r="AC309" s="74"/>
      <c r="AD309" s="74"/>
      <c r="AE309" s="74"/>
      <c r="AF309" s="74"/>
      <c r="AG309" s="76"/>
      <c r="AH309" s="76"/>
      <c r="AI309" s="76"/>
    </row>
    <row r="310" spans="1:35" s="5" customFormat="1" x14ac:dyDescent="0.2">
      <c r="A310" s="45" t="s">
        <v>169</v>
      </c>
      <c r="B310" s="23"/>
      <c r="C310" s="23"/>
      <c r="D310" s="23"/>
      <c r="E310" s="24">
        <f t="shared" si="194"/>
        <v>0</v>
      </c>
      <c r="F310" s="57"/>
      <c r="G310" s="57"/>
      <c r="H310" s="24">
        <f t="shared" si="195"/>
        <v>0</v>
      </c>
      <c r="I310" s="24">
        <f t="shared" si="196"/>
        <v>0</v>
      </c>
      <c r="J310" s="24">
        <f t="shared" si="196"/>
        <v>0</v>
      </c>
      <c r="K310" s="24">
        <f t="shared" si="197"/>
        <v>0</v>
      </c>
      <c r="M310" s="68"/>
      <c r="N310" s="81"/>
      <c r="O310" s="81"/>
      <c r="P310" s="81"/>
      <c r="Q310" s="74"/>
      <c r="R310" s="82"/>
      <c r="S310" s="82"/>
      <c r="T310" s="74"/>
      <c r="U310" s="74"/>
      <c r="V310" s="74"/>
      <c r="W310" s="74"/>
      <c r="Y310" s="68"/>
      <c r="Z310" s="74"/>
      <c r="AA310" s="74"/>
      <c r="AB310" s="74"/>
      <c r="AC310" s="74"/>
      <c r="AD310" s="74"/>
      <c r="AE310" s="74"/>
      <c r="AF310" s="74"/>
      <c r="AG310" s="76"/>
      <c r="AH310" s="76"/>
      <c r="AI310" s="76"/>
    </row>
    <row r="311" spans="1:35" s="5" customFormat="1" x14ac:dyDescent="0.2">
      <c r="A311" s="45" t="s">
        <v>222</v>
      </c>
      <c r="B311" s="23"/>
      <c r="C311" s="23"/>
      <c r="D311" s="23"/>
      <c r="E311" s="24">
        <f t="shared" si="194"/>
        <v>0</v>
      </c>
      <c r="F311" s="57"/>
      <c r="G311" s="57"/>
      <c r="H311" s="24">
        <f t="shared" si="195"/>
        <v>0</v>
      </c>
      <c r="I311" s="24">
        <f t="shared" si="196"/>
        <v>0</v>
      </c>
      <c r="J311" s="24">
        <f t="shared" si="196"/>
        <v>0</v>
      </c>
      <c r="K311" s="24">
        <f t="shared" si="197"/>
        <v>0</v>
      </c>
      <c r="M311" s="68"/>
      <c r="N311" s="81"/>
      <c r="O311" s="81"/>
      <c r="P311" s="81"/>
      <c r="Q311" s="74"/>
      <c r="R311" s="82"/>
      <c r="S311" s="82"/>
      <c r="T311" s="74"/>
      <c r="U311" s="74"/>
      <c r="V311" s="74"/>
      <c r="W311" s="74"/>
      <c r="Y311" s="68"/>
      <c r="Z311" s="74"/>
      <c r="AA311" s="74"/>
      <c r="AB311" s="74"/>
      <c r="AC311" s="74"/>
      <c r="AD311" s="74"/>
      <c r="AE311" s="74"/>
      <c r="AF311" s="74"/>
      <c r="AG311" s="76"/>
      <c r="AH311" s="76"/>
      <c r="AI311" s="76"/>
    </row>
    <row r="312" spans="1:35" s="5" customFormat="1" x14ac:dyDescent="0.2">
      <c r="A312" s="56" t="s">
        <v>235</v>
      </c>
      <c r="B312" s="24"/>
      <c r="C312" s="24"/>
      <c r="D312" s="24"/>
      <c r="E312" s="24">
        <f t="shared" si="194"/>
        <v>0</v>
      </c>
      <c r="F312" s="24"/>
      <c r="G312" s="24"/>
      <c r="H312" s="24">
        <f t="shared" si="195"/>
        <v>0</v>
      </c>
      <c r="I312" s="24">
        <f t="shared" si="196"/>
        <v>0</v>
      </c>
      <c r="J312" s="24">
        <f t="shared" si="196"/>
        <v>0</v>
      </c>
      <c r="K312" s="24">
        <f t="shared" si="197"/>
        <v>0</v>
      </c>
      <c r="M312" s="73"/>
      <c r="N312" s="76"/>
      <c r="O312" s="76"/>
      <c r="P312" s="76"/>
      <c r="Q312" s="74"/>
      <c r="R312" s="80"/>
      <c r="S312" s="80"/>
      <c r="T312" s="74"/>
      <c r="U312" s="74"/>
      <c r="V312" s="74"/>
      <c r="W312" s="74"/>
      <c r="Y312" s="73"/>
      <c r="Z312" s="74"/>
      <c r="AA312" s="74"/>
      <c r="AB312" s="74"/>
      <c r="AC312" s="74"/>
      <c r="AD312" s="74"/>
      <c r="AE312" s="74"/>
      <c r="AF312" s="74"/>
      <c r="AG312" s="76"/>
      <c r="AH312" s="76"/>
      <c r="AI312" s="76"/>
    </row>
    <row r="313" spans="1:35" s="5" customFormat="1" x14ac:dyDescent="0.2">
      <c r="A313" s="54" t="s">
        <v>11</v>
      </c>
      <c r="B313" s="55">
        <f t="shared" ref="B313:K313" si="198">SUM(B307:B312)</f>
        <v>0</v>
      </c>
      <c r="C313" s="55">
        <f t="shared" si="198"/>
        <v>0</v>
      </c>
      <c r="D313" s="55">
        <f t="shared" si="198"/>
        <v>0</v>
      </c>
      <c r="E313" s="55">
        <f t="shared" si="198"/>
        <v>0</v>
      </c>
      <c r="F313" s="55">
        <f t="shared" si="198"/>
        <v>0</v>
      </c>
      <c r="G313" s="55">
        <f t="shared" si="198"/>
        <v>0</v>
      </c>
      <c r="H313" s="55">
        <f t="shared" si="198"/>
        <v>0</v>
      </c>
      <c r="I313" s="55">
        <f t="shared" si="198"/>
        <v>0</v>
      </c>
      <c r="J313" s="55">
        <f t="shared" si="198"/>
        <v>0</v>
      </c>
      <c r="K313" s="55">
        <f t="shared" si="198"/>
        <v>0</v>
      </c>
      <c r="M313" s="78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Y313" s="78"/>
      <c r="Z313" s="74"/>
      <c r="AA313" s="74"/>
      <c r="AB313" s="74"/>
      <c r="AC313" s="74"/>
      <c r="AD313" s="74"/>
      <c r="AE313" s="74"/>
      <c r="AF313" s="74"/>
      <c r="AG313" s="76"/>
      <c r="AH313" s="76"/>
      <c r="AI313" s="76"/>
    </row>
    <row r="314" spans="1:35" s="5" customFormat="1" x14ac:dyDescent="0.2">
      <c r="A314" s="63" t="s">
        <v>223</v>
      </c>
      <c r="B314" s="55"/>
      <c r="C314" s="55"/>
      <c r="D314" s="55"/>
      <c r="E314" s="55"/>
      <c r="F314" s="55"/>
      <c r="G314" s="55"/>
      <c r="H314" s="55"/>
      <c r="I314" s="59"/>
      <c r="J314" s="59"/>
      <c r="K314" s="59"/>
      <c r="M314" s="95"/>
      <c r="N314" s="75"/>
      <c r="O314" s="75"/>
      <c r="P314" s="75"/>
      <c r="Q314" s="75"/>
      <c r="R314" s="75"/>
      <c r="S314" s="75"/>
      <c r="T314" s="75"/>
      <c r="U314" s="76"/>
      <c r="V314" s="76"/>
      <c r="W314" s="76"/>
      <c r="Y314" s="95"/>
      <c r="Z314" s="75"/>
      <c r="AA314" s="75"/>
      <c r="AB314" s="75"/>
      <c r="AC314" s="75"/>
      <c r="AD314" s="75"/>
      <c r="AE314" s="75"/>
      <c r="AF314" s="75"/>
      <c r="AG314" s="76"/>
      <c r="AH314" s="76"/>
      <c r="AI314" s="76"/>
    </row>
    <row r="315" spans="1:35" s="5" customFormat="1" x14ac:dyDescent="0.2">
      <c r="A315" s="45" t="s">
        <v>224</v>
      </c>
      <c r="B315" s="23"/>
      <c r="C315" s="23"/>
      <c r="D315" s="23"/>
      <c r="E315" s="24">
        <f t="shared" ref="E315:E326" si="199">C315+D315</f>
        <v>0</v>
      </c>
      <c r="F315" s="57"/>
      <c r="G315" s="57"/>
      <c r="H315" s="24">
        <f t="shared" ref="H315:H326" si="200">F315+G315</f>
        <v>0</v>
      </c>
      <c r="I315" s="24">
        <f t="shared" ref="I315:J326" si="201">C315+F315</f>
        <v>0</v>
      </c>
      <c r="J315" s="24">
        <f t="shared" si="201"/>
        <v>0</v>
      </c>
      <c r="K315" s="24">
        <f t="shared" ref="K315:K326" si="202">SUM(I315:J315)</f>
        <v>0</v>
      </c>
      <c r="M315" s="68"/>
      <c r="N315" s="81"/>
      <c r="O315" s="81"/>
      <c r="P315" s="81"/>
      <c r="Q315" s="74"/>
      <c r="R315" s="82"/>
      <c r="S315" s="82"/>
      <c r="T315" s="74"/>
      <c r="U315" s="74"/>
      <c r="V315" s="74"/>
      <c r="W315" s="74"/>
      <c r="Y315" s="68"/>
      <c r="Z315" s="74"/>
      <c r="AA315" s="74"/>
      <c r="AB315" s="74"/>
      <c r="AC315" s="74"/>
      <c r="AD315" s="74"/>
      <c r="AE315" s="74"/>
      <c r="AF315" s="74"/>
      <c r="AG315" s="76"/>
      <c r="AH315" s="76"/>
      <c r="AI315" s="76"/>
    </row>
    <row r="316" spans="1:35" s="5" customFormat="1" x14ac:dyDescent="0.2">
      <c r="A316" s="45" t="s">
        <v>225</v>
      </c>
      <c r="B316" s="24"/>
      <c r="C316" s="24"/>
      <c r="D316" s="24"/>
      <c r="E316" s="24">
        <f t="shared" si="199"/>
        <v>0</v>
      </c>
      <c r="F316" s="24"/>
      <c r="G316" s="24"/>
      <c r="H316" s="24">
        <f t="shared" si="200"/>
        <v>0</v>
      </c>
      <c r="I316" s="24">
        <f t="shared" si="201"/>
        <v>0</v>
      </c>
      <c r="J316" s="24">
        <f t="shared" si="201"/>
        <v>0</v>
      </c>
      <c r="K316" s="24">
        <f t="shared" si="202"/>
        <v>0</v>
      </c>
      <c r="M316" s="68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Y316" s="68"/>
      <c r="Z316" s="74"/>
      <c r="AA316" s="74"/>
      <c r="AB316" s="74"/>
      <c r="AC316" s="74"/>
      <c r="AD316" s="74"/>
      <c r="AE316" s="74"/>
      <c r="AF316" s="74"/>
      <c r="AG316" s="76"/>
      <c r="AH316" s="76"/>
      <c r="AI316" s="76"/>
    </row>
    <row r="317" spans="1:35" s="5" customFormat="1" x14ac:dyDescent="0.2">
      <c r="A317" s="45" t="s">
        <v>226</v>
      </c>
      <c r="B317" s="24"/>
      <c r="C317" s="24"/>
      <c r="D317" s="24"/>
      <c r="E317" s="24">
        <f t="shared" si="199"/>
        <v>0</v>
      </c>
      <c r="F317" s="24"/>
      <c r="G317" s="24"/>
      <c r="H317" s="24">
        <f t="shared" si="200"/>
        <v>0</v>
      </c>
      <c r="I317" s="24">
        <f t="shared" si="201"/>
        <v>0</v>
      </c>
      <c r="J317" s="24">
        <f t="shared" si="201"/>
        <v>0</v>
      </c>
      <c r="K317" s="24">
        <f t="shared" si="202"/>
        <v>0</v>
      </c>
      <c r="M317" s="68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Y317" s="68"/>
      <c r="Z317" s="74"/>
      <c r="AA317" s="74"/>
      <c r="AB317" s="74"/>
      <c r="AC317" s="74"/>
      <c r="AD317" s="74"/>
      <c r="AE317" s="74"/>
      <c r="AF317" s="74"/>
      <c r="AG317" s="76"/>
      <c r="AH317" s="76"/>
      <c r="AI317" s="76"/>
    </row>
    <row r="318" spans="1:35" s="5" customFormat="1" x14ac:dyDescent="0.2">
      <c r="A318" s="45" t="s">
        <v>227</v>
      </c>
      <c r="B318" s="24"/>
      <c r="C318" s="24"/>
      <c r="D318" s="24"/>
      <c r="E318" s="24">
        <f t="shared" si="199"/>
        <v>0</v>
      </c>
      <c r="F318" s="24"/>
      <c r="G318" s="24"/>
      <c r="H318" s="24">
        <f t="shared" si="200"/>
        <v>0</v>
      </c>
      <c r="I318" s="24">
        <f t="shared" si="201"/>
        <v>0</v>
      </c>
      <c r="J318" s="24">
        <f t="shared" si="201"/>
        <v>0</v>
      </c>
      <c r="K318" s="24">
        <f t="shared" si="202"/>
        <v>0</v>
      </c>
      <c r="M318" s="68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Y318" s="68"/>
      <c r="Z318" s="74"/>
      <c r="AA318" s="74"/>
      <c r="AB318" s="74"/>
      <c r="AC318" s="74"/>
      <c r="AD318" s="74"/>
      <c r="AE318" s="74"/>
      <c r="AF318" s="74"/>
      <c r="AG318" s="76"/>
      <c r="AH318" s="76"/>
      <c r="AI318" s="76"/>
    </row>
    <row r="319" spans="1:35" s="5" customFormat="1" x14ac:dyDescent="0.2">
      <c r="A319" s="45" t="s">
        <v>165</v>
      </c>
      <c r="B319" s="23"/>
      <c r="C319" s="23"/>
      <c r="D319" s="23"/>
      <c r="E319" s="24">
        <f t="shared" si="199"/>
        <v>0</v>
      </c>
      <c r="F319" s="57"/>
      <c r="G319" s="57"/>
      <c r="H319" s="24">
        <f t="shared" si="200"/>
        <v>0</v>
      </c>
      <c r="I319" s="24">
        <f t="shared" si="201"/>
        <v>0</v>
      </c>
      <c r="J319" s="24">
        <f t="shared" si="201"/>
        <v>0</v>
      </c>
      <c r="K319" s="24">
        <f t="shared" si="202"/>
        <v>0</v>
      </c>
      <c r="M319" s="68"/>
      <c r="N319" s="81"/>
      <c r="O319" s="81"/>
      <c r="P319" s="81"/>
      <c r="Q319" s="74"/>
      <c r="R319" s="82"/>
      <c r="S319" s="82"/>
      <c r="T319" s="74"/>
      <c r="U319" s="74"/>
      <c r="V319" s="74"/>
      <c r="W319" s="74"/>
      <c r="Y319" s="68"/>
      <c r="Z319" s="74"/>
      <c r="AA319" s="74"/>
      <c r="AB319" s="74"/>
      <c r="AC319" s="74"/>
      <c r="AD319" s="74"/>
      <c r="AE319" s="74"/>
      <c r="AF319" s="74"/>
      <c r="AG319" s="76"/>
      <c r="AH319" s="76"/>
      <c r="AI319" s="76"/>
    </row>
    <row r="320" spans="1:35" s="5" customFormat="1" x14ac:dyDescent="0.2">
      <c r="A320" s="45" t="s">
        <v>19</v>
      </c>
      <c r="B320" s="24"/>
      <c r="C320" s="24"/>
      <c r="D320" s="24"/>
      <c r="E320" s="24">
        <f t="shared" si="199"/>
        <v>0</v>
      </c>
      <c r="F320" s="24"/>
      <c r="G320" s="24"/>
      <c r="H320" s="24">
        <f t="shared" si="200"/>
        <v>0</v>
      </c>
      <c r="I320" s="24">
        <f t="shared" si="201"/>
        <v>0</v>
      </c>
      <c r="J320" s="24">
        <f t="shared" si="201"/>
        <v>0</v>
      </c>
      <c r="K320" s="24">
        <f t="shared" si="202"/>
        <v>0</v>
      </c>
      <c r="M320" s="68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Y320" s="68"/>
      <c r="Z320" s="74"/>
      <c r="AA320" s="74"/>
      <c r="AB320" s="74"/>
      <c r="AC320" s="74"/>
      <c r="AD320" s="74"/>
      <c r="AE320" s="74"/>
      <c r="AF320" s="74"/>
      <c r="AG320" s="76"/>
      <c r="AH320" s="76"/>
      <c r="AI320" s="76"/>
    </row>
    <row r="321" spans="1:35" s="5" customFormat="1" x14ac:dyDescent="0.2">
      <c r="A321" s="45" t="s">
        <v>162</v>
      </c>
      <c r="B321" s="23"/>
      <c r="C321" s="23"/>
      <c r="D321" s="23"/>
      <c r="E321" s="24">
        <f t="shared" si="199"/>
        <v>0</v>
      </c>
      <c r="F321" s="57"/>
      <c r="G321" s="57"/>
      <c r="H321" s="24">
        <f t="shared" si="200"/>
        <v>0</v>
      </c>
      <c r="I321" s="24">
        <f t="shared" si="201"/>
        <v>0</v>
      </c>
      <c r="J321" s="24">
        <f t="shared" si="201"/>
        <v>0</v>
      </c>
      <c r="K321" s="24">
        <f t="shared" si="202"/>
        <v>0</v>
      </c>
      <c r="M321" s="68"/>
      <c r="N321" s="81"/>
      <c r="O321" s="81"/>
      <c r="P321" s="81"/>
      <c r="Q321" s="74"/>
      <c r="R321" s="82"/>
      <c r="S321" s="82"/>
      <c r="T321" s="74"/>
      <c r="U321" s="74"/>
      <c r="V321" s="74"/>
      <c r="W321" s="74"/>
      <c r="Y321" s="68"/>
      <c r="Z321" s="74"/>
      <c r="AA321" s="74"/>
      <c r="AB321" s="74"/>
      <c r="AC321" s="74"/>
      <c r="AD321" s="74"/>
      <c r="AE321" s="74"/>
      <c r="AF321" s="74"/>
      <c r="AG321" s="76"/>
      <c r="AH321" s="76"/>
      <c r="AI321" s="76"/>
    </row>
    <row r="322" spans="1:35" s="5" customFormat="1" x14ac:dyDescent="0.2">
      <c r="A322" s="45" t="s">
        <v>228</v>
      </c>
      <c r="B322" s="23"/>
      <c r="C322" s="23"/>
      <c r="D322" s="23"/>
      <c r="E322" s="24">
        <f t="shared" si="199"/>
        <v>0</v>
      </c>
      <c r="F322" s="57"/>
      <c r="G322" s="57"/>
      <c r="H322" s="24">
        <f t="shared" si="200"/>
        <v>0</v>
      </c>
      <c r="I322" s="24">
        <f t="shared" si="201"/>
        <v>0</v>
      </c>
      <c r="J322" s="24">
        <f t="shared" si="201"/>
        <v>0</v>
      </c>
      <c r="K322" s="24">
        <f t="shared" si="202"/>
        <v>0</v>
      </c>
      <c r="M322" s="68"/>
      <c r="N322" s="81"/>
      <c r="O322" s="81"/>
      <c r="P322" s="81"/>
      <c r="Q322" s="74"/>
      <c r="R322" s="82"/>
      <c r="S322" s="82"/>
      <c r="T322" s="74"/>
      <c r="U322" s="74"/>
      <c r="V322" s="74"/>
      <c r="W322" s="74"/>
      <c r="Y322" s="68"/>
      <c r="Z322" s="74"/>
      <c r="AA322" s="74"/>
      <c r="AB322" s="74"/>
      <c r="AC322" s="74"/>
      <c r="AD322" s="74"/>
      <c r="AE322" s="74"/>
      <c r="AF322" s="74"/>
      <c r="AG322" s="76"/>
      <c r="AH322" s="76"/>
      <c r="AI322" s="76"/>
    </row>
    <row r="323" spans="1:35" s="5" customFormat="1" x14ac:dyDescent="0.2">
      <c r="A323" s="45" t="s">
        <v>229</v>
      </c>
      <c r="B323" s="23"/>
      <c r="C323" s="23"/>
      <c r="D323" s="23"/>
      <c r="E323" s="24">
        <f t="shared" si="199"/>
        <v>0</v>
      </c>
      <c r="F323" s="57"/>
      <c r="G323" s="57"/>
      <c r="H323" s="24">
        <f t="shared" si="200"/>
        <v>0</v>
      </c>
      <c r="I323" s="24">
        <f t="shared" si="201"/>
        <v>0</v>
      </c>
      <c r="J323" s="24">
        <f t="shared" si="201"/>
        <v>0</v>
      </c>
      <c r="K323" s="24">
        <f t="shared" si="202"/>
        <v>0</v>
      </c>
      <c r="M323" s="68"/>
      <c r="N323" s="81"/>
      <c r="O323" s="81"/>
      <c r="P323" s="81"/>
      <c r="Q323" s="74"/>
      <c r="R323" s="82"/>
      <c r="S323" s="82"/>
      <c r="T323" s="74"/>
      <c r="U323" s="74"/>
      <c r="V323" s="74"/>
      <c r="W323" s="74"/>
      <c r="Y323" s="68"/>
      <c r="Z323" s="74"/>
      <c r="AA323" s="74"/>
      <c r="AB323" s="74"/>
      <c r="AC323" s="74"/>
      <c r="AD323" s="74"/>
      <c r="AE323" s="74"/>
      <c r="AF323" s="74"/>
      <c r="AG323" s="76"/>
      <c r="AH323" s="76"/>
      <c r="AI323" s="76"/>
    </row>
    <row r="324" spans="1:35" s="5" customFormat="1" x14ac:dyDescent="0.2">
      <c r="A324" s="45" t="s">
        <v>230</v>
      </c>
      <c r="B324" s="23"/>
      <c r="C324" s="23"/>
      <c r="D324" s="23"/>
      <c r="E324" s="24">
        <f t="shared" si="199"/>
        <v>0</v>
      </c>
      <c r="F324" s="57"/>
      <c r="G324" s="57"/>
      <c r="H324" s="24">
        <f t="shared" si="200"/>
        <v>0</v>
      </c>
      <c r="I324" s="24">
        <f t="shared" si="201"/>
        <v>0</v>
      </c>
      <c r="J324" s="24">
        <f t="shared" si="201"/>
        <v>0</v>
      </c>
      <c r="K324" s="24">
        <f t="shared" si="202"/>
        <v>0</v>
      </c>
      <c r="M324" s="68"/>
      <c r="N324" s="81"/>
      <c r="O324" s="81"/>
      <c r="P324" s="81"/>
      <c r="Q324" s="74"/>
      <c r="R324" s="82"/>
      <c r="S324" s="82"/>
      <c r="T324" s="74"/>
      <c r="U324" s="74"/>
      <c r="V324" s="74"/>
      <c r="W324" s="74"/>
      <c r="Y324" s="68"/>
      <c r="Z324" s="74"/>
      <c r="AA324" s="74"/>
      <c r="AB324" s="74"/>
      <c r="AC324" s="74"/>
      <c r="AD324" s="74"/>
      <c r="AE324" s="74"/>
      <c r="AF324" s="74"/>
      <c r="AG324" s="76"/>
      <c r="AH324" s="76"/>
      <c r="AI324" s="76"/>
    </row>
    <row r="325" spans="1:35" s="5" customFormat="1" x14ac:dyDescent="0.2">
      <c r="A325" s="45" t="s">
        <v>231</v>
      </c>
      <c r="B325" s="24"/>
      <c r="C325" s="24"/>
      <c r="D325" s="24"/>
      <c r="E325" s="24">
        <f t="shared" si="199"/>
        <v>0</v>
      </c>
      <c r="F325" s="24"/>
      <c r="G325" s="24"/>
      <c r="H325" s="24">
        <f t="shared" si="200"/>
        <v>0</v>
      </c>
      <c r="I325" s="24">
        <f t="shared" si="201"/>
        <v>0</v>
      </c>
      <c r="J325" s="24">
        <f t="shared" si="201"/>
        <v>0</v>
      </c>
      <c r="K325" s="24">
        <f t="shared" si="202"/>
        <v>0</v>
      </c>
      <c r="M325" s="68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Y325" s="68"/>
      <c r="Z325" s="74"/>
      <c r="AA325" s="74"/>
      <c r="AB325" s="74"/>
      <c r="AC325" s="74"/>
      <c r="AD325" s="74"/>
      <c r="AE325" s="74"/>
      <c r="AF325" s="74"/>
      <c r="AG325" s="76"/>
      <c r="AH325" s="76"/>
      <c r="AI325" s="76"/>
    </row>
    <row r="326" spans="1:35" s="5" customFormat="1" x14ac:dyDescent="0.2">
      <c r="A326" s="56" t="s">
        <v>235</v>
      </c>
      <c r="B326" s="23"/>
      <c r="C326" s="23"/>
      <c r="D326" s="23"/>
      <c r="E326" s="24">
        <f t="shared" si="199"/>
        <v>0</v>
      </c>
      <c r="F326" s="57"/>
      <c r="G326" s="57"/>
      <c r="H326" s="24">
        <f t="shared" si="200"/>
        <v>0</v>
      </c>
      <c r="I326" s="24">
        <f t="shared" si="201"/>
        <v>0</v>
      </c>
      <c r="J326" s="24">
        <f t="shared" si="201"/>
        <v>0</v>
      </c>
      <c r="K326" s="24">
        <f t="shared" si="202"/>
        <v>0</v>
      </c>
      <c r="M326" s="73"/>
      <c r="N326" s="76"/>
      <c r="O326" s="76"/>
      <c r="P326" s="76"/>
      <c r="Q326" s="74"/>
      <c r="R326" s="80"/>
      <c r="S326" s="80"/>
      <c r="T326" s="74"/>
      <c r="U326" s="74"/>
      <c r="V326" s="74"/>
      <c r="W326" s="74"/>
      <c r="Y326" s="73"/>
      <c r="Z326" s="74"/>
      <c r="AA326" s="74"/>
      <c r="AB326" s="74"/>
      <c r="AC326" s="74"/>
      <c r="AD326" s="74"/>
      <c r="AE326" s="74"/>
      <c r="AF326" s="74"/>
      <c r="AG326" s="76"/>
      <c r="AH326" s="76"/>
      <c r="AI326" s="76"/>
    </row>
    <row r="327" spans="1:35" s="5" customFormat="1" x14ac:dyDescent="0.2">
      <c r="A327" s="54" t="s">
        <v>11</v>
      </c>
      <c r="B327" s="55">
        <f t="shared" ref="B327:K327" si="203">SUM(B315:B326)</f>
        <v>0</v>
      </c>
      <c r="C327" s="55">
        <f t="shared" si="203"/>
        <v>0</v>
      </c>
      <c r="D327" s="55">
        <f t="shared" si="203"/>
        <v>0</v>
      </c>
      <c r="E327" s="55">
        <f t="shared" si="203"/>
        <v>0</v>
      </c>
      <c r="F327" s="55">
        <f t="shared" si="203"/>
        <v>0</v>
      </c>
      <c r="G327" s="55">
        <f t="shared" si="203"/>
        <v>0</v>
      </c>
      <c r="H327" s="55">
        <f t="shared" si="203"/>
        <v>0</v>
      </c>
      <c r="I327" s="55">
        <f t="shared" si="203"/>
        <v>0</v>
      </c>
      <c r="J327" s="55">
        <f t="shared" si="203"/>
        <v>0</v>
      </c>
      <c r="K327" s="55">
        <f t="shared" si="203"/>
        <v>0</v>
      </c>
      <c r="M327" s="78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Y327" s="78"/>
      <c r="Z327" s="74"/>
      <c r="AA327" s="74"/>
      <c r="AB327" s="74"/>
      <c r="AC327" s="74"/>
      <c r="AD327" s="74"/>
      <c r="AE327" s="74"/>
      <c r="AF327" s="74"/>
      <c r="AG327" s="76"/>
      <c r="AH327" s="76"/>
      <c r="AI327" s="76"/>
    </row>
    <row r="328" spans="1:35" s="5" customFormat="1" x14ac:dyDescent="0.2">
      <c r="A328" s="63" t="s">
        <v>215</v>
      </c>
      <c r="B328" s="55"/>
      <c r="C328" s="55"/>
      <c r="D328" s="55"/>
      <c r="E328" s="55"/>
      <c r="F328" s="55"/>
      <c r="G328" s="55"/>
      <c r="H328" s="55"/>
      <c r="I328" s="59"/>
      <c r="J328" s="59"/>
      <c r="K328" s="59"/>
      <c r="M328" s="95"/>
      <c r="N328" s="75"/>
      <c r="O328" s="75"/>
      <c r="P328" s="75"/>
      <c r="Q328" s="75"/>
      <c r="R328" s="75"/>
      <c r="S328" s="75"/>
      <c r="T328" s="75"/>
      <c r="U328" s="76"/>
      <c r="V328" s="76"/>
      <c r="W328" s="76"/>
      <c r="Y328" s="95"/>
      <c r="Z328" s="75"/>
      <c r="AA328" s="75"/>
      <c r="AB328" s="75"/>
      <c r="AC328" s="75"/>
      <c r="AD328" s="75"/>
      <c r="AE328" s="75"/>
      <c r="AF328" s="75"/>
      <c r="AG328" s="76"/>
      <c r="AH328" s="76"/>
      <c r="AI328" s="76"/>
    </row>
    <row r="329" spans="1:35" s="5" customFormat="1" x14ac:dyDescent="0.2">
      <c r="A329" s="45" t="s">
        <v>232</v>
      </c>
      <c r="B329" s="24"/>
      <c r="C329" s="24"/>
      <c r="D329" s="24"/>
      <c r="E329" s="24">
        <f>C329+D329</f>
        <v>0</v>
      </c>
      <c r="F329" s="24"/>
      <c r="G329" s="24"/>
      <c r="H329" s="24">
        <f>F329+G329</f>
        <v>0</v>
      </c>
      <c r="I329" s="24">
        <f>C329+F329</f>
        <v>0</v>
      </c>
      <c r="J329" s="24">
        <f>D329+G329</f>
        <v>0</v>
      </c>
      <c r="K329" s="24">
        <f>SUM(I329:J329)</f>
        <v>0</v>
      </c>
      <c r="M329" s="68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Y329" s="68"/>
      <c r="Z329" s="74"/>
      <c r="AA329" s="74"/>
      <c r="AB329" s="74"/>
      <c r="AC329" s="74"/>
      <c r="AD329" s="74"/>
      <c r="AE329" s="74"/>
      <c r="AF329" s="74"/>
      <c r="AG329" s="76"/>
      <c r="AH329" s="76"/>
      <c r="AI329" s="76"/>
    </row>
    <row r="330" spans="1:35" s="5" customFormat="1" x14ac:dyDescent="0.2">
      <c r="A330" s="56" t="s">
        <v>235</v>
      </c>
      <c r="B330" s="24"/>
      <c r="C330" s="24"/>
      <c r="D330" s="24"/>
      <c r="E330" s="24">
        <f>C330+D330</f>
        <v>0</v>
      </c>
      <c r="F330" s="24"/>
      <c r="G330" s="24"/>
      <c r="H330" s="24">
        <f>F330+G330</f>
        <v>0</v>
      </c>
      <c r="I330" s="24">
        <f>C330+F330</f>
        <v>0</v>
      </c>
      <c r="J330" s="24">
        <f>D330+G330</f>
        <v>0</v>
      </c>
      <c r="K330" s="24">
        <f>SUM(I330:J330)</f>
        <v>0</v>
      </c>
      <c r="M330" s="73"/>
      <c r="N330" s="76"/>
      <c r="O330" s="76"/>
      <c r="P330" s="74"/>
      <c r="Q330" s="74"/>
      <c r="R330" s="74"/>
      <c r="S330" s="74"/>
      <c r="T330" s="74"/>
      <c r="U330" s="74"/>
      <c r="V330" s="74"/>
      <c r="W330" s="74"/>
      <c r="Y330" s="73"/>
      <c r="Z330" s="74"/>
      <c r="AA330" s="74"/>
      <c r="AB330" s="74"/>
      <c r="AC330" s="74"/>
      <c r="AD330" s="74"/>
      <c r="AE330" s="74"/>
      <c r="AF330" s="74"/>
      <c r="AG330" s="76"/>
      <c r="AH330" s="76"/>
      <c r="AI330" s="76"/>
    </row>
    <row r="331" spans="1:35" s="5" customFormat="1" x14ac:dyDescent="0.2">
      <c r="A331" s="54" t="s">
        <v>11</v>
      </c>
      <c r="B331" s="55">
        <f t="shared" ref="B331:K331" si="204">SUM(B329:B330)</f>
        <v>0</v>
      </c>
      <c r="C331" s="55">
        <f t="shared" si="204"/>
        <v>0</v>
      </c>
      <c r="D331" s="55">
        <f t="shared" si="204"/>
        <v>0</v>
      </c>
      <c r="E331" s="55">
        <f t="shared" si="204"/>
        <v>0</v>
      </c>
      <c r="F331" s="55">
        <f t="shared" si="204"/>
        <v>0</v>
      </c>
      <c r="G331" s="55">
        <f t="shared" si="204"/>
        <v>0</v>
      </c>
      <c r="H331" s="55">
        <f t="shared" si="204"/>
        <v>0</v>
      </c>
      <c r="I331" s="55">
        <f t="shared" si="204"/>
        <v>0</v>
      </c>
      <c r="J331" s="55">
        <f t="shared" si="204"/>
        <v>0</v>
      </c>
      <c r="K331" s="55">
        <f t="shared" si="204"/>
        <v>0</v>
      </c>
      <c r="M331" s="78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Y331" s="78"/>
      <c r="Z331" s="74"/>
      <c r="AA331" s="74"/>
      <c r="AB331" s="74"/>
      <c r="AC331" s="74"/>
      <c r="AD331" s="74"/>
      <c r="AE331" s="74"/>
      <c r="AF331" s="74"/>
      <c r="AG331" s="76"/>
      <c r="AH331" s="76"/>
      <c r="AI331" s="76"/>
    </row>
    <row r="332" spans="1:35" s="5" customFormat="1" x14ac:dyDescent="0.2">
      <c r="A332" s="66" t="s">
        <v>150</v>
      </c>
      <c r="B332" s="55">
        <f t="shared" ref="B332:K332" si="205">B301+B305+B313+B327+B331</f>
        <v>0</v>
      </c>
      <c r="C332" s="55">
        <f t="shared" si="205"/>
        <v>0</v>
      </c>
      <c r="D332" s="55">
        <f t="shared" si="205"/>
        <v>0</v>
      </c>
      <c r="E332" s="55">
        <f t="shared" si="205"/>
        <v>0</v>
      </c>
      <c r="F332" s="55">
        <f t="shared" si="205"/>
        <v>0</v>
      </c>
      <c r="G332" s="55">
        <f t="shared" si="205"/>
        <v>0</v>
      </c>
      <c r="H332" s="55">
        <f t="shared" si="205"/>
        <v>0</v>
      </c>
      <c r="I332" s="55">
        <f t="shared" si="205"/>
        <v>0</v>
      </c>
      <c r="J332" s="55">
        <f t="shared" si="205"/>
        <v>0</v>
      </c>
      <c r="K332" s="55">
        <f t="shared" si="205"/>
        <v>0</v>
      </c>
      <c r="M332" s="79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Y332" s="79"/>
      <c r="Z332" s="74"/>
      <c r="AA332" s="74"/>
      <c r="AB332" s="74"/>
      <c r="AC332" s="74"/>
      <c r="AD332" s="74"/>
      <c r="AE332" s="74"/>
      <c r="AF332" s="74"/>
      <c r="AG332" s="76"/>
      <c r="AH332" s="76"/>
      <c r="AI332" s="76"/>
    </row>
    <row r="333" spans="1:35" x14ac:dyDescent="0.2"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</row>
    <row r="334" spans="1:35" x14ac:dyDescent="0.2"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</row>
    <row r="335" spans="1:35" x14ac:dyDescent="0.2"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</row>
    <row r="336" spans="1:35" x14ac:dyDescent="0.2"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</row>
    <row r="337" spans="13:23" x14ac:dyDescent="0.2"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</row>
    <row r="338" spans="13:23" x14ac:dyDescent="0.2"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</row>
    <row r="339" spans="13:23" x14ac:dyDescent="0.2"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</row>
    <row r="340" spans="13:23" x14ac:dyDescent="0.2"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</row>
  </sheetData>
  <mergeCells count="81">
    <mergeCell ref="AA6:AC6"/>
    <mergeCell ref="A3:G3"/>
    <mergeCell ref="M3:S3"/>
    <mergeCell ref="Y3:AE3"/>
    <mergeCell ref="A5:A7"/>
    <mergeCell ref="C5:K5"/>
    <mergeCell ref="M5:M7"/>
    <mergeCell ref="O5:W5"/>
    <mergeCell ref="Y5:Y7"/>
    <mergeCell ref="AA5:AI5"/>
    <mergeCell ref="C6:E6"/>
    <mergeCell ref="AD181:AF181"/>
    <mergeCell ref="AD6:AF6"/>
    <mergeCell ref="AG6:AI6"/>
    <mergeCell ref="A180:A182"/>
    <mergeCell ref="C180:K180"/>
    <mergeCell ref="M180:M182"/>
    <mergeCell ref="O180:W180"/>
    <mergeCell ref="Y180:Y182"/>
    <mergeCell ref="AA180:AI180"/>
    <mergeCell ref="C181:E181"/>
    <mergeCell ref="F181:H181"/>
    <mergeCell ref="F6:H6"/>
    <mergeCell ref="I6:K6"/>
    <mergeCell ref="O6:Q6"/>
    <mergeCell ref="R6:T6"/>
    <mergeCell ref="U6:W6"/>
    <mergeCell ref="AG222:AI222"/>
    <mergeCell ref="AG181:AI181"/>
    <mergeCell ref="A221:A223"/>
    <mergeCell ref="C221:K221"/>
    <mergeCell ref="M221:M223"/>
    <mergeCell ref="O221:W221"/>
    <mergeCell ref="Y221:Y223"/>
    <mergeCell ref="AA221:AI221"/>
    <mergeCell ref="C222:E222"/>
    <mergeCell ref="F222:H222"/>
    <mergeCell ref="I222:K222"/>
    <mergeCell ref="I181:K181"/>
    <mergeCell ref="O181:Q181"/>
    <mergeCell ref="R181:T181"/>
    <mergeCell ref="U181:W181"/>
    <mergeCell ref="AA181:AC181"/>
    <mergeCell ref="O222:Q222"/>
    <mergeCell ref="R222:T222"/>
    <mergeCell ref="U222:W222"/>
    <mergeCell ref="AA222:AC222"/>
    <mergeCell ref="AD222:AF222"/>
    <mergeCell ref="A244:C244"/>
    <mergeCell ref="M244:O244"/>
    <mergeCell ref="Y244:AA244"/>
    <mergeCell ref="A246:A248"/>
    <mergeCell ref="C246:K246"/>
    <mergeCell ref="M246:M248"/>
    <mergeCell ref="O246:W246"/>
    <mergeCell ref="Y246:Y248"/>
    <mergeCell ref="AA246:AI246"/>
    <mergeCell ref="C247:E247"/>
    <mergeCell ref="AD247:AF247"/>
    <mergeCell ref="AG247:AI247"/>
    <mergeCell ref="A291:A293"/>
    <mergeCell ref="C291:K291"/>
    <mergeCell ref="M291:M293"/>
    <mergeCell ref="O291:W291"/>
    <mergeCell ref="Y291:Y293"/>
    <mergeCell ref="AA291:AI291"/>
    <mergeCell ref="C292:E292"/>
    <mergeCell ref="F292:H292"/>
    <mergeCell ref="F247:H247"/>
    <mergeCell ref="I247:K247"/>
    <mergeCell ref="O247:Q247"/>
    <mergeCell ref="R247:T247"/>
    <mergeCell ref="U247:W247"/>
    <mergeCell ref="AA247:AC247"/>
    <mergeCell ref="AG292:AI292"/>
    <mergeCell ref="I292:K292"/>
    <mergeCell ref="O292:Q292"/>
    <mergeCell ref="R292:T292"/>
    <mergeCell ref="U292:W292"/>
    <mergeCell ref="AA292:AC292"/>
    <mergeCell ref="AD292:AF2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9"/>
  <sheetViews>
    <sheetView tabSelected="1" topLeftCell="A295" workbookViewId="0">
      <selection activeCell="E326" sqref="E326"/>
    </sheetView>
  </sheetViews>
  <sheetFormatPr defaultRowHeight="12.75" x14ac:dyDescent="0.2"/>
  <cols>
    <col min="1" max="1" width="35.5703125" style="1" customWidth="1"/>
    <col min="2" max="10" width="9.140625" style="1"/>
    <col min="11" max="11" width="6.7109375" style="1" customWidth="1"/>
    <col min="12" max="12" width="9.140625" style="1"/>
    <col min="13" max="13" width="47.42578125" style="1" customWidth="1"/>
    <col min="14" max="18" width="9.140625" style="1"/>
    <col min="19" max="19" width="13.140625" style="1" customWidth="1"/>
    <col min="20" max="24" width="9.140625" style="1"/>
    <col min="25" max="25" width="47.42578125" style="1" customWidth="1"/>
    <col min="26" max="256" width="9.140625" style="1"/>
    <col min="257" max="257" width="47.42578125" style="1" customWidth="1"/>
    <col min="258" max="268" width="9.140625" style="1"/>
    <col min="269" max="269" width="47.42578125" style="1" customWidth="1"/>
    <col min="270" max="280" width="9.140625" style="1"/>
    <col min="281" max="281" width="47.42578125" style="1" customWidth="1"/>
    <col min="282" max="512" width="9.140625" style="1"/>
    <col min="513" max="513" width="47.42578125" style="1" customWidth="1"/>
    <col min="514" max="524" width="9.140625" style="1"/>
    <col min="525" max="525" width="47.42578125" style="1" customWidth="1"/>
    <col min="526" max="536" width="9.140625" style="1"/>
    <col min="537" max="537" width="47.42578125" style="1" customWidth="1"/>
    <col min="538" max="768" width="9.140625" style="1"/>
    <col min="769" max="769" width="47.42578125" style="1" customWidth="1"/>
    <col min="770" max="780" width="9.140625" style="1"/>
    <col min="781" max="781" width="47.42578125" style="1" customWidth="1"/>
    <col min="782" max="792" width="9.140625" style="1"/>
    <col min="793" max="793" width="47.42578125" style="1" customWidth="1"/>
    <col min="794" max="1024" width="9.140625" style="1"/>
    <col min="1025" max="1025" width="47.42578125" style="1" customWidth="1"/>
    <col min="1026" max="1036" width="9.140625" style="1"/>
    <col min="1037" max="1037" width="47.42578125" style="1" customWidth="1"/>
    <col min="1038" max="1048" width="9.140625" style="1"/>
    <col min="1049" max="1049" width="47.42578125" style="1" customWidth="1"/>
    <col min="1050" max="1280" width="9.140625" style="1"/>
    <col min="1281" max="1281" width="47.42578125" style="1" customWidth="1"/>
    <col min="1282" max="1292" width="9.140625" style="1"/>
    <col min="1293" max="1293" width="47.42578125" style="1" customWidth="1"/>
    <col min="1294" max="1304" width="9.140625" style="1"/>
    <col min="1305" max="1305" width="47.42578125" style="1" customWidth="1"/>
    <col min="1306" max="1536" width="9.140625" style="1"/>
    <col min="1537" max="1537" width="47.42578125" style="1" customWidth="1"/>
    <col min="1538" max="1548" width="9.140625" style="1"/>
    <col min="1549" max="1549" width="47.42578125" style="1" customWidth="1"/>
    <col min="1550" max="1560" width="9.140625" style="1"/>
    <col min="1561" max="1561" width="47.42578125" style="1" customWidth="1"/>
    <col min="1562" max="1792" width="9.140625" style="1"/>
    <col min="1793" max="1793" width="47.42578125" style="1" customWidth="1"/>
    <col min="1794" max="1804" width="9.140625" style="1"/>
    <col min="1805" max="1805" width="47.42578125" style="1" customWidth="1"/>
    <col min="1806" max="1816" width="9.140625" style="1"/>
    <col min="1817" max="1817" width="47.42578125" style="1" customWidth="1"/>
    <col min="1818" max="2048" width="9.140625" style="1"/>
    <col min="2049" max="2049" width="47.42578125" style="1" customWidth="1"/>
    <col min="2050" max="2060" width="9.140625" style="1"/>
    <col min="2061" max="2061" width="47.42578125" style="1" customWidth="1"/>
    <col min="2062" max="2072" width="9.140625" style="1"/>
    <col min="2073" max="2073" width="47.42578125" style="1" customWidth="1"/>
    <col min="2074" max="2304" width="9.140625" style="1"/>
    <col min="2305" max="2305" width="47.42578125" style="1" customWidth="1"/>
    <col min="2306" max="2316" width="9.140625" style="1"/>
    <col min="2317" max="2317" width="47.42578125" style="1" customWidth="1"/>
    <col min="2318" max="2328" width="9.140625" style="1"/>
    <col min="2329" max="2329" width="47.42578125" style="1" customWidth="1"/>
    <col min="2330" max="2560" width="9.140625" style="1"/>
    <col min="2561" max="2561" width="47.42578125" style="1" customWidth="1"/>
    <col min="2562" max="2572" width="9.140625" style="1"/>
    <col min="2573" max="2573" width="47.42578125" style="1" customWidth="1"/>
    <col min="2574" max="2584" width="9.140625" style="1"/>
    <col min="2585" max="2585" width="47.42578125" style="1" customWidth="1"/>
    <col min="2586" max="2816" width="9.140625" style="1"/>
    <col min="2817" max="2817" width="47.42578125" style="1" customWidth="1"/>
    <col min="2818" max="2828" width="9.140625" style="1"/>
    <col min="2829" max="2829" width="47.42578125" style="1" customWidth="1"/>
    <col min="2830" max="2840" width="9.140625" style="1"/>
    <col min="2841" max="2841" width="47.42578125" style="1" customWidth="1"/>
    <col min="2842" max="3072" width="9.140625" style="1"/>
    <col min="3073" max="3073" width="47.42578125" style="1" customWidth="1"/>
    <col min="3074" max="3084" width="9.140625" style="1"/>
    <col min="3085" max="3085" width="47.42578125" style="1" customWidth="1"/>
    <col min="3086" max="3096" width="9.140625" style="1"/>
    <col min="3097" max="3097" width="47.42578125" style="1" customWidth="1"/>
    <col min="3098" max="3328" width="9.140625" style="1"/>
    <col min="3329" max="3329" width="47.42578125" style="1" customWidth="1"/>
    <col min="3330" max="3340" width="9.140625" style="1"/>
    <col min="3341" max="3341" width="47.42578125" style="1" customWidth="1"/>
    <col min="3342" max="3352" width="9.140625" style="1"/>
    <col min="3353" max="3353" width="47.42578125" style="1" customWidth="1"/>
    <col min="3354" max="3584" width="9.140625" style="1"/>
    <col min="3585" max="3585" width="47.42578125" style="1" customWidth="1"/>
    <col min="3586" max="3596" width="9.140625" style="1"/>
    <col min="3597" max="3597" width="47.42578125" style="1" customWidth="1"/>
    <col min="3598" max="3608" width="9.140625" style="1"/>
    <col min="3609" max="3609" width="47.42578125" style="1" customWidth="1"/>
    <col min="3610" max="3840" width="9.140625" style="1"/>
    <col min="3841" max="3841" width="47.42578125" style="1" customWidth="1"/>
    <col min="3842" max="3852" width="9.140625" style="1"/>
    <col min="3853" max="3853" width="47.42578125" style="1" customWidth="1"/>
    <col min="3854" max="3864" width="9.140625" style="1"/>
    <col min="3865" max="3865" width="47.42578125" style="1" customWidth="1"/>
    <col min="3866" max="4096" width="9.140625" style="1"/>
    <col min="4097" max="4097" width="47.42578125" style="1" customWidth="1"/>
    <col min="4098" max="4108" width="9.140625" style="1"/>
    <col min="4109" max="4109" width="47.42578125" style="1" customWidth="1"/>
    <col min="4110" max="4120" width="9.140625" style="1"/>
    <col min="4121" max="4121" width="47.42578125" style="1" customWidth="1"/>
    <col min="4122" max="4352" width="9.140625" style="1"/>
    <col min="4353" max="4353" width="47.42578125" style="1" customWidth="1"/>
    <col min="4354" max="4364" width="9.140625" style="1"/>
    <col min="4365" max="4365" width="47.42578125" style="1" customWidth="1"/>
    <col min="4366" max="4376" width="9.140625" style="1"/>
    <col min="4377" max="4377" width="47.42578125" style="1" customWidth="1"/>
    <col min="4378" max="4608" width="9.140625" style="1"/>
    <col min="4609" max="4609" width="47.42578125" style="1" customWidth="1"/>
    <col min="4610" max="4620" width="9.140625" style="1"/>
    <col min="4621" max="4621" width="47.42578125" style="1" customWidth="1"/>
    <col min="4622" max="4632" width="9.140625" style="1"/>
    <col min="4633" max="4633" width="47.42578125" style="1" customWidth="1"/>
    <col min="4634" max="4864" width="9.140625" style="1"/>
    <col min="4865" max="4865" width="47.42578125" style="1" customWidth="1"/>
    <col min="4866" max="4876" width="9.140625" style="1"/>
    <col min="4877" max="4877" width="47.42578125" style="1" customWidth="1"/>
    <col min="4878" max="4888" width="9.140625" style="1"/>
    <col min="4889" max="4889" width="47.42578125" style="1" customWidth="1"/>
    <col min="4890" max="5120" width="9.140625" style="1"/>
    <col min="5121" max="5121" width="47.42578125" style="1" customWidth="1"/>
    <col min="5122" max="5132" width="9.140625" style="1"/>
    <col min="5133" max="5133" width="47.42578125" style="1" customWidth="1"/>
    <col min="5134" max="5144" width="9.140625" style="1"/>
    <col min="5145" max="5145" width="47.42578125" style="1" customWidth="1"/>
    <col min="5146" max="5376" width="9.140625" style="1"/>
    <col min="5377" max="5377" width="47.42578125" style="1" customWidth="1"/>
    <col min="5378" max="5388" width="9.140625" style="1"/>
    <col min="5389" max="5389" width="47.42578125" style="1" customWidth="1"/>
    <col min="5390" max="5400" width="9.140625" style="1"/>
    <col min="5401" max="5401" width="47.42578125" style="1" customWidth="1"/>
    <col min="5402" max="5632" width="9.140625" style="1"/>
    <col min="5633" max="5633" width="47.42578125" style="1" customWidth="1"/>
    <col min="5634" max="5644" width="9.140625" style="1"/>
    <col min="5645" max="5645" width="47.42578125" style="1" customWidth="1"/>
    <col min="5646" max="5656" width="9.140625" style="1"/>
    <col min="5657" max="5657" width="47.42578125" style="1" customWidth="1"/>
    <col min="5658" max="5888" width="9.140625" style="1"/>
    <col min="5889" max="5889" width="47.42578125" style="1" customWidth="1"/>
    <col min="5890" max="5900" width="9.140625" style="1"/>
    <col min="5901" max="5901" width="47.42578125" style="1" customWidth="1"/>
    <col min="5902" max="5912" width="9.140625" style="1"/>
    <col min="5913" max="5913" width="47.42578125" style="1" customWidth="1"/>
    <col min="5914" max="6144" width="9.140625" style="1"/>
    <col min="6145" max="6145" width="47.42578125" style="1" customWidth="1"/>
    <col min="6146" max="6156" width="9.140625" style="1"/>
    <col min="6157" max="6157" width="47.42578125" style="1" customWidth="1"/>
    <col min="6158" max="6168" width="9.140625" style="1"/>
    <col min="6169" max="6169" width="47.42578125" style="1" customWidth="1"/>
    <col min="6170" max="6400" width="9.140625" style="1"/>
    <col min="6401" max="6401" width="47.42578125" style="1" customWidth="1"/>
    <col min="6402" max="6412" width="9.140625" style="1"/>
    <col min="6413" max="6413" width="47.42578125" style="1" customWidth="1"/>
    <col min="6414" max="6424" width="9.140625" style="1"/>
    <col min="6425" max="6425" width="47.42578125" style="1" customWidth="1"/>
    <col min="6426" max="6656" width="9.140625" style="1"/>
    <col min="6657" max="6657" width="47.42578125" style="1" customWidth="1"/>
    <col min="6658" max="6668" width="9.140625" style="1"/>
    <col min="6669" max="6669" width="47.42578125" style="1" customWidth="1"/>
    <col min="6670" max="6680" width="9.140625" style="1"/>
    <col min="6681" max="6681" width="47.42578125" style="1" customWidth="1"/>
    <col min="6682" max="6912" width="9.140625" style="1"/>
    <col min="6913" max="6913" width="47.42578125" style="1" customWidth="1"/>
    <col min="6914" max="6924" width="9.140625" style="1"/>
    <col min="6925" max="6925" width="47.42578125" style="1" customWidth="1"/>
    <col min="6926" max="6936" width="9.140625" style="1"/>
    <col min="6937" max="6937" width="47.42578125" style="1" customWidth="1"/>
    <col min="6938" max="7168" width="9.140625" style="1"/>
    <col min="7169" max="7169" width="47.42578125" style="1" customWidth="1"/>
    <col min="7170" max="7180" width="9.140625" style="1"/>
    <col min="7181" max="7181" width="47.42578125" style="1" customWidth="1"/>
    <col min="7182" max="7192" width="9.140625" style="1"/>
    <col min="7193" max="7193" width="47.42578125" style="1" customWidth="1"/>
    <col min="7194" max="7424" width="9.140625" style="1"/>
    <col min="7425" max="7425" width="47.42578125" style="1" customWidth="1"/>
    <col min="7426" max="7436" width="9.140625" style="1"/>
    <col min="7437" max="7437" width="47.42578125" style="1" customWidth="1"/>
    <col min="7438" max="7448" width="9.140625" style="1"/>
    <col min="7449" max="7449" width="47.42578125" style="1" customWidth="1"/>
    <col min="7450" max="7680" width="9.140625" style="1"/>
    <col min="7681" max="7681" width="47.42578125" style="1" customWidth="1"/>
    <col min="7682" max="7692" width="9.140625" style="1"/>
    <col min="7693" max="7693" width="47.42578125" style="1" customWidth="1"/>
    <col min="7694" max="7704" width="9.140625" style="1"/>
    <col min="7705" max="7705" width="47.42578125" style="1" customWidth="1"/>
    <col min="7706" max="7936" width="9.140625" style="1"/>
    <col min="7937" max="7937" width="47.42578125" style="1" customWidth="1"/>
    <col min="7938" max="7948" width="9.140625" style="1"/>
    <col min="7949" max="7949" width="47.42578125" style="1" customWidth="1"/>
    <col min="7950" max="7960" width="9.140625" style="1"/>
    <col min="7961" max="7961" width="47.42578125" style="1" customWidth="1"/>
    <col min="7962" max="8192" width="9.140625" style="1"/>
    <col min="8193" max="8193" width="47.42578125" style="1" customWidth="1"/>
    <col min="8194" max="8204" width="9.140625" style="1"/>
    <col min="8205" max="8205" width="47.42578125" style="1" customWidth="1"/>
    <col min="8206" max="8216" width="9.140625" style="1"/>
    <col min="8217" max="8217" width="47.42578125" style="1" customWidth="1"/>
    <col min="8218" max="8448" width="9.140625" style="1"/>
    <col min="8449" max="8449" width="47.42578125" style="1" customWidth="1"/>
    <col min="8450" max="8460" width="9.140625" style="1"/>
    <col min="8461" max="8461" width="47.42578125" style="1" customWidth="1"/>
    <col min="8462" max="8472" width="9.140625" style="1"/>
    <col min="8473" max="8473" width="47.42578125" style="1" customWidth="1"/>
    <col min="8474" max="8704" width="9.140625" style="1"/>
    <col min="8705" max="8705" width="47.42578125" style="1" customWidth="1"/>
    <col min="8706" max="8716" width="9.140625" style="1"/>
    <col min="8717" max="8717" width="47.42578125" style="1" customWidth="1"/>
    <col min="8718" max="8728" width="9.140625" style="1"/>
    <col min="8729" max="8729" width="47.42578125" style="1" customWidth="1"/>
    <col min="8730" max="8960" width="9.140625" style="1"/>
    <col min="8961" max="8961" width="47.42578125" style="1" customWidth="1"/>
    <col min="8962" max="8972" width="9.140625" style="1"/>
    <col min="8973" max="8973" width="47.42578125" style="1" customWidth="1"/>
    <col min="8974" max="8984" width="9.140625" style="1"/>
    <col min="8985" max="8985" width="47.42578125" style="1" customWidth="1"/>
    <col min="8986" max="9216" width="9.140625" style="1"/>
    <col min="9217" max="9217" width="47.42578125" style="1" customWidth="1"/>
    <col min="9218" max="9228" width="9.140625" style="1"/>
    <col min="9229" max="9229" width="47.42578125" style="1" customWidth="1"/>
    <col min="9230" max="9240" width="9.140625" style="1"/>
    <col min="9241" max="9241" width="47.42578125" style="1" customWidth="1"/>
    <col min="9242" max="9472" width="9.140625" style="1"/>
    <col min="9473" max="9473" width="47.42578125" style="1" customWidth="1"/>
    <col min="9474" max="9484" width="9.140625" style="1"/>
    <col min="9485" max="9485" width="47.42578125" style="1" customWidth="1"/>
    <col min="9486" max="9496" width="9.140625" style="1"/>
    <col min="9497" max="9497" width="47.42578125" style="1" customWidth="1"/>
    <col min="9498" max="9728" width="9.140625" style="1"/>
    <col min="9729" max="9729" width="47.42578125" style="1" customWidth="1"/>
    <col min="9730" max="9740" width="9.140625" style="1"/>
    <col min="9741" max="9741" width="47.42578125" style="1" customWidth="1"/>
    <col min="9742" max="9752" width="9.140625" style="1"/>
    <col min="9753" max="9753" width="47.42578125" style="1" customWidth="1"/>
    <col min="9754" max="9984" width="9.140625" style="1"/>
    <col min="9985" max="9985" width="47.42578125" style="1" customWidth="1"/>
    <col min="9986" max="9996" width="9.140625" style="1"/>
    <col min="9997" max="9997" width="47.42578125" style="1" customWidth="1"/>
    <col min="9998" max="10008" width="9.140625" style="1"/>
    <col min="10009" max="10009" width="47.42578125" style="1" customWidth="1"/>
    <col min="10010" max="10240" width="9.140625" style="1"/>
    <col min="10241" max="10241" width="47.42578125" style="1" customWidth="1"/>
    <col min="10242" max="10252" width="9.140625" style="1"/>
    <col min="10253" max="10253" width="47.42578125" style="1" customWidth="1"/>
    <col min="10254" max="10264" width="9.140625" style="1"/>
    <col min="10265" max="10265" width="47.42578125" style="1" customWidth="1"/>
    <col min="10266" max="10496" width="9.140625" style="1"/>
    <col min="10497" max="10497" width="47.42578125" style="1" customWidth="1"/>
    <col min="10498" max="10508" width="9.140625" style="1"/>
    <col min="10509" max="10509" width="47.42578125" style="1" customWidth="1"/>
    <col min="10510" max="10520" width="9.140625" style="1"/>
    <col min="10521" max="10521" width="47.42578125" style="1" customWidth="1"/>
    <col min="10522" max="10752" width="9.140625" style="1"/>
    <col min="10753" max="10753" width="47.42578125" style="1" customWidth="1"/>
    <col min="10754" max="10764" width="9.140625" style="1"/>
    <col min="10765" max="10765" width="47.42578125" style="1" customWidth="1"/>
    <col min="10766" max="10776" width="9.140625" style="1"/>
    <col min="10777" max="10777" width="47.42578125" style="1" customWidth="1"/>
    <col min="10778" max="11008" width="9.140625" style="1"/>
    <col min="11009" max="11009" width="47.42578125" style="1" customWidth="1"/>
    <col min="11010" max="11020" width="9.140625" style="1"/>
    <col min="11021" max="11021" width="47.42578125" style="1" customWidth="1"/>
    <col min="11022" max="11032" width="9.140625" style="1"/>
    <col min="11033" max="11033" width="47.42578125" style="1" customWidth="1"/>
    <col min="11034" max="11264" width="9.140625" style="1"/>
    <col min="11265" max="11265" width="47.42578125" style="1" customWidth="1"/>
    <col min="11266" max="11276" width="9.140625" style="1"/>
    <col min="11277" max="11277" width="47.42578125" style="1" customWidth="1"/>
    <col min="11278" max="11288" width="9.140625" style="1"/>
    <col min="11289" max="11289" width="47.42578125" style="1" customWidth="1"/>
    <col min="11290" max="11520" width="9.140625" style="1"/>
    <col min="11521" max="11521" width="47.42578125" style="1" customWidth="1"/>
    <col min="11522" max="11532" width="9.140625" style="1"/>
    <col min="11533" max="11533" width="47.42578125" style="1" customWidth="1"/>
    <col min="11534" max="11544" width="9.140625" style="1"/>
    <col min="11545" max="11545" width="47.42578125" style="1" customWidth="1"/>
    <col min="11546" max="11776" width="9.140625" style="1"/>
    <col min="11777" max="11777" width="47.42578125" style="1" customWidth="1"/>
    <col min="11778" max="11788" width="9.140625" style="1"/>
    <col min="11789" max="11789" width="47.42578125" style="1" customWidth="1"/>
    <col min="11790" max="11800" width="9.140625" style="1"/>
    <col min="11801" max="11801" width="47.42578125" style="1" customWidth="1"/>
    <col min="11802" max="12032" width="9.140625" style="1"/>
    <col min="12033" max="12033" width="47.42578125" style="1" customWidth="1"/>
    <col min="12034" max="12044" width="9.140625" style="1"/>
    <col min="12045" max="12045" width="47.42578125" style="1" customWidth="1"/>
    <col min="12046" max="12056" width="9.140625" style="1"/>
    <col min="12057" max="12057" width="47.42578125" style="1" customWidth="1"/>
    <col min="12058" max="12288" width="9.140625" style="1"/>
    <col min="12289" max="12289" width="47.42578125" style="1" customWidth="1"/>
    <col min="12290" max="12300" width="9.140625" style="1"/>
    <col min="12301" max="12301" width="47.42578125" style="1" customWidth="1"/>
    <col min="12302" max="12312" width="9.140625" style="1"/>
    <col min="12313" max="12313" width="47.42578125" style="1" customWidth="1"/>
    <col min="12314" max="12544" width="9.140625" style="1"/>
    <col min="12545" max="12545" width="47.42578125" style="1" customWidth="1"/>
    <col min="12546" max="12556" width="9.140625" style="1"/>
    <col min="12557" max="12557" width="47.42578125" style="1" customWidth="1"/>
    <col min="12558" max="12568" width="9.140625" style="1"/>
    <col min="12569" max="12569" width="47.42578125" style="1" customWidth="1"/>
    <col min="12570" max="12800" width="9.140625" style="1"/>
    <col min="12801" max="12801" width="47.42578125" style="1" customWidth="1"/>
    <col min="12802" max="12812" width="9.140625" style="1"/>
    <col min="12813" max="12813" width="47.42578125" style="1" customWidth="1"/>
    <col min="12814" max="12824" width="9.140625" style="1"/>
    <col min="12825" max="12825" width="47.42578125" style="1" customWidth="1"/>
    <col min="12826" max="13056" width="9.140625" style="1"/>
    <col min="13057" max="13057" width="47.42578125" style="1" customWidth="1"/>
    <col min="13058" max="13068" width="9.140625" style="1"/>
    <col min="13069" max="13069" width="47.42578125" style="1" customWidth="1"/>
    <col min="13070" max="13080" width="9.140625" style="1"/>
    <col min="13081" max="13081" width="47.42578125" style="1" customWidth="1"/>
    <col min="13082" max="13312" width="9.140625" style="1"/>
    <col min="13313" max="13313" width="47.42578125" style="1" customWidth="1"/>
    <col min="13314" max="13324" width="9.140625" style="1"/>
    <col min="13325" max="13325" width="47.42578125" style="1" customWidth="1"/>
    <col min="13326" max="13336" width="9.140625" style="1"/>
    <col min="13337" max="13337" width="47.42578125" style="1" customWidth="1"/>
    <col min="13338" max="13568" width="9.140625" style="1"/>
    <col min="13569" max="13569" width="47.42578125" style="1" customWidth="1"/>
    <col min="13570" max="13580" width="9.140625" style="1"/>
    <col min="13581" max="13581" width="47.42578125" style="1" customWidth="1"/>
    <col min="13582" max="13592" width="9.140625" style="1"/>
    <col min="13593" max="13593" width="47.42578125" style="1" customWidth="1"/>
    <col min="13594" max="13824" width="9.140625" style="1"/>
    <col min="13825" max="13825" width="47.42578125" style="1" customWidth="1"/>
    <col min="13826" max="13836" width="9.140625" style="1"/>
    <col min="13837" max="13837" width="47.42578125" style="1" customWidth="1"/>
    <col min="13838" max="13848" width="9.140625" style="1"/>
    <col min="13849" max="13849" width="47.42578125" style="1" customWidth="1"/>
    <col min="13850" max="14080" width="9.140625" style="1"/>
    <col min="14081" max="14081" width="47.42578125" style="1" customWidth="1"/>
    <col min="14082" max="14092" width="9.140625" style="1"/>
    <col min="14093" max="14093" width="47.42578125" style="1" customWidth="1"/>
    <col min="14094" max="14104" width="9.140625" style="1"/>
    <col min="14105" max="14105" width="47.42578125" style="1" customWidth="1"/>
    <col min="14106" max="14336" width="9.140625" style="1"/>
    <col min="14337" max="14337" width="47.42578125" style="1" customWidth="1"/>
    <col min="14338" max="14348" width="9.140625" style="1"/>
    <col min="14349" max="14349" width="47.42578125" style="1" customWidth="1"/>
    <col min="14350" max="14360" width="9.140625" style="1"/>
    <col min="14361" max="14361" width="47.42578125" style="1" customWidth="1"/>
    <col min="14362" max="14592" width="9.140625" style="1"/>
    <col min="14593" max="14593" width="47.42578125" style="1" customWidth="1"/>
    <col min="14594" max="14604" width="9.140625" style="1"/>
    <col min="14605" max="14605" width="47.42578125" style="1" customWidth="1"/>
    <col min="14606" max="14616" width="9.140625" style="1"/>
    <col min="14617" max="14617" width="47.42578125" style="1" customWidth="1"/>
    <col min="14618" max="14848" width="9.140625" style="1"/>
    <col min="14849" max="14849" width="47.42578125" style="1" customWidth="1"/>
    <col min="14850" max="14860" width="9.140625" style="1"/>
    <col min="14861" max="14861" width="47.42578125" style="1" customWidth="1"/>
    <col min="14862" max="14872" width="9.140625" style="1"/>
    <col min="14873" max="14873" width="47.42578125" style="1" customWidth="1"/>
    <col min="14874" max="15104" width="9.140625" style="1"/>
    <col min="15105" max="15105" width="47.42578125" style="1" customWidth="1"/>
    <col min="15106" max="15116" width="9.140625" style="1"/>
    <col min="15117" max="15117" width="47.42578125" style="1" customWidth="1"/>
    <col min="15118" max="15128" width="9.140625" style="1"/>
    <col min="15129" max="15129" width="47.42578125" style="1" customWidth="1"/>
    <col min="15130" max="15360" width="9.140625" style="1"/>
    <col min="15361" max="15361" width="47.42578125" style="1" customWidth="1"/>
    <col min="15362" max="15372" width="9.140625" style="1"/>
    <col min="15373" max="15373" width="47.42578125" style="1" customWidth="1"/>
    <col min="15374" max="15384" width="9.140625" style="1"/>
    <col min="15385" max="15385" width="47.42578125" style="1" customWidth="1"/>
    <col min="15386" max="15616" width="9.140625" style="1"/>
    <col min="15617" max="15617" width="47.42578125" style="1" customWidth="1"/>
    <col min="15618" max="15628" width="9.140625" style="1"/>
    <col min="15629" max="15629" width="47.42578125" style="1" customWidth="1"/>
    <col min="15630" max="15640" width="9.140625" style="1"/>
    <col min="15641" max="15641" width="47.42578125" style="1" customWidth="1"/>
    <col min="15642" max="15872" width="9.140625" style="1"/>
    <col min="15873" max="15873" width="47.42578125" style="1" customWidth="1"/>
    <col min="15874" max="15884" width="9.140625" style="1"/>
    <col min="15885" max="15885" width="47.42578125" style="1" customWidth="1"/>
    <col min="15886" max="15896" width="9.140625" style="1"/>
    <col min="15897" max="15897" width="47.42578125" style="1" customWidth="1"/>
    <col min="15898" max="16128" width="9.140625" style="1"/>
    <col min="16129" max="16129" width="47.42578125" style="1" customWidth="1"/>
    <col min="16130" max="16140" width="9.140625" style="1"/>
    <col min="16141" max="16141" width="47.42578125" style="1" customWidth="1"/>
    <col min="16142" max="16152" width="9.140625" style="1"/>
    <col min="16153" max="16153" width="47.42578125" style="1" customWidth="1"/>
    <col min="16154" max="16384" width="9.140625" style="1"/>
  </cols>
  <sheetData>
    <row r="1" spans="1:35" s="67" customFormat="1" x14ac:dyDescent="0.2">
      <c r="A1" s="67" t="s">
        <v>233</v>
      </c>
      <c r="B1" s="67" t="s">
        <v>244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x14ac:dyDescent="0.2">
      <c r="A3" s="135" t="s">
        <v>0</v>
      </c>
      <c r="B3" s="135"/>
      <c r="C3" s="135"/>
      <c r="D3" s="135"/>
      <c r="E3" s="135"/>
      <c r="F3" s="135"/>
      <c r="G3" s="135"/>
      <c r="M3" s="135" t="s">
        <v>1</v>
      </c>
      <c r="N3" s="135"/>
      <c r="O3" s="135"/>
      <c r="P3" s="135"/>
      <c r="Q3" s="135"/>
      <c r="R3" s="135"/>
      <c r="S3" s="135"/>
      <c r="Y3" s="136" t="s">
        <v>236</v>
      </c>
      <c r="Z3" s="136"/>
      <c r="AA3" s="136"/>
      <c r="AB3" s="136"/>
      <c r="AC3" s="136"/>
      <c r="AD3" s="136"/>
      <c r="AE3" s="136"/>
      <c r="AF3" s="4"/>
      <c r="AG3" s="4"/>
      <c r="AH3" s="4"/>
      <c r="AI3" s="4"/>
    </row>
    <row r="4" spans="1:35" s="5" customFormat="1" x14ac:dyDescent="0.2"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5" customFormat="1" x14ac:dyDescent="0.2">
      <c r="A5" s="137" t="s">
        <v>2</v>
      </c>
      <c r="B5" s="92" t="s">
        <v>3</v>
      </c>
      <c r="C5" s="138" t="s">
        <v>4</v>
      </c>
      <c r="D5" s="138"/>
      <c r="E5" s="138"/>
      <c r="F5" s="138"/>
      <c r="G5" s="138"/>
      <c r="H5" s="138"/>
      <c r="I5" s="138"/>
      <c r="J5" s="138"/>
      <c r="K5" s="138"/>
      <c r="M5" s="137" t="s">
        <v>2</v>
      </c>
      <c r="N5" s="92" t="s">
        <v>3</v>
      </c>
      <c r="O5" s="138" t="s">
        <v>4</v>
      </c>
      <c r="P5" s="138"/>
      <c r="Q5" s="138"/>
      <c r="R5" s="138"/>
      <c r="S5" s="138"/>
      <c r="T5" s="138"/>
      <c r="U5" s="138"/>
      <c r="V5" s="138"/>
      <c r="W5" s="138"/>
      <c r="Y5" s="139" t="s">
        <v>2</v>
      </c>
      <c r="Z5" s="91" t="s">
        <v>3</v>
      </c>
      <c r="AA5" s="134" t="s">
        <v>4</v>
      </c>
      <c r="AB5" s="134"/>
      <c r="AC5" s="134"/>
      <c r="AD5" s="134"/>
      <c r="AE5" s="134"/>
      <c r="AF5" s="134"/>
      <c r="AG5" s="134"/>
      <c r="AH5" s="134"/>
      <c r="AI5" s="134"/>
    </row>
    <row r="6" spans="1:35" s="5" customFormat="1" x14ac:dyDescent="0.2">
      <c r="A6" s="137"/>
      <c r="B6" s="92" t="s">
        <v>5</v>
      </c>
      <c r="C6" s="138" t="s">
        <v>6</v>
      </c>
      <c r="D6" s="138"/>
      <c r="E6" s="138"/>
      <c r="F6" s="144" t="s">
        <v>7</v>
      </c>
      <c r="G6" s="144"/>
      <c r="H6" s="144"/>
      <c r="I6" s="144" t="s">
        <v>8</v>
      </c>
      <c r="J6" s="144"/>
      <c r="K6" s="144"/>
      <c r="M6" s="137"/>
      <c r="N6" s="92" t="s">
        <v>5</v>
      </c>
      <c r="O6" s="138" t="s">
        <v>6</v>
      </c>
      <c r="P6" s="138"/>
      <c r="Q6" s="138"/>
      <c r="R6" s="144" t="s">
        <v>7</v>
      </c>
      <c r="S6" s="144"/>
      <c r="T6" s="144"/>
      <c r="U6" s="144" t="s">
        <v>8</v>
      </c>
      <c r="V6" s="144"/>
      <c r="W6" s="144"/>
      <c r="Y6" s="139"/>
      <c r="Z6" s="91" t="s">
        <v>5</v>
      </c>
      <c r="AA6" s="134" t="s">
        <v>6</v>
      </c>
      <c r="AB6" s="134"/>
      <c r="AC6" s="134"/>
      <c r="AD6" s="140" t="s">
        <v>7</v>
      </c>
      <c r="AE6" s="140"/>
      <c r="AF6" s="140"/>
      <c r="AG6" s="140" t="s">
        <v>8</v>
      </c>
      <c r="AH6" s="140"/>
      <c r="AI6" s="140"/>
    </row>
    <row r="7" spans="1:35" s="5" customFormat="1" x14ac:dyDescent="0.2">
      <c r="A7" s="137"/>
      <c r="B7" s="9"/>
      <c r="C7" s="92" t="s">
        <v>9</v>
      </c>
      <c r="D7" s="92" t="s">
        <v>10</v>
      </c>
      <c r="E7" s="92" t="s">
        <v>11</v>
      </c>
      <c r="F7" s="10" t="s">
        <v>9</v>
      </c>
      <c r="G7" s="10" t="s">
        <v>10</v>
      </c>
      <c r="H7" s="10" t="s">
        <v>11</v>
      </c>
      <c r="I7" s="10" t="s">
        <v>9</v>
      </c>
      <c r="J7" s="10" t="s">
        <v>10</v>
      </c>
      <c r="K7" s="10" t="s">
        <v>11</v>
      </c>
      <c r="M7" s="137"/>
      <c r="N7" s="9"/>
      <c r="O7" s="92" t="s">
        <v>9</v>
      </c>
      <c r="P7" s="92" t="s">
        <v>10</v>
      </c>
      <c r="Q7" s="92" t="s">
        <v>11</v>
      </c>
      <c r="R7" s="10" t="s">
        <v>9</v>
      </c>
      <c r="S7" s="10" t="s">
        <v>10</v>
      </c>
      <c r="T7" s="10" t="s">
        <v>11</v>
      </c>
      <c r="U7" s="10" t="s">
        <v>9</v>
      </c>
      <c r="V7" s="10" t="s">
        <v>10</v>
      </c>
      <c r="W7" s="10" t="s">
        <v>11</v>
      </c>
      <c r="Y7" s="139"/>
      <c r="Z7" s="11"/>
      <c r="AA7" s="91" t="s">
        <v>9</v>
      </c>
      <c r="AB7" s="91" t="s">
        <v>10</v>
      </c>
      <c r="AC7" s="91" t="s">
        <v>11</v>
      </c>
      <c r="AD7" s="12" t="s">
        <v>9</v>
      </c>
      <c r="AE7" s="12" t="s">
        <v>10</v>
      </c>
      <c r="AF7" s="12" t="s">
        <v>11</v>
      </c>
      <c r="AG7" s="12" t="s">
        <v>9</v>
      </c>
      <c r="AH7" s="12" t="s">
        <v>10</v>
      </c>
      <c r="AI7" s="12" t="s">
        <v>11</v>
      </c>
    </row>
    <row r="8" spans="1:35" s="5" customFormat="1" x14ac:dyDescent="0.2">
      <c r="A8" s="13" t="s">
        <v>12</v>
      </c>
      <c r="B8" s="14"/>
      <c r="C8" s="14"/>
      <c r="D8" s="14"/>
      <c r="E8" s="14"/>
      <c r="F8" s="15"/>
      <c r="G8" s="15"/>
      <c r="H8" s="15"/>
      <c r="I8" s="15"/>
      <c r="J8" s="15"/>
      <c r="K8" s="15"/>
      <c r="M8" s="13" t="s">
        <v>12</v>
      </c>
      <c r="N8" s="14"/>
      <c r="O8" s="14"/>
      <c r="P8" s="14"/>
      <c r="Q8" s="14"/>
      <c r="R8" s="15"/>
      <c r="S8" s="15"/>
      <c r="T8" s="15"/>
      <c r="U8" s="15"/>
      <c r="V8" s="15"/>
      <c r="W8" s="15"/>
      <c r="Y8" s="16" t="s">
        <v>12</v>
      </c>
      <c r="Z8" s="17"/>
      <c r="AA8" s="17"/>
      <c r="AB8" s="17"/>
      <c r="AC8" s="17"/>
      <c r="AD8" s="18"/>
      <c r="AE8" s="18"/>
      <c r="AF8" s="18"/>
      <c r="AG8" s="18"/>
      <c r="AH8" s="18"/>
      <c r="AI8" s="18"/>
    </row>
    <row r="9" spans="1:35" s="5" customFormat="1" x14ac:dyDescent="0.2">
      <c r="A9" s="19" t="s">
        <v>13</v>
      </c>
      <c r="B9" s="20">
        <f>karnataka!C9+Kerala!B9+Lakshadweep!B9+'State-IV'!B9+'State-V'!B9</f>
        <v>27</v>
      </c>
      <c r="C9" s="20">
        <f>karnataka!D9+Kerala!C9+Lakshadweep!C9+'State-IV'!C9+'State-V'!C9</f>
        <v>10089</v>
      </c>
      <c r="D9" s="20">
        <f>karnataka!E9+Kerala!D9+Lakshadweep!D9+'State-IV'!D9+'State-V'!D9</f>
        <v>90</v>
      </c>
      <c r="E9" s="21">
        <f>C9+D9</f>
        <v>10179</v>
      </c>
      <c r="F9" s="20">
        <f>karnataka!G9+Kerala!F9+Lakshadweep!F9+'State-IV'!F9+'State-V'!F9</f>
        <v>73</v>
      </c>
      <c r="G9" s="20">
        <f>karnataka!H9+Kerala!G9+Lakshadweep!G9+'State-IV'!G9+'State-V'!G9</f>
        <v>15</v>
      </c>
      <c r="H9" s="21">
        <f>F9+G9</f>
        <v>88</v>
      </c>
      <c r="I9" s="21">
        <f>C9+F9</f>
        <v>10162</v>
      </c>
      <c r="J9" s="21">
        <f>D9+G9</f>
        <v>105</v>
      </c>
      <c r="K9" s="21">
        <f>SUM(I9:J9)</f>
        <v>10267</v>
      </c>
      <c r="M9" s="19" t="s">
        <v>13</v>
      </c>
      <c r="N9" s="20">
        <f>karnataka!O9+Kerala!N9+Lakshadweep!N9+'State-IV'!N9+'State-V'!N9</f>
        <v>21</v>
      </c>
      <c r="O9" s="20">
        <f>karnataka!P9+Kerala!O9+Lakshadweep!O9+'State-IV'!O9+'State-V'!O9</f>
        <v>472</v>
      </c>
      <c r="P9" s="20">
        <f>karnataka!Q9+Kerala!P9+Lakshadweep!P9+'State-IV'!P9+'State-V'!P9</f>
        <v>102</v>
      </c>
      <c r="Q9" s="24">
        <f>O9+P9</f>
        <v>574</v>
      </c>
      <c r="R9" s="20">
        <f>karnataka!S9+Kerala!R9+Lakshadweep!R9+'State-IV'!R9+'State-V'!R9</f>
        <v>115</v>
      </c>
      <c r="S9" s="20">
        <f>karnataka!T9+Kerala!S9+Lakshadweep!S9+'State-IV'!S9+'State-V'!S9</f>
        <v>19</v>
      </c>
      <c r="T9" s="24">
        <f>R9+S9</f>
        <v>134</v>
      </c>
      <c r="U9" s="24">
        <f>O9+R9</f>
        <v>587</v>
      </c>
      <c r="V9" s="24">
        <f>P9+S9</f>
        <v>121</v>
      </c>
      <c r="W9" s="24">
        <f>SUM(U9:V9)</f>
        <v>708</v>
      </c>
      <c r="Y9" s="25" t="s">
        <v>13</v>
      </c>
      <c r="Z9" s="26">
        <f t="shared" ref="Z9:AI21" si="0">B9+N9</f>
        <v>48</v>
      </c>
      <c r="AA9" s="26">
        <f t="shared" si="0"/>
        <v>10561</v>
      </c>
      <c r="AB9" s="26">
        <f t="shared" si="0"/>
        <v>192</v>
      </c>
      <c r="AC9" s="26">
        <f t="shared" si="0"/>
        <v>10753</v>
      </c>
      <c r="AD9" s="26">
        <f t="shared" si="0"/>
        <v>188</v>
      </c>
      <c r="AE9" s="26">
        <f t="shared" si="0"/>
        <v>34</v>
      </c>
      <c r="AF9" s="26">
        <f t="shared" si="0"/>
        <v>222</v>
      </c>
      <c r="AG9" s="18">
        <f t="shared" si="0"/>
        <v>10749</v>
      </c>
      <c r="AH9" s="18">
        <f t="shared" si="0"/>
        <v>226</v>
      </c>
      <c r="AI9" s="18">
        <f t="shared" si="0"/>
        <v>10975</v>
      </c>
    </row>
    <row r="10" spans="1:35" s="5" customFormat="1" x14ac:dyDescent="0.2">
      <c r="A10" s="19" t="s">
        <v>14</v>
      </c>
      <c r="B10" s="20">
        <f>karnataka!C10+Kerala!B10+Lakshadweep!B10+'State-IV'!B10+'State-V'!B10</f>
        <v>16</v>
      </c>
      <c r="C10" s="20">
        <f>karnataka!D10+Kerala!C10+Lakshadweep!C10+'State-IV'!C10+'State-V'!C10</f>
        <v>441</v>
      </c>
      <c r="D10" s="20">
        <f>karnataka!E10+Kerala!D10+Lakshadweep!D10+'State-IV'!D10+'State-V'!D10</f>
        <v>61</v>
      </c>
      <c r="E10" s="21">
        <f t="shared" ref="E10:E21" si="1">C10+D10</f>
        <v>502</v>
      </c>
      <c r="F10" s="20">
        <f>karnataka!G10+Kerala!F10+Lakshadweep!F10+'State-IV'!F10+'State-V'!F10</f>
        <v>130</v>
      </c>
      <c r="G10" s="20">
        <f>karnataka!H10+Kerala!G10+Lakshadweep!G10+'State-IV'!G10+'State-V'!G10</f>
        <v>25</v>
      </c>
      <c r="H10" s="21">
        <f t="shared" ref="H10:H21" si="2">F10+G10</f>
        <v>155</v>
      </c>
      <c r="I10" s="21">
        <f t="shared" ref="I10:J21" si="3">C10+F10</f>
        <v>571</v>
      </c>
      <c r="J10" s="21">
        <f t="shared" si="3"/>
        <v>86</v>
      </c>
      <c r="K10" s="21">
        <f t="shared" ref="K10:K21" si="4">SUM(I10:J10)</f>
        <v>657</v>
      </c>
      <c r="M10" s="19" t="s">
        <v>14</v>
      </c>
      <c r="N10" s="20">
        <f>karnataka!O10+Kerala!N10+Lakshadweep!N10+'State-IV'!N10+'State-V'!N10</f>
        <v>11</v>
      </c>
      <c r="O10" s="20">
        <f>karnataka!P10+Kerala!O10+Lakshadweep!O10+'State-IV'!O10+'State-V'!O10</f>
        <v>311</v>
      </c>
      <c r="P10" s="20">
        <f>karnataka!Q10+Kerala!P10+Lakshadweep!P10+'State-IV'!P10+'State-V'!P10</f>
        <v>116</v>
      </c>
      <c r="Q10" s="24">
        <f t="shared" ref="Q10:Q21" si="5">O10+P10</f>
        <v>427</v>
      </c>
      <c r="R10" s="20">
        <f>karnataka!S10+Kerala!R10+Lakshadweep!R10+'State-IV'!R10+'State-V'!R10</f>
        <v>130</v>
      </c>
      <c r="S10" s="20">
        <f>karnataka!T10+Kerala!S10+Lakshadweep!S10+'State-IV'!S10+'State-V'!S10</f>
        <v>45</v>
      </c>
      <c r="T10" s="24">
        <f t="shared" ref="T10:T21" si="6">R10+S10</f>
        <v>175</v>
      </c>
      <c r="U10" s="24">
        <f t="shared" ref="U10:V21" si="7">O10+R10</f>
        <v>441</v>
      </c>
      <c r="V10" s="24">
        <f t="shared" si="7"/>
        <v>161</v>
      </c>
      <c r="W10" s="24">
        <f t="shared" ref="W10:W21" si="8">SUM(U10:V10)</f>
        <v>602</v>
      </c>
      <c r="Y10" s="25" t="s">
        <v>14</v>
      </c>
      <c r="Z10" s="26">
        <f t="shared" si="0"/>
        <v>27</v>
      </c>
      <c r="AA10" s="26">
        <f t="shared" si="0"/>
        <v>752</v>
      </c>
      <c r="AB10" s="26">
        <f t="shared" si="0"/>
        <v>177</v>
      </c>
      <c r="AC10" s="26">
        <f t="shared" si="0"/>
        <v>929</v>
      </c>
      <c r="AD10" s="26">
        <f t="shared" si="0"/>
        <v>260</v>
      </c>
      <c r="AE10" s="26">
        <f t="shared" si="0"/>
        <v>70</v>
      </c>
      <c r="AF10" s="26">
        <f t="shared" si="0"/>
        <v>330</v>
      </c>
      <c r="AG10" s="18">
        <f t="shared" si="0"/>
        <v>1012</v>
      </c>
      <c r="AH10" s="18">
        <f t="shared" si="0"/>
        <v>247</v>
      </c>
      <c r="AI10" s="18">
        <f t="shared" si="0"/>
        <v>1259</v>
      </c>
    </row>
    <row r="11" spans="1:35" s="5" customFormat="1" x14ac:dyDescent="0.2">
      <c r="A11" s="19" t="s">
        <v>15</v>
      </c>
      <c r="B11" s="20">
        <f>karnataka!C11+Kerala!B11+Lakshadweep!B11+'State-IV'!B11+'State-V'!B11</f>
        <v>41</v>
      </c>
      <c r="C11" s="20">
        <f>karnataka!D11+Kerala!C11+Lakshadweep!C11+'State-IV'!C11+'State-V'!C11</f>
        <v>862</v>
      </c>
      <c r="D11" s="20">
        <f>karnataka!E11+Kerala!D11+Lakshadweep!D11+'State-IV'!D11+'State-V'!D11</f>
        <v>131</v>
      </c>
      <c r="E11" s="21">
        <f t="shared" si="1"/>
        <v>993</v>
      </c>
      <c r="F11" s="20">
        <f>karnataka!G11+Kerala!F11+Lakshadweep!F11+'State-IV'!F11+'State-V'!F11</f>
        <v>261</v>
      </c>
      <c r="G11" s="20">
        <f>karnataka!H11+Kerala!G11+Lakshadweep!G11+'State-IV'!G11+'State-V'!G11</f>
        <v>57</v>
      </c>
      <c r="H11" s="21">
        <f t="shared" si="2"/>
        <v>318</v>
      </c>
      <c r="I11" s="21">
        <f t="shared" si="3"/>
        <v>1123</v>
      </c>
      <c r="J11" s="21">
        <f t="shared" si="3"/>
        <v>188</v>
      </c>
      <c r="K11" s="21">
        <f t="shared" si="4"/>
        <v>1311</v>
      </c>
      <c r="M11" s="19" t="s">
        <v>15</v>
      </c>
      <c r="N11" s="20">
        <f>karnataka!O11+Kerala!N11+Lakshadweep!N11+'State-IV'!N11+'State-V'!N11</f>
        <v>39</v>
      </c>
      <c r="O11" s="20">
        <f>karnataka!P11+Kerala!O11+Lakshadweep!O11+'State-IV'!O11+'State-V'!O11</f>
        <v>849</v>
      </c>
      <c r="P11" s="20">
        <f>karnataka!Q11+Kerala!P11+Lakshadweep!P11+'State-IV'!P11+'State-V'!P11</f>
        <v>116</v>
      </c>
      <c r="Q11" s="24">
        <f t="shared" si="5"/>
        <v>965</v>
      </c>
      <c r="R11" s="20">
        <f>karnataka!S11+Kerala!R11+Lakshadweep!R11+'State-IV'!R11+'State-V'!R11</f>
        <v>169</v>
      </c>
      <c r="S11" s="20">
        <f>karnataka!T11+Kerala!S11+Lakshadweep!S11+'State-IV'!S11+'State-V'!S11</f>
        <v>64</v>
      </c>
      <c r="T11" s="24">
        <f t="shared" si="6"/>
        <v>233</v>
      </c>
      <c r="U11" s="24">
        <f t="shared" si="7"/>
        <v>1018</v>
      </c>
      <c r="V11" s="24">
        <f t="shared" si="7"/>
        <v>180</v>
      </c>
      <c r="W11" s="24">
        <f t="shared" si="8"/>
        <v>1198</v>
      </c>
      <c r="Y11" s="25" t="s">
        <v>15</v>
      </c>
      <c r="Z11" s="26">
        <f t="shared" si="0"/>
        <v>80</v>
      </c>
      <c r="AA11" s="26">
        <f t="shared" si="0"/>
        <v>1711</v>
      </c>
      <c r="AB11" s="26">
        <f t="shared" si="0"/>
        <v>247</v>
      </c>
      <c r="AC11" s="26">
        <f t="shared" si="0"/>
        <v>1958</v>
      </c>
      <c r="AD11" s="26">
        <f t="shared" si="0"/>
        <v>430</v>
      </c>
      <c r="AE11" s="26">
        <f t="shared" si="0"/>
        <v>121</v>
      </c>
      <c r="AF11" s="26">
        <f t="shared" si="0"/>
        <v>551</v>
      </c>
      <c r="AG11" s="18">
        <f t="shared" si="0"/>
        <v>2141</v>
      </c>
      <c r="AH11" s="18">
        <f t="shared" si="0"/>
        <v>368</v>
      </c>
      <c r="AI11" s="18">
        <f t="shared" si="0"/>
        <v>2509</v>
      </c>
    </row>
    <row r="12" spans="1:35" s="5" customFormat="1" x14ac:dyDescent="0.2">
      <c r="A12" s="19" t="s">
        <v>16</v>
      </c>
      <c r="B12" s="20">
        <f>karnataka!C12+Kerala!B12+Lakshadweep!B12+'State-IV'!B12+'State-V'!B12</f>
        <v>8</v>
      </c>
      <c r="C12" s="20">
        <f>karnataka!D12+Kerala!C12+Lakshadweep!C12+'State-IV'!C12+'State-V'!C12</f>
        <v>188</v>
      </c>
      <c r="D12" s="20">
        <f>karnataka!E12+Kerala!D12+Lakshadweep!D12+'State-IV'!D12+'State-V'!D12</f>
        <v>237</v>
      </c>
      <c r="E12" s="21">
        <f t="shared" si="1"/>
        <v>425</v>
      </c>
      <c r="F12" s="20">
        <f>karnataka!G12+Kerala!F12+Lakshadweep!F12+'State-IV'!F12+'State-V'!F12</f>
        <v>61</v>
      </c>
      <c r="G12" s="20">
        <f>karnataka!H12+Kerala!G12+Lakshadweep!G12+'State-IV'!G12+'State-V'!G12</f>
        <v>10</v>
      </c>
      <c r="H12" s="21">
        <f t="shared" si="2"/>
        <v>71</v>
      </c>
      <c r="I12" s="21">
        <f t="shared" si="3"/>
        <v>249</v>
      </c>
      <c r="J12" s="21">
        <f t="shared" si="3"/>
        <v>247</v>
      </c>
      <c r="K12" s="21">
        <f t="shared" si="4"/>
        <v>496</v>
      </c>
      <c r="M12" s="19" t="s">
        <v>16</v>
      </c>
      <c r="N12" s="20">
        <f>karnataka!O12+Kerala!N12+Lakshadweep!N12+'State-IV'!N12+'State-V'!N12</f>
        <v>23</v>
      </c>
      <c r="O12" s="20">
        <f>karnataka!P12+Kerala!O12+Lakshadweep!O12+'State-IV'!O12+'State-V'!O12</f>
        <v>427</v>
      </c>
      <c r="P12" s="20">
        <f>karnataka!Q12+Kerala!P12+Lakshadweep!P12+'State-IV'!P12+'State-V'!P12</f>
        <v>137</v>
      </c>
      <c r="Q12" s="24">
        <f t="shared" si="5"/>
        <v>564</v>
      </c>
      <c r="R12" s="20">
        <f>karnataka!S12+Kerala!R12+Lakshadweep!R12+'State-IV'!R12+'State-V'!R12</f>
        <v>128</v>
      </c>
      <c r="S12" s="20">
        <f>karnataka!T12+Kerala!S12+Lakshadweep!S12+'State-IV'!S12+'State-V'!S12</f>
        <v>24</v>
      </c>
      <c r="T12" s="24">
        <f t="shared" si="6"/>
        <v>152</v>
      </c>
      <c r="U12" s="24">
        <f t="shared" si="7"/>
        <v>555</v>
      </c>
      <c r="V12" s="24">
        <f t="shared" si="7"/>
        <v>161</v>
      </c>
      <c r="W12" s="24">
        <f t="shared" si="8"/>
        <v>716</v>
      </c>
      <c r="Y12" s="25" t="s">
        <v>16</v>
      </c>
      <c r="Z12" s="26">
        <f t="shared" si="0"/>
        <v>31</v>
      </c>
      <c r="AA12" s="26">
        <f t="shared" si="0"/>
        <v>615</v>
      </c>
      <c r="AB12" s="26">
        <f t="shared" si="0"/>
        <v>374</v>
      </c>
      <c r="AC12" s="26">
        <f t="shared" si="0"/>
        <v>989</v>
      </c>
      <c r="AD12" s="26">
        <f t="shared" si="0"/>
        <v>189</v>
      </c>
      <c r="AE12" s="26">
        <f t="shared" si="0"/>
        <v>34</v>
      </c>
      <c r="AF12" s="26">
        <f t="shared" si="0"/>
        <v>223</v>
      </c>
      <c r="AG12" s="18">
        <f t="shared" si="0"/>
        <v>804</v>
      </c>
      <c r="AH12" s="18">
        <f t="shared" si="0"/>
        <v>408</v>
      </c>
      <c r="AI12" s="18">
        <f t="shared" si="0"/>
        <v>1212</v>
      </c>
    </row>
    <row r="13" spans="1:35" s="5" customFormat="1" x14ac:dyDescent="0.2">
      <c r="A13" s="19" t="s">
        <v>17</v>
      </c>
      <c r="B13" s="20">
        <f>karnataka!C13+Kerala!B13+Lakshadweep!B13+'State-IV'!B13+'State-V'!B13</f>
        <v>22</v>
      </c>
      <c r="C13" s="20">
        <f>karnataka!D13+Kerala!C13+Lakshadweep!C13+'State-IV'!C13+'State-V'!C13</f>
        <v>772</v>
      </c>
      <c r="D13" s="20">
        <f>karnataka!E13+Kerala!D13+Lakshadweep!D13+'State-IV'!D13+'State-V'!D13</f>
        <v>296</v>
      </c>
      <c r="E13" s="21">
        <f t="shared" si="1"/>
        <v>1068</v>
      </c>
      <c r="F13" s="20">
        <f>karnataka!G13+Kerala!F13+Lakshadweep!F13+'State-IV'!F13+'State-V'!F13</f>
        <v>174</v>
      </c>
      <c r="G13" s="20">
        <f>karnataka!H13+Kerala!G13+Lakshadweep!G13+'State-IV'!G13+'State-V'!G13</f>
        <v>73</v>
      </c>
      <c r="H13" s="21">
        <f t="shared" si="2"/>
        <v>247</v>
      </c>
      <c r="I13" s="21">
        <f t="shared" si="3"/>
        <v>946</v>
      </c>
      <c r="J13" s="21">
        <f t="shared" si="3"/>
        <v>369</v>
      </c>
      <c r="K13" s="21">
        <f t="shared" si="4"/>
        <v>1315</v>
      </c>
      <c r="M13" s="19" t="s">
        <v>17</v>
      </c>
      <c r="N13" s="20">
        <f>karnataka!O13+Kerala!N13+Lakshadweep!N13+'State-IV'!N13+'State-V'!N13</f>
        <v>43</v>
      </c>
      <c r="O13" s="20">
        <f>karnataka!P13+Kerala!O13+Lakshadweep!O13+'State-IV'!O13+'State-V'!O13</f>
        <v>653</v>
      </c>
      <c r="P13" s="20">
        <f>karnataka!Q13+Kerala!P13+Lakshadweep!P13+'State-IV'!P13+'State-V'!P13</f>
        <v>207</v>
      </c>
      <c r="Q13" s="24">
        <f t="shared" si="5"/>
        <v>860</v>
      </c>
      <c r="R13" s="20">
        <f>karnataka!S13+Kerala!R13+Lakshadweep!R13+'State-IV'!R13+'State-V'!R13</f>
        <v>97</v>
      </c>
      <c r="S13" s="20">
        <f>karnataka!T13+Kerala!S13+Lakshadweep!S13+'State-IV'!S13+'State-V'!S13</f>
        <v>90</v>
      </c>
      <c r="T13" s="24">
        <f t="shared" si="6"/>
        <v>187</v>
      </c>
      <c r="U13" s="24">
        <f t="shared" si="7"/>
        <v>750</v>
      </c>
      <c r="V13" s="24">
        <f t="shared" si="7"/>
        <v>297</v>
      </c>
      <c r="W13" s="24">
        <f t="shared" si="8"/>
        <v>1047</v>
      </c>
      <c r="Y13" s="25" t="s">
        <v>17</v>
      </c>
      <c r="Z13" s="26">
        <f t="shared" si="0"/>
        <v>65</v>
      </c>
      <c r="AA13" s="26">
        <f t="shared" si="0"/>
        <v>1425</v>
      </c>
      <c r="AB13" s="26">
        <f t="shared" si="0"/>
        <v>503</v>
      </c>
      <c r="AC13" s="26">
        <f t="shared" si="0"/>
        <v>1928</v>
      </c>
      <c r="AD13" s="26">
        <f t="shared" si="0"/>
        <v>271</v>
      </c>
      <c r="AE13" s="26">
        <f t="shared" si="0"/>
        <v>163</v>
      </c>
      <c r="AF13" s="26">
        <f t="shared" si="0"/>
        <v>434</v>
      </c>
      <c r="AG13" s="18">
        <f t="shared" si="0"/>
        <v>1696</v>
      </c>
      <c r="AH13" s="18">
        <f t="shared" si="0"/>
        <v>666</v>
      </c>
      <c r="AI13" s="18">
        <f t="shared" si="0"/>
        <v>2362</v>
      </c>
    </row>
    <row r="14" spans="1:35" s="5" customFormat="1" x14ac:dyDescent="0.2">
      <c r="A14" s="19" t="s">
        <v>18</v>
      </c>
      <c r="B14" s="20">
        <f>karnataka!C14+Kerala!B14+Lakshadweep!B14+'State-IV'!B14+'State-V'!B14</f>
        <v>8</v>
      </c>
      <c r="C14" s="20">
        <f>karnataka!D14+Kerala!C14+Lakshadweep!C14+'State-IV'!C14+'State-V'!C14</f>
        <v>259</v>
      </c>
      <c r="D14" s="20">
        <f>karnataka!E14+Kerala!D14+Lakshadweep!D14+'State-IV'!D14+'State-V'!D14</f>
        <v>19</v>
      </c>
      <c r="E14" s="21">
        <f t="shared" si="1"/>
        <v>278</v>
      </c>
      <c r="F14" s="20">
        <f>karnataka!G14+Kerala!F14+Lakshadweep!F14+'State-IV'!F14+'State-V'!F14</f>
        <v>60</v>
      </c>
      <c r="G14" s="20">
        <f>karnataka!H14+Kerala!G14+Lakshadweep!G14+'State-IV'!G14+'State-V'!G14</f>
        <v>8</v>
      </c>
      <c r="H14" s="21">
        <f t="shared" si="2"/>
        <v>68</v>
      </c>
      <c r="I14" s="21">
        <f t="shared" si="3"/>
        <v>319</v>
      </c>
      <c r="J14" s="21">
        <f t="shared" si="3"/>
        <v>27</v>
      </c>
      <c r="K14" s="21">
        <f t="shared" si="4"/>
        <v>346</v>
      </c>
      <c r="M14" s="19" t="s">
        <v>18</v>
      </c>
      <c r="N14" s="20">
        <f>karnataka!O14+Kerala!N14+Lakshadweep!N14+'State-IV'!N14+'State-V'!N14</f>
        <v>2</v>
      </c>
      <c r="O14" s="20">
        <f>karnataka!P14+Kerala!O14+Lakshadweep!O14+'State-IV'!O14+'State-V'!O14</f>
        <v>15</v>
      </c>
      <c r="P14" s="20">
        <f>karnataka!Q14+Kerala!P14+Lakshadweep!P14+'State-IV'!P14+'State-V'!P14</f>
        <v>0</v>
      </c>
      <c r="Q14" s="24">
        <f t="shared" si="5"/>
        <v>15</v>
      </c>
      <c r="R14" s="20">
        <f>karnataka!S14+Kerala!R14+Lakshadweep!R14+'State-IV'!R14+'State-V'!R14</f>
        <v>8</v>
      </c>
      <c r="S14" s="20">
        <f>karnataka!T14+Kerala!S14+Lakshadweep!S14+'State-IV'!S14+'State-V'!S14</f>
        <v>7</v>
      </c>
      <c r="T14" s="24">
        <f t="shared" si="6"/>
        <v>15</v>
      </c>
      <c r="U14" s="24">
        <f t="shared" si="7"/>
        <v>23</v>
      </c>
      <c r="V14" s="24">
        <f t="shared" si="7"/>
        <v>7</v>
      </c>
      <c r="W14" s="24">
        <f t="shared" si="8"/>
        <v>30</v>
      </c>
      <c r="Y14" s="25" t="s">
        <v>18</v>
      </c>
      <c r="Z14" s="26">
        <f t="shared" si="0"/>
        <v>10</v>
      </c>
      <c r="AA14" s="26">
        <f t="shared" si="0"/>
        <v>274</v>
      </c>
      <c r="AB14" s="26">
        <f t="shared" si="0"/>
        <v>19</v>
      </c>
      <c r="AC14" s="26">
        <f t="shared" si="0"/>
        <v>293</v>
      </c>
      <c r="AD14" s="26">
        <f t="shared" si="0"/>
        <v>68</v>
      </c>
      <c r="AE14" s="26">
        <f t="shared" si="0"/>
        <v>15</v>
      </c>
      <c r="AF14" s="26">
        <f t="shared" si="0"/>
        <v>83</v>
      </c>
      <c r="AG14" s="18">
        <f t="shared" si="0"/>
        <v>342</v>
      </c>
      <c r="AH14" s="18">
        <f t="shared" si="0"/>
        <v>34</v>
      </c>
      <c r="AI14" s="18">
        <f t="shared" si="0"/>
        <v>376</v>
      </c>
    </row>
    <row r="15" spans="1:35" s="5" customFormat="1" x14ac:dyDescent="0.2">
      <c r="A15" s="19" t="s">
        <v>19</v>
      </c>
      <c r="B15" s="20">
        <f>karnataka!C15+Kerala!B15+Lakshadweep!B15+'State-IV'!B15+'State-V'!B15</f>
        <v>6</v>
      </c>
      <c r="C15" s="20">
        <f>karnataka!D15+Kerala!C15+Lakshadweep!C15+'State-IV'!C15+'State-V'!C15</f>
        <v>995</v>
      </c>
      <c r="D15" s="20">
        <f>karnataka!E15+Kerala!D15+Lakshadweep!D15+'State-IV'!D15+'State-V'!D15</f>
        <v>225</v>
      </c>
      <c r="E15" s="21">
        <f t="shared" si="1"/>
        <v>1220</v>
      </c>
      <c r="F15" s="20">
        <f>karnataka!G15+Kerala!F15+Lakshadweep!F15+'State-IV'!F15+'State-V'!F15</f>
        <v>24</v>
      </c>
      <c r="G15" s="20">
        <f>karnataka!H15+Kerala!G15+Lakshadweep!G15+'State-IV'!G15+'State-V'!G15</f>
        <v>5</v>
      </c>
      <c r="H15" s="21">
        <f t="shared" si="2"/>
        <v>29</v>
      </c>
      <c r="I15" s="21">
        <f t="shared" si="3"/>
        <v>1019</v>
      </c>
      <c r="J15" s="21">
        <f t="shared" si="3"/>
        <v>230</v>
      </c>
      <c r="K15" s="21">
        <f t="shared" si="4"/>
        <v>1249</v>
      </c>
      <c r="M15" s="19" t="s">
        <v>19</v>
      </c>
      <c r="N15" s="20">
        <f>karnataka!O15+Kerala!N15+Lakshadweep!N15+'State-IV'!N15+'State-V'!N15</f>
        <v>15</v>
      </c>
      <c r="O15" s="20">
        <f>karnataka!P15+Kerala!O15+Lakshadweep!O15+'State-IV'!O15+'State-V'!O15</f>
        <v>271</v>
      </c>
      <c r="P15" s="20">
        <f>karnataka!Q15+Kerala!P15+Lakshadweep!P15+'State-IV'!P15+'State-V'!P15</f>
        <v>87</v>
      </c>
      <c r="Q15" s="24">
        <f t="shared" si="5"/>
        <v>358</v>
      </c>
      <c r="R15" s="20">
        <f>karnataka!S15+Kerala!R15+Lakshadweep!R15+'State-IV'!R15+'State-V'!R15</f>
        <v>63</v>
      </c>
      <c r="S15" s="20">
        <f>karnataka!T15+Kerala!S15+Lakshadweep!S15+'State-IV'!S15+'State-V'!S15</f>
        <v>7</v>
      </c>
      <c r="T15" s="24">
        <f t="shared" si="6"/>
        <v>70</v>
      </c>
      <c r="U15" s="24">
        <f t="shared" si="7"/>
        <v>334</v>
      </c>
      <c r="V15" s="24">
        <f t="shared" si="7"/>
        <v>94</v>
      </c>
      <c r="W15" s="24">
        <f t="shared" si="8"/>
        <v>428</v>
      </c>
      <c r="Y15" s="25" t="s">
        <v>19</v>
      </c>
      <c r="Z15" s="26">
        <f t="shared" si="0"/>
        <v>21</v>
      </c>
      <c r="AA15" s="26">
        <f t="shared" si="0"/>
        <v>1266</v>
      </c>
      <c r="AB15" s="26">
        <f t="shared" si="0"/>
        <v>312</v>
      </c>
      <c r="AC15" s="26">
        <f t="shared" si="0"/>
        <v>1578</v>
      </c>
      <c r="AD15" s="26">
        <f t="shared" si="0"/>
        <v>87</v>
      </c>
      <c r="AE15" s="26">
        <f t="shared" si="0"/>
        <v>12</v>
      </c>
      <c r="AF15" s="26">
        <f t="shared" si="0"/>
        <v>99</v>
      </c>
      <c r="AG15" s="18">
        <f t="shared" si="0"/>
        <v>1353</v>
      </c>
      <c r="AH15" s="18">
        <f t="shared" si="0"/>
        <v>324</v>
      </c>
      <c r="AI15" s="18">
        <f t="shared" si="0"/>
        <v>1677</v>
      </c>
    </row>
    <row r="16" spans="1:35" s="5" customFormat="1" x14ac:dyDescent="0.2">
      <c r="A16" s="19" t="s">
        <v>20</v>
      </c>
      <c r="B16" s="20">
        <f>karnataka!C16+Kerala!B16+Lakshadweep!B16+'State-IV'!B16+'State-V'!B16</f>
        <v>6</v>
      </c>
      <c r="C16" s="20">
        <f>karnataka!D16+Kerala!C16+Lakshadweep!C16+'State-IV'!C16+'State-V'!C16</f>
        <v>80</v>
      </c>
      <c r="D16" s="20">
        <f>karnataka!E16+Kerala!D16+Lakshadweep!D16+'State-IV'!D16+'State-V'!D16</f>
        <v>73</v>
      </c>
      <c r="E16" s="21">
        <f t="shared" si="1"/>
        <v>153</v>
      </c>
      <c r="F16" s="20">
        <f>karnataka!G16+Kerala!F16+Lakshadweep!F16+'State-IV'!F16+'State-V'!F16</f>
        <v>10</v>
      </c>
      <c r="G16" s="20">
        <f>karnataka!H16+Kerala!G16+Lakshadweep!G16+'State-IV'!G16+'State-V'!G16</f>
        <v>6</v>
      </c>
      <c r="H16" s="21">
        <f t="shared" si="2"/>
        <v>16</v>
      </c>
      <c r="I16" s="21">
        <f t="shared" si="3"/>
        <v>90</v>
      </c>
      <c r="J16" s="21">
        <f t="shared" si="3"/>
        <v>79</v>
      </c>
      <c r="K16" s="21">
        <f t="shared" si="4"/>
        <v>169</v>
      </c>
      <c r="M16" s="19" t="s">
        <v>20</v>
      </c>
      <c r="N16" s="20">
        <f>karnataka!O16+Kerala!N16+Lakshadweep!N16+'State-IV'!N16+'State-V'!N16</f>
        <v>5</v>
      </c>
      <c r="O16" s="20">
        <f>karnataka!P16+Kerala!O16+Lakshadweep!O16+'State-IV'!O16+'State-V'!O16</f>
        <v>35</v>
      </c>
      <c r="P16" s="20">
        <f>karnataka!Q16+Kerala!P16+Lakshadweep!P16+'State-IV'!P16+'State-V'!P16</f>
        <v>6</v>
      </c>
      <c r="Q16" s="24">
        <f t="shared" si="5"/>
        <v>41</v>
      </c>
      <c r="R16" s="20">
        <f>karnataka!S16+Kerala!R16+Lakshadweep!R16+'State-IV'!R16+'State-V'!R16</f>
        <v>33</v>
      </c>
      <c r="S16" s="20">
        <f>karnataka!T16+Kerala!S16+Lakshadweep!S16+'State-IV'!S16+'State-V'!S16</f>
        <v>118</v>
      </c>
      <c r="T16" s="24">
        <f t="shared" si="6"/>
        <v>151</v>
      </c>
      <c r="U16" s="24">
        <f t="shared" si="7"/>
        <v>68</v>
      </c>
      <c r="V16" s="24">
        <f t="shared" si="7"/>
        <v>124</v>
      </c>
      <c r="W16" s="24">
        <f t="shared" si="8"/>
        <v>192</v>
      </c>
      <c r="Y16" s="25" t="s">
        <v>20</v>
      </c>
      <c r="Z16" s="26">
        <f t="shared" si="0"/>
        <v>11</v>
      </c>
      <c r="AA16" s="26">
        <f t="shared" si="0"/>
        <v>115</v>
      </c>
      <c r="AB16" s="26">
        <f t="shared" si="0"/>
        <v>79</v>
      </c>
      <c r="AC16" s="26">
        <f t="shared" si="0"/>
        <v>194</v>
      </c>
      <c r="AD16" s="26">
        <f t="shared" si="0"/>
        <v>43</v>
      </c>
      <c r="AE16" s="26">
        <f t="shared" si="0"/>
        <v>124</v>
      </c>
      <c r="AF16" s="26">
        <f t="shared" si="0"/>
        <v>167</v>
      </c>
      <c r="AG16" s="18">
        <f t="shared" si="0"/>
        <v>158</v>
      </c>
      <c r="AH16" s="18">
        <f t="shared" si="0"/>
        <v>203</v>
      </c>
      <c r="AI16" s="18">
        <f t="shared" si="0"/>
        <v>361</v>
      </c>
    </row>
    <row r="17" spans="1:35" s="5" customFormat="1" x14ac:dyDescent="0.2">
      <c r="A17" s="19" t="s">
        <v>21</v>
      </c>
      <c r="B17" s="20">
        <f>karnataka!C17+Kerala!B17+Lakshadweep!B17+'State-IV'!B17+'State-V'!B17</f>
        <v>87</v>
      </c>
      <c r="C17" s="20">
        <f>karnataka!D17+Kerala!C17+Lakshadweep!C17+'State-IV'!C17+'State-V'!C17</f>
        <v>1709</v>
      </c>
      <c r="D17" s="20">
        <f>karnataka!E17+Kerala!D17+Lakshadweep!D17+'State-IV'!D17+'State-V'!D17</f>
        <v>241</v>
      </c>
      <c r="E17" s="21">
        <f t="shared" si="1"/>
        <v>1950</v>
      </c>
      <c r="F17" s="20">
        <f>karnataka!G17+Kerala!F17+Lakshadweep!F17+'State-IV'!F17+'State-V'!F17</f>
        <v>454</v>
      </c>
      <c r="G17" s="20">
        <f>karnataka!H17+Kerala!G17+Lakshadweep!G17+'State-IV'!G17+'State-V'!G17</f>
        <v>66</v>
      </c>
      <c r="H17" s="21">
        <f t="shared" si="2"/>
        <v>520</v>
      </c>
      <c r="I17" s="21">
        <f t="shared" si="3"/>
        <v>2163</v>
      </c>
      <c r="J17" s="21">
        <f t="shared" si="3"/>
        <v>307</v>
      </c>
      <c r="K17" s="21">
        <f t="shared" si="4"/>
        <v>2470</v>
      </c>
      <c r="M17" s="19" t="s">
        <v>21</v>
      </c>
      <c r="N17" s="20">
        <f>karnataka!O17+Kerala!N17+Lakshadweep!N17+'State-IV'!N17+'State-V'!N17</f>
        <v>84</v>
      </c>
      <c r="O17" s="20">
        <f>karnataka!P17+Kerala!O17+Lakshadweep!O17+'State-IV'!O17+'State-V'!O17</f>
        <v>1580</v>
      </c>
      <c r="P17" s="20">
        <f>karnataka!Q17+Kerala!P17+Lakshadweep!P17+'State-IV'!P17+'State-V'!P17</f>
        <v>237</v>
      </c>
      <c r="Q17" s="24">
        <f t="shared" si="5"/>
        <v>1817</v>
      </c>
      <c r="R17" s="20">
        <f>karnataka!S17+Kerala!R17+Lakshadweep!R17+'State-IV'!R17+'State-V'!R17</f>
        <v>433</v>
      </c>
      <c r="S17" s="20">
        <f>karnataka!T17+Kerala!S17+Lakshadweep!S17+'State-IV'!S17+'State-V'!S17</f>
        <v>69</v>
      </c>
      <c r="T17" s="24">
        <f t="shared" si="6"/>
        <v>502</v>
      </c>
      <c r="U17" s="24">
        <f t="shared" si="7"/>
        <v>2013</v>
      </c>
      <c r="V17" s="24">
        <f t="shared" si="7"/>
        <v>306</v>
      </c>
      <c r="W17" s="24">
        <f t="shared" si="8"/>
        <v>2319</v>
      </c>
      <c r="Y17" s="25" t="s">
        <v>21</v>
      </c>
      <c r="Z17" s="26">
        <f t="shared" si="0"/>
        <v>171</v>
      </c>
      <c r="AA17" s="26">
        <f t="shared" si="0"/>
        <v>3289</v>
      </c>
      <c r="AB17" s="26">
        <f t="shared" si="0"/>
        <v>478</v>
      </c>
      <c r="AC17" s="26">
        <f t="shared" si="0"/>
        <v>3767</v>
      </c>
      <c r="AD17" s="26">
        <f t="shared" si="0"/>
        <v>887</v>
      </c>
      <c r="AE17" s="26">
        <f t="shared" si="0"/>
        <v>135</v>
      </c>
      <c r="AF17" s="26">
        <f t="shared" si="0"/>
        <v>1022</v>
      </c>
      <c r="AG17" s="18">
        <f t="shared" si="0"/>
        <v>4176</v>
      </c>
      <c r="AH17" s="18">
        <f t="shared" si="0"/>
        <v>613</v>
      </c>
      <c r="AI17" s="18">
        <f t="shared" si="0"/>
        <v>4789</v>
      </c>
    </row>
    <row r="18" spans="1:35" s="5" customFormat="1" x14ac:dyDescent="0.2">
      <c r="A18" s="9" t="s">
        <v>22</v>
      </c>
      <c r="B18" s="20">
        <f>karnataka!C18+Kerala!B18+Lakshadweep!B18+'State-IV'!B18+'State-V'!B18</f>
        <v>7</v>
      </c>
      <c r="C18" s="20">
        <f>karnataka!D18+Kerala!C18+Lakshadweep!C18+'State-IV'!C18+'State-V'!C18</f>
        <v>5067</v>
      </c>
      <c r="D18" s="20">
        <f>karnataka!E18+Kerala!D18+Lakshadweep!D18+'State-IV'!D18+'State-V'!D18</f>
        <v>39</v>
      </c>
      <c r="E18" s="21">
        <f t="shared" si="1"/>
        <v>5106</v>
      </c>
      <c r="F18" s="20">
        <f>karnataka!G18+Kerala!F18+Lakshadweep!F18+'State-IV'!F18+'State-V'!F18</f>
        <v>16</v>
      </c>
      <c r="G18" s="20">
        <f>karnataka!H18+Kerala!G18+Lakshadweep!G18+'State-IV'!G18+'State-V'!G18</f>
        <v>11</v>
      </c>
      <c r="H18" s="21">
        <f t="shared" si="2"/>
        <v>27</v>
      </c>
      <c r="I18" s="21">
        <f t="shared" si="3"/>
        <v>5083</v>
      </c>
      <c r="J18" s="21">
        <f t="shared" si="3"/>
        <v>50</v>
      </c>
      <c r="K18" s="21">
        <f t="shared" si="4"/>
        <v>5133</v>
      </c>
      <c r="M18" s="9" t="s">
        <v>22</v>
      </c>
      <c r="N18" s="20">
        <f>karnataka!O18+Kerala!N18+Lakshadweep!N18+'State-IV'!N18+'State-V'!N18</f>
        <v>17</v>
      </c>
      <c r="O18" s="20">
        <f>karnataka!P18+Kerala!O18+Lakshadweep!O18+'State-IV'!O18+'State-V'!O18</f>
        <v>249</v>
      </c>
      <c r="P18" s="20">
        <f>karnataka!Q18+Kerala!P18+Lakshadweep!P18+'State-IV'!P18+'State-V'!P18</f>
        <v>40</v>
      </c>
      <c r="Q18" s="24">
        <f t="shared" si="5"/>
        <v>289</v>
      </c>
      <c r="R18" s="20">
        <f>karnataka!S18+Kerala!R18+Lakshadweep!R18+'State-IV'!R18+'State-V'!R18</f>
        <v>47</v>
      </c>
      <c r="S18" s="20">
        <f>karnataka!T18+Kerala!S18+Lakshadweep!S18+'State-IV'!S18+'State-V'!S18</f>
        <v>11</v>
      </c>
      <c r="T18" s="24">
        <f t="shared" si="6"/>
        <v>58</v>
      </c>
      <c r="U18" s="24">
        <f t="shared" si="7"/>
        <v>296</v>
      </c>
      <c r="V18" s="24">
        <f t="shared" si="7"/>
        <v>51</v>
      </c>
      <c r="W18" s="24">
        <f t="shared" si="8"/>
        <v>347</v>
      </c>
      <c r="Y18" s="11" t="s">
        <v>22</v>
      </c>
      <c r="Z18" s="26">
        <f t="shared" si="0"/>
        <v>24</v>
      </c>
      <c r="AA18" s="26">
        <f t="shared" si="0"/>
        <v>5316</v>
      </c>
      <c r="AB18" s="26">
        <f t="shared" si="0"/>
        <v>79</v>
      </c>
      <c r="AC18" s="26">
        <f t="shared" si="0"/>
        <v>5395</v>
      </c>
      <c r="AD18" s="26">
        <f t="shared" si="0"/>
        <v>63</v>
      </c>
      <c r="AE18" s="26">
        <f t="shared" si="0"/>
        <v>22</v>
      </c>
      <c r="AF18" s="26">
        <f t="shared" si="0"/>
        <v>85</v>
      </c>
      <c r="AG18" s="18">
        <f t="shared" si="0"/>
        <v>5379</v>
      </c>
      <c r="AH18" s="18">
        <f t="shared" si="0"/>
        <v>101</v>
      </c>
      <c r="AI18" s="18">
        <f t="shared" si="0"/>
        <v>5480</v>
      </c>
    </row>
    <row r="19" spans="1:35" s="5" customFormat="1" x14ac:dyDescent="0.2">
      <c r="A19" s="9" t="s">
        <v>23</v>
      </c>
      <c r="B19" s="20">
        <f>karnataka!C19+Kerala!B19+Lakshadweep!B19+'State-IV'!B19+'State-V'!B19</f>
        <v>46</v>
      </c>
      <c r="C19" s="20">
        <f>karnataka!D19+Kerala!C19+Lakshadweep!C19+'State-IV'!C19+'State-V'!C19</f>
        <v>12493</v>
      </c>
      <c r="D19" s="20">
        <f>karnataka!E19+Kerala!D19+Lakshadweep!D19+'State-IV'!D19+'State-V'!D19</f>
        <v>1254</v>
      </c>
      <c r="E19" s="21">
        <f t="shared" si="1"/>
        <v>13747</v>
      </c>
      <c r="F19" s="20">
        <f>karnataka!G19+Kerala!F19+Lakshadweep!F19+'State-IV'!F19+'State-V'!F19</f>
        <v>64</v>
      </c>
      <c r="G19" s="20">
        <f>karnataka!H19+Kerala!G19+Lakshadweep!G19+'State-IV'!G19+'State-V'!G19</f>
        <v>25</v>
      </c>
      <c r="H19" s="21">
        <f t="shared" si="2"/>
        <v>89</v>
      </c>
      <c r="I19" s="21">
        <f t="shared" si="3"/>
        <v>12557</v>
      </c>
      <c r="J19" s="21">
        <f t="shared" si="3"/>
        <v>1279</v>
      </c>
      <c r="K19" s="21">
        <f t="shared" si="4"/>
        <v>13836</v>
      </c>
      <c r="M19" s="9" t="s">
        <v>23</v>
      </c>
      <c r="N19" s="20">
        <f>karnataka!O19+Kerala!N19+Lakshadweep!N19+'State-IV'!N19+'State-V'!N19</f>
        <v>28</v>
      </c>
      <c r="O19" s="20">
        <f>karnataka!P19+Kerala!O19+Lakshadweep!O19+'State-IV'!O19+'State-V'!O19</f>
        <v>669</v>
      </c>
      <c r="P19" s="20">
        <f>karnataka!Q19+Kerala!P19+Lakshadweep!P19+'State-IV'!P19+'State-V'!P19</f>
        <v>228</v>
      </c>
      <c r="Q19" s="24">
        <f t="shared" si="5"/>
        <v>897</v>
      </c>
      <c r="R19" s="20">
        <f>karnataka!S19+Kerala!R19+Lakshadweep!R19+'State-IV'!R19+'State-V'!R19</f>
        <v>84</v>
      </c>
      <c r="S19" s="20">
        <f>karnataka!T19+Kerala!S19+Lakshadweep!S19+'State-IV'!S19+'State-V'!S19</f>
        <v>18</v>
      </c>
      <c r="T19" s="24">
        <f t="shared" si="6"/>
        <v>102</v>
      </c>
      <c r="U19" s="24">
        <f t="shared" si="7"/>
        <v>753</v>
      </c>
      <c r="V19" s="24">
        <f t="shared" si="7"/>
        <v>246</v>
      </c>
      <c r="W19" s="24">
        <f t="shared" si="8"/>
        <v>999</v>
      </c>
      <c r="Y19" s="11" t="s">
        <v>23</v>
      </c>
      <c r="Z19" s="26">
        <f t="shared" si="0"/>
        <v>74</v>
      </c>
      <c r="AA19" s="26">
        <f t="shared" si="0"/>
        <v>13162</v>
      </c>
      <c r="AB19" s="26">
        <f t="shared" si="0"/>
        <v>1482</v>
      </c>
      <c r="AC19" s="26">
        <f t="shared" si="0"/>
        <v>14644</v>
      </c>
      <c r="AD19" s="26">
        <f t="shared" si="0"/>
        <v>148</v>
      </c>
      <c r="AE19" s="26">
        <f t="shared" si="0"/>
        <v>43</v>
      </c>
      <c r="AF19" s="26">
        <f t="shared" si="0"/>
        <v>191</v>
      </c>
      <c r="AG19" s="18">
        <f t="shared" si="0"/>
        <v>13310</v>
      </c>
      <c r="AH19" s="18">
        <f t="shared" si="0"/>
        <v>1525</v>
      </c>
      <c r="AI19" s="18">
        <f t="shared" si="0"/>
        <v>14835</v>
      </c>
    </row>
    <row r="20" spans="1:35" s="5" customFormat="1" x14ac:dyDescent="0.2">
      <c r="A20" s="19" t="s">
        <v>24</v>
      </c>
      <c r="B20" s="20">
        <f>karnataka!C20+Kerala!B20+Lakshadweep!B20+'State-IV'!B20+'State-V'!B20</f>
        <v>14</v>
      </c>
      <c r="C20" s="20">
        <f>karnataka!D20+Kerala!C20+Lakshadweep!C20+'State-IV'!C20+'State-V'!C20</f>
        <v>349</v>
      </c>
      <c r="D20" s="20">
        <f>karnataka!E20+Kerala!D20+Lakshadweep!D20+'State-IV'!D20+'State-V'!D20</f>
        <v>78</v>
      </c>
      <c r="E20" s="21">
        <f t="shared" si="1"/>
        <v>427</v>
      </c>
      <c r="F20" s="20">
        <f>karnataka!G20+Kerala!F20+Lakshadweep!F20+'State-IV'!F20+'State-V'!F20</f>
        <v>94</v>
      </c>
      <c r="G20" s="20">
        <f>karnataka!H20+Kerala!G20+Lakshadweep!G20+'State-IV'!G20+'State-V'!G20</f>
        <v>22</v>
      </c>
      <c r="H20" s="21">
        <f t="shared" si="2"/>
        <v>116</v>
      </c>
      <c r="I20" s="21">
        <f t="shared" si="3"/>
        <v>443</v>
      </c>
      <c r="J20" s="21">
        <f t="shared" si="3"/>
        <v>100</v>
      </c>
      <c r="K20" s="21">
        <f t="shared" si="4"/>
        <v>543</v>
      </c>
      <c r="M20" s="19" t="s">
        <v>24</v>
      </c>
      <c r="N20" s="20">
        <f>karnataka!O20+Kerala!N20+Lakshadweep!N20+'State-IV'!N20+'State-V'!N20</f>
        <v>13</v>
      </c>
      <c r="O20" s="20">
        <f>karnataka!P20+Kerala!O20+Lakshadweep!O20+'State-IV'!O20+'State-V'!O20</f>
        <v>317</v>
      </c>
      <c r="P20" s="20">
        <f>karnataka!Q20+Kerala!P20+Lakshadweep!P20+'State-IV'!P20+'State-V'!P20</f>
        <v>48</v>
      </c>
      <c r="Q20" s="24">
        <f t="shared" si="5"/>
        <v>365</v>
      </c>
      <c r="R20" s="20">
        <f>karnataka!S20+Kerala!R20+Lakshadweep!R20+'State-IV'!R20+'State-V'!R20</f>
        <v>47</v>
      </c>
      <c r="S20" s="20">
        <f>karnataka!T20+Kerala!S20+Lakshadweep!S20+'State-IV'!S20+'State-V'!S20</f>
        <v>5</v>
      </c>
      <c r="T20" s="24">
        <f t="shared" si="6"/>
        <v>52</v>
      </c>
      <c r="U20" s="24">
        <f t="shared" si="7"/>
        <v>364</v>
      </c>
      <c r="V20" s="24">
        <f t="shared" si="7"/>
        <v>53</v>
      </c>
      <c r="W20" s="24">
        <f t="shared" si="8"/>
        <v>417</v>
      </c>
      <c r="Y20" s="25" t="s">
        <v>24</v>
      </c>
      <c r="Z20" s="26">
        <f t="shared" si="0"/>
        <v>27</v>
      </c>
      <c r="AA20" s="26">
        <f t="shared" si="0"/>
        <v>666</v>
      </c>
      <c r="AB20" s="26">
        <f t="shared" si="0"/>
        <v>126</v>
      </c>
      <c r="AC20" s="26">
        <f t="shared" si="0"/>
        <v>792</v>
      </c>
      <c r="AD20" s="26">
        <f t="shared" si="0"/>
        <v>141</v>
      </c>
      <c r="AE20" s="26">
        <f t="shared" si="0"/>
        <v>27</v>
      </c>
      <c r="AF20" s="26">
        <f t="shared" si="0"/>
        <v>168</v>
      </c>
      <c r="AG20" s="18">
        <f t="shared" si="0"/>
        <v>807</v>
      </c>
      <c r="AH20" s="18">
        <f t="shared" si="0"/>
        <v>153</v>
      </c>
      <c r="AI20" s="18">
        <f t="shared" si="0"/>
        <v>960</v>
      </c>
    </row>
    <row r="21" spans="1:35" s="5" customFormat="1" x14ac:dyDescent="0.2">
      <c r="A21" s="19" t="s">
        <v>25</v>
      </c>
      <c r="B21" s="20">
        <f>karnataka!C21+Kerala!B21+Lakshadweep!B21+'State-IV'!B21+'State-V'!B21</f>
        <v>81</v>
      </c>
      <c r="C21" s="20">
        <f>karnataka!D21+Kerala!C21+Lakshadweep!C21+'State-IV'!C21+'State-V'!C21</f>
        <v>7692</v>
      </c>
      <c r="D21" s="20">
        <f>karnataka!E21+Kerala!D21+Lakshadweep!D21+'State-IV'!D21+'State-V'!D21</f>
        <v>252</v>
      </c>
      <c r="E21" s="21">
        <f t="shared" si="1"/>
        <v>7944</v>
      </c>
      <c r="F21" s="20">
        <f>karnataka!G21+Kerala!F21+Lakshadweep!F21+'State-IV'!F21+'State-V'!F21</f>
        <v>193</v>
      </c>
      <c r="G21" s="20">
        <f>karnataka!H21+Kerala!G21+Lakshadweep!G21+'State-IV'!G21+'State-V'!G21</f>
        <v>56</v>
      </c>
      <c r="H21" s="21">
        <f t="shared" si="2"/>
        <v>249</v>
      </c>
      <c r="I21" s="21">
        <f t="shared" si="3"/>
        <v>7885</v>
      </c>
      <c r="J21" s="21">
        <f t="shared" si="3"/>
        <v>308</v>
      </c>
      <c r="K21" s="21">
        <f t="shared" si="4"/>
        <v>8193</v>
      </c>
      <c r="M21" s="19" t="s">
        <v>25</v>
      </c>
      <c r="N21" s="20">
        <f>karnataka!O21+Kerala!N21+Lakshadweep!N21+'State-IV'!N21+'State-V'!N21</f>
        <v>88</v>
      </c>
      <c r="O21" s="20">
        <f>karnataka!P21+Kerala!O21+Lakshadweep!O21+'State-IV'!O21+'State-V'!O21</f>
        <v>1731</v>
      </c>
      <c r="P21" s="20">
        <f>karnataka!Q21+Kerala!P21+Lakshadweep!P21+'State-IV'!P21+'State-V'!P21</f>
        <v>450</v>
      </c>
      <c r="Q21" s="24">
        <f t="shared" si="5"/>
        <v>2181</v>
      </c>
      <c r="R21" s="20">
        <f>karnataka!S21+Kerala!R21+Lakshadweep!R21+'State-IV'!R21+'State-V'!R21</f>
        <v>310</v>
      </c>
      <c r="S21" s="20">
        <f>karnataka!T21+Kerala!S21+Lakshadweep!S21+'State-IV'!S21+'State-V'!S21</f>
        <v>171</v>
      </c>
      <c r="T21" s="24">
        <f t="shared" si="6"/>
        <v>481</v>
      </c>
      <c r="U21" s="24">
        <f t="shared" si="7"/>
        <v>2041</v>
      </c>
      <c r="V21" s="24">
        <f t="shared" si="7"/>
        <v>621</v>
      </c>
      <c r="W21" s="24">
        <f t="shared" si="8"/>
        <v>2662</v>
      </c>
      <c r="Y21" s="25" t="s">
        <v>25</v>
      </c>
      <c r="Z21" s="26">
        <f t="shared" si="0"/>
        <v>169</v>
      </c>
      <c r="AA21" s="26">
        <f t="shared" ref="AA21:AI21" si="9">C21+O21</f>
        <v>9423</v>
      </c>
      <c r="AB21" s="26">
        <f t="shared" si="9"/>
        <v>702</v>
      </c>
      <c r="AC21" s="26">
        <f t="shared" si="9"/>
        <v>10125</v>
      </c>
      <c r="AD21" s="26">
        <f t="shared" si="9"/>
        <v>503</v>
      </c>
      <c r="AE21" s="26">
        <f t="shared" si="9"/>
        <v>227</v>
      </c>
      <c r="AF21" s="26">
        <f t="shared" si="9"/>
        <v>730</v>
      </c>
      <c r="AG21" s="26">
        <f t="shared" si="9"/>
        <v>9926</v>
      </c>
      <c r="AH21" s="26">
        <f t="shared" si="9"/>
        <v>929</v>
      </c>
      <c r="AI21" s="26">
        <f t="shared" si="9"/>
        <v>10855</v>
      </c>
    </row>
    <row r="22" spans="1:35" s="5" customFormat="1" x14ac:dyDescent="0.2">
      <c r="A22" s="14" t="s">
        <v>11</v>
      </c>
      <c r="B22" s="102">
        <f t="shared" ref="B22:K22" si="10">SUM(B9:B21)</f>
        <v>369</v>
      </c>
      <c r="C22" s="102">
        <f t="shared" si="10"/>
        <v>40996</v>
      </c>
      <c r="D22" s="102">
        <f t="shared" si="10"/>
        <v>2996</v>
      </c>
      <c r="E22" s="102">
        <f t="shared" si="10"/>
        <v>43992</v>
      </c>
      <c r="F22" s="102">
        <f t="shared" si="10"/>
        <v>1614</v>
      </c>
      <c r="G22" s="102">
        <f t="shared" si="10"/>
        <v>379</v>
      </c>
      <c r="H22" s="102">
        <f t="shared" si="10"/>
        <v>1993</v>
      </c>
      <c r="I22" s="102">
        <f t="shared" si="10"/>
        <v>42610</v>
      </c>
      <c r="J22" s="102">
        <f t="shared" si="10"/>
        <v>3375</v>
      </c>
      <c r="K22" s="102">
        <f t="shared" si="10"/>
        <v>45985</v>
      </c>
      <c r="L22" s="103"/>
      <c r="M22" s="104" t="s">
        <v>11</v>
      </c>
      <c r="N22" s="104">
        <f t="shared" ref="N22:W22" si="11">SUM(N9:N21)</f>
        <v>389</v>
      </c>
      <c r="O22" s="104">
        <f t="shared" si="11"/>
        <v>7579</v>
      </c>
      <c r="P22" s="104">
        <f t="shared" si="11"/>
        <v>1774</v>
      </c>
      <c r="Q22" s="104">
        <f t="shared" si="11"/>
        <v>9353</v>
      </c>
      <c r="R22" s="104">
        <f t="shared" si="11"/>
        <v>1664</v>
      </c>
      <c r="S22" s="104">
        <f t="shared" si="11"/>
        <v>648</v>
      </c>
      <c r="T22" s="104">
        <f t="shared" si="11"/>
        <v>2312</v>
      </c>
      <c r="U22" s="104">
        <f t="shared" si="11"/>
        <v>9243</v>
      </c>
      <c r="V22" s="104">
        <f t="shared" si="11"/>
        <v>2422</v>
      </c>
      <c r="W22" s="104">
        <f t="shared" si="11"/>
        <v>11665</v>
      </c>
      <c r="X22" s="103"/>
      <c r="Y22" s="105" t="s">
        <v>11</v>
      </c>
      <c r="Z22" s="106">
        <f t="shared" ref="Z22:AI22" si="12">B22+N22</f>
        <v>758</v>
      </c>
      <c r="AA22" s="106">
        <f t="shared" si="12"/>
        <v>48575</v>
      </c>
      <c r="AB22" s="106">
        <f t="shared" si="12"/>
        <v>4770</v>
      </c>
      <c r="AC22" s="106">
        <f t="shared" si="12"/>
        <v>53345</v>
      </c>
      <c r="AD22" s="106">
        <f t="shared" si="12"/>
        <v>3278</v>
      </c>
      <c r="AE22" s="106">
        <f t="shared" si="12"/>
        <v>1027</v>
      </c>
      <c r="AF22" s="106">
        <f t="shared" si="12"/>
        <v>4305</v>
      </c>
      <c r="AG22" s="107">
        <f t="shared" si="12"/>
        <v>51853</v>
      </c>
      <c r="AH22" s="107">
        <f t="shared" si="12"/>
        <v>5797</v>
      </c>
      <c r="AI22" s="107">
        <f t="shared" si="12"/>
        <v>57650</v>
      </c>
    </row>
    <row r="23" spans="1:35" s="5" customFormat="1" x14ac:dyDescent="0.2">
      <c r="A23" s="13" t="s">
        <v>26</v>
      </c>
      <c r="B23" s="31"/>
      <c r="C23" s="31"/>
      <c r="D23" s="31"/>
      <c r="E23" s="31"/>
      <c r="F23" s="31"/>
      <c r="G23" s="31"/>
      <c r="H23" s="31"/>
      <c r="I23" s="19"/>
      <c r="J23" s="19"/>
      <c r="K23" s="19"/>
      <c r="M23" s="13" t="s">
        <v>26</v>
      </c>
      <c r="N23" s="14"/>
      <c r="O23" s="14"/>
      <c r="P23" s="14"/>
      <c r="Q23" s="14"/>
      <c r="R23" s="14"/>
      <c r="S23" s="14"/>
      <c r="T23" s="14"/>
      <c r="U23" s="15"/>
      <c r="V23" s="15"/>
      <c r="W23" s="15"/>
      <c r="Y23" s="16" t="s">
        <v>26</v>
      </c>
      <c r="Z23" s="17"/>
      <c r="AA23" s="17"/>
      <c r="AB23" s="17"/>
      <c r="AC23" s="17"/>
      <c r="AD23" s="17"/>
      <c r="AE23" s="17"/>
      <c r="AF23" s="17"/>
      <c r="AG23" s="18"/>
      <c r="AH23" s="18"/>
      <c r="AI23" s="18"/>
    </row>
    <row r="24" spans="1:35" s="5" customFormat="1" x14ac:dyDescent="0.2">
      <c r="A24" s="32" t="s">
        <v>27</v>
      </c>
      <c r="B24" s="31"/>
      <c r="C24" s="31"/>
      <c r="D24" s="31"/>
      <c r="E24" s="31"/>
      <c r="F24" s="31"/>
      <c r="G24" s="31"/>
      <c r="H24" s="31"/>
      <c r="I24" s="19"/>
      <c r="J24" s="19"/>
      <c r="K24" s="19"/>
      <c r="M24" s="32" t="s">
        <v>27</v>
      </c>
      <c r="N24" s="14"/>
      <c r="O24" s="14"/>
      <c r="P24" s="14"/>
      <c r="Q24" s="14"/>
      <c r="R24" s="14"/>
      <c r="S24" s="14"/>
      <c r="T24" s="14"/>
      <c r="U24" s="15"/>
      <c r="V24" s="15"/>
      <c r="W24" s="15"/>
      <c r="Y24" s="16" t="s">
        <v>27</v>
      </c>
      <c r="Z24" s="17"/>
      <c r="AA24" s="17"/>
      <c r="AB24" s="17"/>
      <c r="AC24" s="17"/>
      <c r="AD24" s="17"/>
      <c r="AE24" s="17"/>
      <c r="AF24" s="17"/>
      <c r="AG24" s="18"/>
      <c r="AH24" s="18"/>
      <c r="AI24" s="18"/>
    </row>
    <row r="25" spans="1:35" s="5" customFormat="1" ht="24" x14ac:dyDescent="0.2">
      <c r="A25" s="19" t="s">
        <v>28</v>
      </c>
      <c r="B25" s="20">
        <f>karnataka!C25+Kerala!B25+Lakshadweep!B25+'State-IV'!B25+'State-V'!B25</f>
        <v>44</v>
      </c>
      <c r="C25" s="20">
        <f>karnataka!D25+Kerala!C25+Lakshadweep!C25+'State-IV'!C25+'State-V'!C25</f>
        <v>9985</v>
      </c>
      <c r="D25" s="20">
        <f>karnataka!E25+Kerala!D25+Lakshadweep!D25+'State-IV'!D25+'State-V'!D25</f>
        <v>760</v>
      </c>
      <c r="E25" s="21">
        <f t="shared" ref="E25:E32" si="13">C25+D25</f>
        <v>10745</v>
      </c>
      <c r="F25" s="20">
        <f>karnataka!G25+Kerala!F25+Lakshadweep!F25+'State-IV'!F25+'State-V'!F25</f>
        <v>87</v>
      </c>
      <c r="G25" s="20">
        <f>karnataka!H25+Kerala!G25+Lakshadweep!G25+'State-IV'!G25+'State-V'!G25</f>
        <v>60</v>
      </c>
      <c r="H25" s="21">
        <f t="shared" ref="H25:H32" si="14">F25+G25</f>
        <v>147</v>
      </c>
      <c r="I25" s="21">
        <f t="shared" ref="I25:J32" si="15">C25+F25</f>
        <v>10072</v>
      </c>
      <c r="J25" s="21">
        <f t="shared" si="15"/>
        <v>820</v>
      </c>
      <c r="K25" s="21">
        <f t="shared" ref="K25:K32" si="16">SUM(I25:J25)</f>
        <v>10892</v>
      </c>
      <c r="M25" s="19" t="s">
        <v>28</v>
      </c>
      <c r="N25" s="20">
        <f>karnataka!O25+Kerala!N25+Lakshadweep!N25+'State-IV'!N25+'State-V'!N25</f>
        <v>28</v>
      </c>
      <c r="O25" s="20">
        <f>karnataka!P25+Kerala!O25+Lakshadweep!O25+'State-IV'!O25+'State-V'!O25</f>
        <v>1747</v>
      </c>
      <c r="P25" s="20">
        <f>karnataka!Q25+Kerala!P25+Lakshadweep!P25+'State-IV'!P25+'State-V'!P25</f>
        <v>765</v>
      </c>
      <c r="Q25" s="24">
        <f t="shared" ref="Q25:Q32" si="17">O25+P25</f>
        <v>2512</v>
      </c>
      <c r="R25" s="20">
        <f>karnataka!S25+Kerala!R25+Lakshadweep!R25+'State-IV'!R25+'State-V'!R25</f>
        <v>102</v>
      </c>
      <c r="S25" s="20">
        <f>karnataka!T25+Kerala!S25+Lakshadweep!S25+'State-IV'!S25+'State-V'!S25</f>
        <v>30</v>
      </c>
      <c r="T25" s="24">
        <f t="shared" ref="T25:T32" si="18">R25+S25</f>
        <v>132</v>
      </c>
      <c r="U25" s="24">
        <f t="shared" ref="U25:V32" si="19">O25+R25</f>
        <v>1849</v>
      </c>
      <c r="V25" s="24">
        <f t="shared" si="19"/>
        <v>795</v>
      </c>
      <c r="W25" s="24">
        <f t="shared" ref="W25:W32" si="20">SUM(U25:V25)</f>
        <v>2644</v>
      </c>
      <c r="Y25" s="25" t="s">
        <v>28</v>
      </c>
      <c r="Z25" s="26">
        <f t="shared" ref="Z25:AI33" si="21">B25+N25</f>
        <v>72</v>
      </c>
      <c r="AA25" s="26">
        <f t="shared" si="21"/>
        <v>11732</v>
      </c>
      <c r="AB25" s="26">
        <f t="shared" si="21"/>
        <v>1525</v>
      </c>
      <c r="AC25" s="26">
        <f t="shared" si="21"/>
        <v>13257</v>
      </c>
      <c r="AD25" s="26">
        <f t="shared" si="21"/>
        <v>189</v>
      </c>
      <c r="AE25" s="26">
        <f t="shared" si="21"/>
        <v>90</v>
      </c>
      <c r="AF25" s="26">
        <f t="shared" si="21"/>
        <v>279</v>
      </c>
      <c r="AG25" s="18">
        <f t="shared" si="21"/>
        <v>11921</v>
      </c>
      <c r="AH25" s="18">
        <f t="shared" si="21"/>
        <v>1615</v>
      </c>
      <c r="AI25" s="18">
        <f t="shared" si="21"/>
        <v>13536</v>
      </c>
    </row>
    <row r="26" spans="1:35" s="5" customFormat="1" x14ac:dyDescent="0.2">
      <c r="A26" s="19" t="s">
        <v>29</v>
      </c>
      <c r="B26" s="20">
        <f>karnataka!C26+Kerala!B26+Lakshadweep!B26+'State-IV'!B26+'State-V'!B26</f>
        <v>6</v>
      </c>
      <c r="C26" s="20">
        <f>karnataka!D26+Kerala!C26+Lakshadweep!C26+'State-IV'!C26+'State-V'!C26</f>
        <v>527</v>
      </c>
      <c r="D26" s="20">
        <f>karnataka!E26+Kerala!D26+Lakshadweep!D26+'State-IV'!D26+'State-V'!D26</f>
        <v>150</v>
      </c>
      <c r="E26" s="21">
        <f t="shared" si="13"/>
        <v>677</v>
      </c>
      <c r="F26" s="20">
        <f>karnataka!G26+Kerala!F26+Lakshadweep!F26+'State-IV'!F26+'State-V'!F26</f>
        <v>23</v>
      </c>
      <c r="G26" s="20">
        <f>karnataka!H26+Kerala!G26+Lakshadweep!G26+'State-IV'!G26+'State-V'!G26</f>
        <v>20</v>
      </c>
      <c r="H26" s="21">
        <f t="shared" si="14"/>
        <v>43</v>
      </c>
      <c r="I26" s="21">
        <f t="shared" si="15"/>
        <v>550</v>
      </c>
      <c r="J26" s="21">
        <f t="shared" si="15"/>
        <v>170</v>
      </c>
      <c r="K26" s="21">
        <f t="shared" si="16"/>
        <v>720</v>
      </c>
      <c r="M26" s="19" t="s">
        <v>29</v>
      </c>
      <c r="N26" s="20">
        <f>karnataka!O26+Kerala!N26+Lakshadweep!N26+'State-IV'!N26+'State-V'!N26</f>
        <v>16</v>
      </c>
      <c r="O26" s="20">
        <f>karnataka!P26+Kerala!O26+Lakshadweep!O26+'State-IV'!O26+'State-V'!O26</f>
        <v>279</v>
      </c>
      <c r="P26" s="20">
        <f>karnataka!Q26+Kerala!P26+Lakshadweep!P26+'State-IV'!P26+'State-V'!P26</f>
        <v>139</v>
      </c>
      <c r="Q26" s="24">
        <f t="shared" si="17"/>
        <v>418</v>
      </c>
      <c r="R26" s="20">
        <f>karnataka!S26+Kerala!R26+Lakshadweep!R26+'State-IV'!R26+'State-V'!R26</f>
        <v>41</v>
      </c>
      <c r="S26" s="20">
        <f>karnataka!T26+Kerala!S26+Lakshadweep!S26+'State-IV'!S26+'State-V'!S26</f>
        <v>38</v>
      </c>
      <c r="T26" s="24">
        <f t="shared" si="18"/>
        <v>79</v>
      </c>
      <c r="U26" s="24">
        <f t="shared" si="19"/>
        <v>320</v>
      </c>
      <c r="V26" s="24">
        <f t="shared" si="19"/>
        <v>177</v>
      </c>
      <c r="W26" s="24">
        <f t="shared" si="20"/>
        <v>497</v>
      </c>
      <c r="Y26" s="25" t="s">
        <v>29</v>
      </c>
      <c r="Z26" s="26">
        <f t="shared" si="21"/>
        <v>22</v>
      </c>
      <c r="AA26" s="26">
        <f t="shared" si="21"/>
        <v>806</v>
      </c>
      <c r="AB26" s="26">
        <f t="shared" si="21"/>
        <v>289</v>
      </c>
      <c r="AC26" s="26">
        <f t="shared" si="21"/>
        <v>1095</v>
      </c>
      <c r="AD26" s="26">
        <f t="shared" si="21"/>
        <v>64</v>
      </c>
      <c r="AE26" s="26">
        <f t="shared" si="21"/>
        <v>58</v>
      </c>
      <c r="AF26" s="26">
        <f t="shared" si="21"/>
        <v>122</v>
      </c>
      <c r="AG26" s="18">
        <f t="shared" si="21"/>
        <v>870</v>
      </c>
      <c r="AH26" s="18">
        <f t="shared" si="21"/>
        <v>347</v>
      </c>
      <c r="AI26" s="18">
        <f t="shared" si="21"/>
        <v>1217</v>
      </c>
    </row>
    <row r="27" spans="1:35" s="5" customFormat="1" x14ac:dyDescent="0.2">
      <c r="A27" s="19" t="s">
        <v>30</v>
      </c>
      <c r="B27" s="20">
        <f>karnataka!C27+Kerala!B27+Lakshadweep!B27+'State-IV'!B27+'State-V'!B27</f>
        <v>18</v>
      </c>
      <c r="C27" s="20">
        <f>karnataka!D27+Kerala!C27+Lakshadweep!C27+'State-IV'!C27+'State-V'!C27</f>
        <v>1117</v>
      </c>
      <c r="D27" s="20">
        <f>karnataka!E27+Kerala!D27+Lakshadweep!D27+'State-IV'!D27+'State-V'!D27</f>
        <v>48</v>
      </c>
      <c r="E27" s="21">
        <f t="shared" si="13"/>
        <v>1165</v>
      </c>
      <c r="F27" s="20">
        <f>karnataka!G27+Kerala!F27+Lakshadweep!F27+'State-IV'!F27+'State-V'!F27</f>
        <v>41</v>
      </c>
      <c r="G27" s="20">
        <f>karnataka!H27+Kerala!G27+Lakshadweep!G27+'State-IV'!G27+'State-V'!G27</f>
        <v>13</v>
      </c>
      <c r="H27" s="21">
        <f t="shared" si="14"/>
        <v>54</v>
      </c>
      <c r="I27" s="21">
        <f t="shared" si="15"/>
        <v>1158</v>
      </c>
      <c r="J27" s="21">
        <f t="shared" si="15"/>
        <v>61</v>
      </c>
      <c r="K27" s="21">
        <f t="shared" si="16"/>
        <v>1219</v>
      </c>
      <c r="M27" s="19" t="s">
        <v>30</v>
      </c>
      <c r="N27" s="20">
        <f>karnataka!O27+Kerala!N27+Lakshadweep!N27+'State-IV'!N27+'State-V'!N27</f>
        <v>12</v>
      </c>
      <c r="O27" s="20">
        <f>karnataka!P27+Kerala!O27+Lakshadweep!O27+'State-IV'!O27+'State-V'!O27</f>
        <v>352</v>
      </c>
      <c r="P27" s="20">
        <f>karnataka!Q27+Kerala!P27+Lakshadweep!P27+'State-IV'!P27+'State-V'!P27</f>
        <v>12</v>
      </c>
      <c r="Q27" s="24">
        <f t="shared" si="17"/>
        <v>364</v>
      </c>
      <c r="R27" s="20">
        <f>karnataka!S27+Kerala!R27+Lakshadweep!R27+'State-IV'!R27+'State-V'!R27</f>
        <v>32</v>
      </c>
      <c r="S27" s="20">
        <f>karnataka!T27+Kerala!S27+Lakshadweep!S27+'State-IV'!S27+'State-V'!S27</f>
        <v>0</v>
      </c>
      <c r="T27" s="24">
        <f t="shared" si="18"/>
        <v>32</v>
      </c>
      <c r="U27" s="24">
        <f t="shared" si="19"/>
        <v>384</v>
      </c>
      <c r="V27" s="24">
        <f t="shared" si="19"/>
        <v>12</v>
      </c>
      <c r="W27" s="24">
        <f t="shared" si="20"/>
        <v>396</v>
      </c>
      <c r="Y27" s="25" t="s">
        <v>30</v>
      </c>
      <c r="Z27" s="26">
        <f t="shared" si="21"/>
        <v>30</v>
      </c>
      <c r="AA27" s="26">
        <f t="shared" si="21"/>
        <v>1469</v>
      </c>
      <c r="AB27" s="26">
        <f t="shared" si="21"/>
        <v>60</v>
      </c>
      <c r="AC27" s="26">
        <f t="shared" si="21"/>
        <v>1529</v>
      </c>
      <c r="AD27" s="26">
        <f t="shared" si="21"/>
        <v>73</v>
      </c>
      <c r="AE27" s="26">
        <f t="shared" si="21"/>
        <v>13</v>
      </c>
      <c r="AF27" s="26">
        <f t="shared" si="21"/>
        <v>86</v>
      </c>
      <c r="AG27" s="18">
        <f t="shared" si="21"/>
        <v>1542</v>
      </c>
      <c r="AH27" s="18">
        <f t="shared" si="21"/>
        <v>73</v>
      </c>
      <c r="AI27" s="18">
        <f t="shared" si="21"/>
        <v>1615</v>
      </c>
    </row>
    <row r="28" spans="1:35" s="5" customFormat="1" x14ac:dyDescent="0.2">
      <c r="A28" s="19" t="s">
        <v>31</v>
      </c>
      <c r="B28" s="20">
        <f>karnataka!C28+Kerala!B28+Lakshadweep!B28+'State-IV'!B28+'State-V'!B28</f>
        <v>1</v>
      </c>
      <c r="C28" s="20">
        <f>karnataka!D28+Kerala!C28+Lakshadweep!C28+'State-IV'!C28+'State-V'!C28</f>
        <v>93</v>
      </c>
      <c r="D28" s="20">
        <f>karnataka!E28+Kerala!D28+Lakshadweep!D28+'State-IV'!D28+'State-V'!D28</f>
        <v>134</v>
      </c>
      <c r="E28" s="21">
        <f t="shared" si="13"/>
        <v>227</v>
      </c>
      <c r="F28" s="20">
        <f>karnataka!G28+Kerala!F28+Lakshadweep!F28+'State-IV'!F28+'State-V'!F28</f>
        <v>0</v>
      </c>
      <c r="G28" s="20">
        <f>karnataka!H28+Kerala!G28+Lakshadweep!G28+'State-IV'!G28+'State-V'!G28</f>
        <v>0</v>
      </c>
      <c r="H28" s="21">
        <f t="shared" si="14"/>
        <v>0</v>
      </c>
      <c r="I28" s="21">
        <f t="shared" si="15"/>
        <v>93</v>
      </c>
      <c r="J28" s="21">
        <f t="shared" si="15"/>
        <v>134</v>
      </c>
      <c r="K28" s="21">
        <f t="shared" si="16"/>
        <v>227</v>
      </c>
      <c r="M28" s="19" t="s">
        <v>31</v>
      </c>
      <c r="N28" s="20">
        <f>karnataka!O28+Kerala!N28+Lakshadweep!N28+'State-IV'!N28+'State-V'!N28</f>
        <v>1</v>
      </c>
      <c r="O28" s="20">
        <f>karnataka!P28+Kerala!O28+Lakshadweep!O28+'State-IV'!O28+'State-V'!O28</f>
        <v>0</v>
      </c>
      <c r="P28" s="20">
        <f>karnataka!Q28+Kerala!P28+Lakshadweep!P28+'State-IV'!P28+'State-V'!P28</f>
        <v>0</v>
      </c>
      <c r="Q28" s="24">
        <f t="shared" si="17"/>
        <v>0</v>
      </c>
      <c r="R28" s="20">
        <f>karnataka!S28+Kerala!R28+Lakshadweep!R28+'State-IV'!R28+'State-V'!R28</f>
        <v>30</v>
      </c>
      <c r="S28" s="20">
        <f>karnataka!T28+Kerala!S28+Lakshadweep!S28+'State-IV'!S28+'State-V'!S28</f>
        <v>0</v>
      </c>
      <c r="T28" s="24">
        <f t="shared" si="18"/>
        <v>30</v>
      </c>
      <c r="U28" s="24">
        <f t="shared" si="19"/>
        <v>30</v>
      </c>
      <c r="V28" s="24">
        <f t="shared" si="19"/>
        <v>0</v>
      </c>
      <c r="W28" s="24">
        <f t="shared" si="20"/>
        <v>30</v>
      </c>
      <c r="Y28" s="25" t="s">
        <v>31</v>
      </c>
      <c r="Z28" s="26">
        <f t="shared" si="21"/>
        <v>2</v>
      </c>
      <c r="AA28" s="26">
        <f t="shared" si="21"/>
        <v>93</v>
      </c>
      <c r="AB28" s="26">
        <f t="shared" si="21"/>
        <v>134</v>
      </c>
      <c r="AC28" s="26">
        <f t="shared" si="21"/>
        <v>227</v>
      </c>
      <c r="AD28" s="26">
        <f t="shared" si="21"/>
        <v>30</v>
      </c>
      <c r="AE28" s="26">
        <f t="shared" si="21"/>
        <v>0</v>
      </c>
      <c r="AF28" s="26">
        <f t="shared" si="21"/>
        <v>30</v>
      </c>
      <c r="AG28" s="18">
        <f t="shared" si="21"/>
        <v>123</v>
      </c>
      <c r="AH28" s="18">
        <f t="shared" si="21"/>
        <v>134</v>
      </c>
      <c r="AI28" s="18">
        <f t="shared" si="21"/>
        <v>257</v>
      </c>
    </row>
    <row r="29" spans="1:35" s="5" customFormat="1" x14ac:dyDescent="0.2">
      <c r="A29" s="19" t="s">
        <v>32</v>
      </c>
      <c r="B29" s="20">
        <f>karnataka!C29+Kerala!B29+Lakshadweep!B29+'State-IV'!B29+'State-V'!B29</f>
        <v>1</v>
      </c>
      <c r="C29" s="20">
        <f>karnataka!D29+Kerala!C29+Lakshadweep!C29+'State-IV'!C29+'State-V'!C29</f>
        <v>0</v>
      </c>
      <c r="D29" s="20">
        <f>karnataka!E29+Kerala!D29+Lakshadweep!D29+'State-IV'!D29+'State-V'!D29</f>
        <v>96</v>
      </c>
      <c r="E29" s="21">
        <f t="shared" si="13"/>
        <v>96</v>
      </c>
      <c r="F29" s="20">
        <f>karnataka!G29+Kerala!F29+Lakshadweep!F29+'State-IV'!F29+'State-V'!F29</f>
        <v>0</v>
      </c>
      <c r="G29" s="20">
        <f>karnataka!H29+Kerala!G29+Lakshadweep!G29+'State-IV'!G29+'State-V'!G29</f>
        <v>0</v>
      </c>
      <c r="H29" s="21">
        <f t="shared" si="14"/>
        <v>0</v>
      </c>
      <c r="I29" s="21">
        <f t="shared" si="15"/>
        <v>0</v>
      </c>
      <c r="J29" s="21">
        <f t="shared" si="15"/>
        <v>96</v>
      </c>
      <c r="K29" s="21">
        <f t="shared" si="16"/>
        <v>96</v>
      </c>
      <c r="M29" s="19" t="s">
        <v>32</v>
      </c>
      <c r="N29" s="20">
        <f>karnataka!O29+Kerala!N29+Lakshadweep!N29+'State-IV'!N29+'State-V'!N29</f>
        <v>0</v>
      </c>
      <c r="O29" s="20">
        <f>karnataka!P29+Kerala!O29+Lakshadweep!O29+'State-IV'!O29+'State-V'!O29</f>
        <v>0</v>
      </c>
      <c r="P29" s="20">
        <f>karnataka!Q29+Kerala!P29+Lakshadweep!P29+'State-IV'!P29+'State-V'!P29</f>
        <v>0</v>
      </c>
      <c r="Q29" s="24">
        <f t="shared" si="17"/>
        <v>0</v>
      </c>
      <c r="R29" s="20">
        <f>karnataka!S29+Kerala!R29+Lakshadweep!R29+'State-IV'!R29+'State-V'!R29</f>
        <v>0</v>
      </c>
      <c r="S29" s="20">
        <f>karnataka!T29+Kerala!S29+Lakshadweep!S29+'State-IV'!S29+'State-V'!S29</f>
        <v>0</v>
      </c>
      <c r="T29" s="24">
        <f t="shared" si="18"/>
        <v>0</v>
      </c>
      <c r="U29" s="24">
        <f t="shared" si="19"/>
        <v>0</v>
      </c>
      <c r="V29" s="24">
        <f t="shared" si="19"/>
        <v>0</v>
      </c>
      <c r="W29" s="24">
        <f t="shared" si="20"/>
        <v>0</v>
      </c>
      <c r="Y29" s="25" t="s">
        <v>32</v>
      </c>
      <c r="Z29" s="26">
        <f t="shared" si="21"/>
        <v>1</v>
      </c>
      <c r="AA29" s="26">
        <f t="shared" si="21"/>
        <v>0</v>
      </c>
      <c r="AB29" s="26">
        <f t="shared" si="21"/>
        <v>96</v>
      </c>
      <c r="AC29" s="26">
        <f t="shared" si="21"/>
        <v>96</v>
      </c>
      <c r="AD29" s="26">
        <f t="shared" si="21"/>
        <v>0</v>
      </c>
      <c r="AE29" s="26">
        <f t="shared" si="21"/>
        <v>0</v>
      </c>
      <c r="AF29" s="26">
        <f t="shared" si="21"/>
        <v>0</v>
      </c>
      <c r="AG29" s="18">
        <f t="shared" si="21"/>
        <v>0</v>
      </c>
      <c r="AH29" s="18">
        <f t="shared" si="21"/>
        <v>96</v>
      </c>
      <c r="AI29" s="18">
        <f t="shared" si="21"/>
        <v>96</v>
      </c>
    </row>
    <row r="30" spans="1:35" s="5" customFormat="1" x14ac:dyDescent="0.2">
      <c r="A30" s="19" t="s">
        <v>33</v>
      </c>
      <c r="B30" s="20">
        <f>karnataka!C30+Kerala!B30+Lakshadweep!B30+'State-IV'!B30+'State-V'!B30</f>
        <v>6</v>
      </c>
      <c r="C30" s="20">
        <f>karnataka!D30+Kerala!C30+Lakshadweep!C30+'State-IV'!C30+'State-V'!C30</f>
        <v>66</v>
      </c>
      <c r="D30" s="20">
        <f>karnataka!E30+Kerala!D30+Lakshadweep!D30+'State-IV'!D30+'State-V'!D30</f>
        <v>15</v>
      </c>
      <c r="E30" s="21">
        <f t="shared" si="13"/>
        <v>81</v>
      </c>
      <c r="F30" s="20">
        <f>karnataka!G30+Kerala!F30+Lakshadweep!F30+'State-IV'!F30+'State-V'!F30</f>
        <v>30</v>
      </c>
      <c r="G30" s="20">
        <f>karnataka!H30+Kerala!G30+Lakshadweep!G30+'State-IV'!G30+'State-V'!G30</f>
        <v>6</v>
      </c>
      <c r="H30" s="21">
        <f t="shared" si="14"/>
        <v>36</v>
      </c>
      <c r="I30" s="21">
        <f t="shared" si="15"/>
        <v>96</v>
      </c>
      <c r="J30" s="21">
        <f t="shared" si="15"/>
        <v>21</v>
      </c>
      <c r="K30" s="21">
        <f t="shared" si="16"/>
        <v>117</v>
      </c>
      <c r="M30" s="19" t="s">
        <v>33</v>
      </c>
      <c r="N30" s="20">
        <f>karnataka!O30+Kerala!N30+Lakshadweep!N30+'State-IV'!N30+'State-V'!N30</f>
        <v>1</v>
      </c>
      <c r="O30" s="20">
        <f>karnataka!P30+Kerala!O30+Lakshadweep!O30+'State-IV'!O30+'State-V'!O30</f>
        <v>0</v>
      </c>
      <c r="P30" s="20">
        <f>karnataka!Q30+Kerala!P30+Lakshadweep!P30+'State-IV'!P30+'State-V'!P30</f>
        <v>29</v>
      </c>
      <c r="Q30" s="24">
        <f t="shared" si="17"/>
        <v>29</v>
      </c>
      <c r="R30" s="20">
        <f>karnataka!S30+Kerala!R30+Lakshadweep!R30+'State-IV'!R30+'State-V'!R30</f>
        <v>0</v>
      </c>
      <c r="S30" s="20">
        <f>karnataka!T30+Kerala!S30+Lakshadweep!S30+'State-IV'!S30+'State-V'!S30</f>
        <v>0</v>
      </c>
      <c r="T30" s="24">
        <f t="shared" si="18"/>
        <v>0</v>
      </c>
      <c r="U30" s="24">
        <f t="shared" si="19"/>
        <v>0</v>
      </c>
      <c r="V30" s="24">
        <f t="shared" si="19"/>
        <v>29</v>
      </c>
      <c r="W30" s="24">
        <f t="shared" si="20"/>
        <v>29</v>
      </c>
      <c r="Y30" s="25" t="s">
        <v>33</v>
      </c>
      <c r="Z30" s="26">
        <f t="shared" si="21"/>
        <v>7</v>
      </c>
      <c r="AA30" s="26">
        <f t="shared" si="21"/>
        <v>66</v>
      </c>
      <c r="AB30" s="26">
        <f t="shared" si="21"/>
        <v>44</v>
      </c>
      <c r="AC30" s="26">
        <f t="shared" si="21"/>
        <v>110</v>
      </c>
      <c r="AD30" s="26">
        <f t="shared" si="21"/>
        <v>30</v>
      </c>
      <c r="AE30" s="26">
        <f t="shared" si="21"/>
        <v>6</v>
      </c>
      <c r="AF30" s="26">
        <f t="shared" si="21"/>
        <v>36</v>
      </c>
      <c r="AG30" s="18">
        <f t="shared" si="21"/>
        <v>96</v>
      </c>
      <c r="AH30" s="18">
        <f t="shared" si="21"/>
        <v>50</v>
      </c>
      <c r="AI30" s="18">
        <f t="shared" si="21"/>
        <v>146</v>
      </c>
    </row>
    <row r="31" spans="1:35" s="5" customFormat="1" x14ac:dyDescent="0.2">
      <c r="A31" s="19" t="s">
        <v>34</v>
      </c>
      <c r="B31" s="20">
        <f>karnataka!C31+Kerala!B31+Lakshadweep!B31+'State-IV'!B31+'State-V'!B31</f>
        <v>24</v>
      </c>
      <c r="C31" s="20">
        <f>karnataka!D31+Kerala!C31+Lakshadweep!C31+'State-IV'!C31+'State-V'!C31</f>
        <v>357</v>
      </c>
      <c r="D31" s="20">
        <f>karnataka!E31+Kerala!D31+Lakshadweep!D31+'State-IV'!D31+'State-V'!D31</f>
        <v>57</v>
      </c>
      <c r="E31" s="21">
        <f t="shared" si="13"/>
        <v>414</v>
      </c>
      <c r="F31" s="20">
        <f>karnataka!G31+Kerala!F31+Lakshadweep!F31+'State-IV'!F31+'State-V'!F31</f>
        <v>142</v>
      </c>
      <c r="G31" s="20">
        <f>karnataka!H31+Kerala!G31+Lakshadweep!G31+'State-IV'!G31+'State-V'!G31</f>
        <v>26</v>
      </c>
      <c r="H31" s="21">
        <f t="shared" si="14"/>
        <v>168</v>
      </c>
      <c r="I31" s="21">
        <f t="shared" si="15"/>
        <v>499</v>
      </c>
      <c r="J31" s="21">
        <f t="shared" si="15"/>
        <v>83</v>
      </c>
      <c r="K31" s="21">
        <f t="shared" si="16"/>
        <v>582</v>
      </c>
      <c r="M31" s="19" t="s">
        <v>34</v>
      </c>
      <c r="N31" s="20">
        <f>karnataka!O31+Kerala!N31+Lakshadweep!N31+'State-IV'!N31+'State-V'!N31</f>
        <v>13</v>
      </c>
      <c r="O31" s="20">
        <f>karnataka!P31+Kerala!O31+Lakshadweep!O31+'State-IV'!O31+'State-V'!O31</f>
        <v>392</v>
      </c>
      <c r="P31" s="20">
        <f>karnataka!Q31+Kerala!P31+Lakshadweep!P31+'State-IV'!P31+'State-V'!P31</f>
        <v>116</v>
      </c>
      <c r="Q31" s="24">
        <f t="shared" si="17"/>
        <v>508</v>
      </c>
      <c r="R31" s="20">
        <f>karnataka!S31+Kerala!R31+Lakshadweep!R31+'State-IV'!R31+'State-V'!R31</f>
        <v>47</v>
      </c>
      <c r="S31" s="20">
        <f>karnataka!T31+Kerala!S31+Lakshadweep!S31+'State-IV'!S31+'State-V'!S31</f>
        <v>8</v>
      </c>
      <c r="T31" s="24">
        <f t="shared" si="18"/>
        <v>55</v>
      </c>
      <c r="U31" s="24">
        <f t="shared" si="19"/>
        <v>439</v>
      </c>
      <c r="V31" s="24">
        <f t="shared" si="19"/>
        <v>124</v>
      </c>
      <c r="W31" s="24">
        <f t="shared" si="20"/>
        <v>563</v>
      </c>
      <c r="Y31" s="33" t="s">
        <v>34</v>
      </c>
      <c r="Z31" s="26">
        <f t="shared" si="21"/>
        <v>37</v>
      </c>
      <c r="AA31" s="26">
        <f t="shared" si="21"/>
        <v>749</v>
      </c>
      <c r="AB31" s="26">
        <f t="shared" si="21"/>
        <v>173</v>
      </c>
      <c r="AC31" s="26">
        <f t="shared" si="21"/>
        <v>922</v>
      </c>
      <c r="AD31" s="26">
        <f t="shared" si="21"/>
        <v>189</v>
      </c>
      <c r="AE31" s="26">
        <f t="shared" si="21"/>
        <v>34</v>
      </c>
      <c r="AF31" s="26">
        <f t="shared" si="21"/>
        <v>223</v>
      </c>
      <c r="AG31" s="18">
        <f t="shared" si="21"/>
        <v>938</v>
      </c>
      <c r="AH31" s="18">
        <f t="shared" si="21"/>
        <v>207</v>
      </c>
      <c r="AI31" s="18">
        <f t="shared" si="21"/>
        <v>1145</v>
      </c>
    </row>
    <row r="32" spans="1:35" s="5" customFormat="1" x14ac:dyDescent="0.2">
      <c r="A32" s="19" t="s">
        <v>25</v>
      </c>
      <c r="B32" s="20">
        <f>karnataka!C32+Kerala!B32+Lakshadweep!B32+'State-IV'!B32+'State-V'!B32</f>
        <v>52</v>
      </c>
      <c r="C32" s="20">
        <f>karnataka!D32+Kerala!C32+Lakshadweep!C32+'State-IV'!C32+'State-V'!C32</f>
        <v>13396</v>
      </c>
      <c r="D32" s="20">
        <f>karnataka!E32+Kerala!D32+Lakshadweep!D32+'State-IV'!D32+'State-V'!D32</f>
        <v>643</v>
      </c>
      <c r="E32" s="21">
        <f t="shared" si="13"/>
        <v>14039</v>
      </c>
      <c r="F32" s="20">
        <f>karnataka!G32+Kerala!F32+Lakshadweep!F32+'State-IV'!F32+'State-V'!F32</f>
        <v>57</v>
      </c>
      <c r="G32" s="20">
        <f>karnataka!H32+Kerala!G32+Lakshadweep!G32+'State-IV'!G32+'State-V'!G32</f>
        <v>85</v>
      </c>
      <c r="H32" s="21">
        <f t="shared" si="14"/>
        <v>142</v>
      </c>
      <c r="I32" s="21">
        <f t="shared" si="15"/>
        <v>13453</v>
      </c>
      <c r="J32" s="21">
        <f t="shared" si="15"/>
        <v>728</v>
      </c>
      <c r="K32" s="21">
        <f t="shared" si="16"/>
        <v>14181</v>
      </c>
      <c r="M32" s="19" t="s">
        <v>25</v>
      </c>
      <c r="N32" s="20">
        <f>karnataka!O32+Kerala!N32+Lakshadweep!N32+'State-IV'!N32+'State-V'!N32</f>
        <v>46</v>
      </c>
      <c r="O32" s="20">
        <f>karnataka!P32+Kerala!O32+Lakshadweep!O32+'State-IV'!O32+'State-V'!O32</f>
        <v>891</v>
      </c>
      <c r="P32" s="20">
        <f>karnataka!Q32+Kerala!P32+Lakshadweep!P32+'State-IV'!P32+'State-V'!P32</f>
        <v>394</v>
      </c>
      <c r="Q32" s="24">
        <f t="shared" si="17"/>
        <v>1285</v>
      </c>
      <c r="R32" s="20">
        <f>karnataka!S32+Kerala!R32+Lakshadweep!R32+'State-IV'!R32+'State-V'!R32</f>
        <v>159</v>
      </c>
      <c r="S32" s="20">
        <f>karnataka!T32+Kerala!S32+Lakshadweep!S32+'State-IV'!S32+'State-V'!S32</f>
        <v>72</v>
      </c>
      <c r="T32" s="24">
        <f t="shared" si="18"/>
        <v>231</v>
      </c>
      <c r="U32" s="24">
        <f t="shared" si="19"/>
        <v>1050</v>
      </c>
      <c r="V32" s="24">
        <f t="shared" si="19"/>
        <v>466</v>
      </c>
      <c r="W32" s="24">
        <f t="shared" si="20"/>
        <v>1516</v>
      </c>
      <c r="Y32" s="33" t="s">
        <v>25</v>
      </c>
      <c r="Z32" s="26">
        <f t="shared" si="21"/>
        <v>98</v>
      </c>
      <c r="AA32" s="26">
        <f t="shared" ref="AA32:AI32" si="22">C32+O32</f>
        <v>14287</v>
      </c>
      <c r="AB32" s="26">
        <f t="shared" si="22"/>
        <v>1037</v>
      </c>
      <c r="AC32" s="26">
        <f t="shared" si="22"/>
        <v>15324</v>
      </c>
      <c r="AD32" s="26">
        <f t="shared" si="22"/>
        <v>216</v>
      </c>
      <c r="AE32" s="26">
        <f t="shared" si="22"/>
        <v>157</v>
      </c>
      <c r="AF32" s="26">
        <f t="shared" si="22"/>
        <v>373</v>
      </c>
      <c r="AG32" s="26">
        <f t="shared" si="22"/>
        <v>14503</v>
      </c>
      <c r="AH32" s="26">
        <f t="shared" si="22"/>
        <v>1194</v>
      </c>
      <c r="AI32" s="26">
        <f t="shared" si="22"/>
        <v>15697</v>
      </c>
    </row>
    <row r="33" spans="1:35" s="5" customFormat="1" x14ac:dyDescent="0.2">
      <c r="A33" s="14" t="s">
        <v>35</v>
      </c>
      <c r="B33" s="96">
        <f t="shared" ref="B33:K33" si="23">SUM(B25:B32)</f>
        <v>152</v>
      </c>
      <c r="C33" s="96">
        <f t="shared" si="23"/>
        <v>25541</v>
      </c>
      <c r="D33" s="96">
        <f t="shared" si="23"/>
        <v>1903</v>
      </c>
      <c r="E33" s="96">
        <f t="shared" si="23"/>
        <v>27444</v>
      </c>
      <c r="F33" s="96">
        <f t="shared" si="23"/>
        <v>380</v>
      </c>
      <c r="G33" s="96">
        <f t="shared" si="23"/>
        <v>210</v>
      </c>
      <c r="H33" s="96">
        <f t="shared" si="23"/>
        <v>590</v>
      </c>
      <c r="I33" s="96">
        <f t="shared" si="23"/>
        <v>25921</v>
      </c>
      <c r="J33" s="96">
        <f t="shared" si="23"/>
        <v>2113</v>
      </c>
      <c r="K33" s="96">
        <f t="shared" si="23"/>
        <v>28034</v>
      </c>
      <c r="L33" s="97"/>
      <c r="M33" s="98" t="s">
        <v>35</v>
      </c>
      <c r="N33" s="98">
        <f t="shared" ref="N33:W33" si="24">SUM(N25:N32)</f>
        <v>117</v>
      </c>
      <c r="O33" s="98">
        <f t="shared" si="24"/>
        <v>3661</v>
      </c>
      <c r="P33" s="98">
        <f t="shared" si="24"/>
        <v>1455</v>
      </c>
      <c r="Q33" s="98">
        <f t="shared" si="24"/>
        <v>5116</v>
      </c>
      <c r="R33" s="98">
        <f t="shared" si="24"/>
        <v>411</v>
      </c>
      <c r="S33" s="98">
        <f t="shared" si="24"/>
        <v>148</v>
      </c>
      <c r="T33" s="98">
        <f t="shared" si="24"/>
        <v>559</v>
      </c>
      <c r="U33" s="98">
        <f t="shared" si="24"/>
        <v>4072</v>
      </c>
      <c r="V33" s="98">
        <f t="shared" si="24"/>
        <v>1603</v>
      </c>
      <c r="W33" s="98">
        <f t="shared" si="24"/>
        <v>5675</v>
      </c>
      <c r="X33" s="97"/>
      <c r="Y33" s="99" t="s">
        <v>35</v>
      </c>
      <c r="Z33" s="100">
        <f t="shared" si="21"/>
        <v>269</v>
      </c>
      <c r="AA33" s="100">
        <f t="shared" si="21"/>
        <v>29202</v>
      </c>
      <c r="AB33" s="100">
        <f t="shared" si="21"/>
        <v>3358</v>
      </c>
      <c r="AC33" s="100">
        <f t="shared" si="21"/>
        <v>32560</v>
      </c>
      <c r="AD33" s="100">
        <f t="shared" si="21"/>
        <v>791</v>
      </c>
      <c r="AE33" s="100">
        <f t="shared" si="21"/>
        <v>358</v>
      </c>
      <c r="AF33" s="100">
        <f t="shared" si="21"/>
        <v>1149</v>
      </c>
      <c r="AG33" s="101">
        <f t="shared" si="21"/>
        <v>29993</v>
      </c>
      <c r="AH33" s="101">
        <f t="shared" si="21"/>
        <v>3716</v>
      </c>
      <c r="AI33" s="101">
        <f t="shared" si="21"/>
        <v>33709</v>
      </c>
    </row>
    <row r="34" spans="1:35" s="5" customFormat="1" x14ac:dyDescent="0.2">
      <c r="A34" s="32" t="s">
        <v>36</v>
      </c>
      <c r="B34" s="31"/>
      <c r="C34" s="31"/>
      <c r="D34" s="31"/>
      <c r="E34" s="31"/>
      <c r="F34" s="31"/>
      <c r="G34" s="31"/>
      <c r="H34" s="31"/>
      <c r="I34" s="19"/>
      <c r="J34" s="19"/>
      <c r="K34" s="19"/>
      <c r="M34" s="32" t="s">
        <v>36</v>
      </c>
      <c r="N34" s="14"/>
      <c r="O34" s="14"/>
      <c r="P34" s="14"/>
      <c r="Q34" s="14"/>
      <c r="R34" s="14"/>
      <c r="S34" s="14"/>
      <c r="T34" s="14"/>
      <c r="U34" s="15"/>
      <c r="V34" s="15"/>
      <c r="W34" s="15"/>
      <c r="Y34" s="16" t="s">
        <v>36</v>
      </c>
      <c r="Z34" s="17"/>
      <c r="AA34" s="17"/>
      <c r="AB34" s="17"/>
      <c r="AC34" s="17"/>
      <c r="AD34" s="17"/>
      <c r="AE34" s="17"/>
      <c r="AF34" s="17"/>
      <c r="AG34" s="18"/>
      <c r="AH34" s="18"/>
      <c r="AI34" s="18"/>
    </row>
    <row r="35" spans="1:35" s="5" customFormat="1" x14ac:dyDescent="0.2">
      <c r="A35" s="19" t="s">
        <v>37</v>
      </c>
      <c r="B35" s="20">
        <f>karnataka!C35+Kerala!B35+Lakshadweep!B35+'State-IV'!B35+'State-V'!B35</f>
        <v>7</v>
      </c>
      <c r="C35" s="20">
        <f>karnataka!D35+Kerala!C35+Lakshadweep!C35+'State-IV'!C35+'State-V'!C35</f>
        <v>165</v>
      </c>
      <c r="D35" s="20">
        <f>karnataka!E35+Kerala!D35+Lakshadweep!D35+'State-IV'!D35+'State-V'!D35</f>
        <v>39</v>
      </c>
      <c r="E35" s="21">
        <f t="shared" ref="E35:E43" si="25">C35+D35</f>
        <v>204</v>
      </c>
      <c r="F35" s="20">
        <f>karnataka!G35+Kerala!F35+Lakshadweep!F35+'State-IV'!F35+'State-V'!F35</f>
        <v>15</v>
      </c>
      <c r="G35" s="20">
        <f>karnataka!H35+Kerala!G35+Lakshadweep!G35+'State-IV'!G35+'State-V'!G35</f>
        <v>7</v>
      </c>
      <c r="H35" s="21">
        <f t="shared" ref="H35:H43" si="26">F35+G35</f>
        <v>22</v>
      </c>
      <c r="I35" s="21">
        <f t="shared" ref="I35:J43" si="27">C35+F35</f>
        <v>180</v>
      </c>
      <c r="J35" s="21">
        <f t="shared" si="27"/>
        <v>46</v>
      </c>
      <c r="K35" s="21">
        <f t="shared" ref="K35:K43" si="28">SUM(I35:J35)</f>
        <v>226</v>
      </c>
      <c r="M35" s="19" t="s">
        <v>37</v>
      </c>
      <c r="N35" s="20">
        <f>karnataka!O35+Kerala!N35+Lakshadweep!N35+'State-IV'!N35+'State-V'!N35</f>
        <v>10</v>
      </c>
      <c r="O35" s="20">
        <f>karnataka!P35+Kerala!O35+Lakshadweep!O35+'State-IV'!O35+'State-V'!O35</f>
        <v>236</v>
      </c>
      <c r="P35" s="20">
        <f>karnataka!Q35+Kerala!P35+Lakshadweep!P35+'State-IV'!P35+'State-V'!P35</f>
        <v>16</v>
      </c>
      <c r="Q35" s="24">
        <f t="shared" ref="Q35:Q43" si="29">O35+P35</f>
        <v>252</v>
      </c>
      <c r="R35" s="20">
        <f>karnataka!S35+Kerala!R35+Lakshadweep!R35+'State-IV'!R35+'State-V'!R35</f>
        <v>19</v>
      </c>
      <c r="S35" s="20">
        <f>karnataka!T35+Kerala!S35+Lakshadweep!S35+'State-IV'!S35+'State-V'!S35</f>
        <v>0</v>
      </c>
      <c r="T35" s="24">
        <f t="shared" ref="T35:T43" si="30">R35+S35</f>
        <v>19</v>
      </c>
      <c r="U35" s="24">
        <f t="shared" ref="U35:V43" si="31">O35+R35</f>
        <v>255</v>
      </c>
      <c r="V35" s="24">
        <f t="shared" si="31"/>
        <v>16</v>
      </c>
      <c r="W35" s="24">
        <f t="shared" ref="W35:W43" si="32">SUM(U35:V35)</f>
        <v>271</v>
      </c>
      <c r="Y35" s="25" t="s">
        <v>37</v>
      </c>
      <c r="Z35" s="26">
        <f t="shared" ref="Z35:AI44" si="33">B35+N35</f>
        <v>17</v>
      </c>
      <c r="AA35" s="26">
        <f t="shared" si="33"/>
        <v>401</v>
      </c>
      <c r="AB35" s="26">
        <f t="shared" si="33"/>
        <v>55</v>
      </c>
      <c r="AC35" s="26">
        <f t="shared" si="33"/>
        <v>456</v>
      </c>
      <c r="AD35" s="26">
        <f t="shared" si="33"/>
        <v>34</v>
      </c>
      <c r="AE35" s="26">
        <f t="shared" si="33"/>
        <v>7</v>
      </c>
      <c r="AF35" s="26">
        <f t="shared" si="33"/>
        <v>41</v>
      </c>
      <c r="AG35" s="18">
        <f t="shared" si="33"/>
        <v>435</v>
      </c>
      <c r="AH35" s="18">
        <f t="shared" si="33"/>
        <v>62</v>
      </c>
      <c r="AI35" s="18">
        <f t="shared" si="33"/>
        <v>497</v>
      </c>
    </row>
    <row r="36" spans="1:35" s="5" customFormat="1" x14ac:dyDescent="0.2">
      <c r="A36" s="19" t="s">
        <v>38</v>
      </c>
      <c r="B36" s="20">
        <f>karnataka!C36+Kerala!B36+Lakshadweep!B36+'State-IV'!B36+'State-V'!B36</f>
        <v>2</v>
      </c>
      <c r="C36" s="20">
        <f>karnataka!D36+Kerala!C36+Lakshadweep!C36+'State-IV'!C36+'State-V'!C36</f>
        <v>70</v>
      </c>
      <c r="D36" s="20">
        <f>karnataka!E36+Kerala!D36+Lakshadweep!D36+'State-IV'!D36+'State-V'!D36</f>
        <v>6</v>
      </c>
      <c r="E36" s="21">
        <f t="shared" si="25"/>
        <v>76</v>
      </c>
      <c r="F36" s="20">
        <f>karnataka!G36+Kerala!F36+Lakshadweep!F36+'State-IV'!F36+'State-V'!F36</f>
        <v>6</v>
      </c>
      <c r="G36" s="20">
        <f>karnataka!H36+Kerala!G36+Lakshadweep!G36+'State-IV'!G36+'State-V'!G36</f>
        <v>0</v>
      </c>
      <c r="H36" s="21">
        <f t="shared" si="26"/>
        <v>6</v>
      </c>
      <c r="I36" s="21">
        <f t="shared" si="27"/>
        <v>76</v>
      </c>
      <c r="J36" s="21">
        <f t="shared" si="27"/>
        <v>6</v>
      </c>
      <c r="K36" s="21">
        <f t="shared" si="28"/>
        <v>82</v>
      </c>
      <c r="M36" s="19" t="s">
        <v>38</v>
      </c>
      <c r="N36" s="20">
        <f>karnataka!O36+Kerala!N36+Lakshadweep!N36+'State-IV'!N36+'State-V'!N36</f>
        <v>6</v>
      </c>
      <c r="O36" s="20">
        <f>karnataka!P36+Kerala!O36+Lakshadweep!O36+'State-IV'!O36+'State-V'!O36</f>
        <v>46</v>
      </c>
      <c r="P36" s="20">
        <f>karnataka!Q36+Kerala!P36+Lakshadweep!P36+'State-IV'!P36+'State-V'!P36</f>
        <v>11</v>
      </c>
      <c r="Q36" s="24">
        <f t="shared" si="29"/>
        <v>57</v>
      </c>
      <c r="R36" s="20">
        <f>karnataka!S36+Kerala!R36+Lakshadweep!R36+'State-IV'!R36+'State-V'!R36</f>
        <v>26</v>
      </c>
      <c r="S36" s="20">
        <f>karnataka!T36+Kerala!S36+Lakshadweep!S36+'State-IV'!S36+'State-V'!S36</f>
        <v>4</v>
      </c>
      <c r="T36" s="24">
        <f t="shared" si="30"/>
        <v>30</v>
      </c>
      <c r="U36" s="24">
        <f t="shared" si="31"/>
        <v>72</v>
      </c>
      <c r="V36" s="24">
        <f t="shared" si="31"/>
        <v>15</v>
      </c>
      <c r="W36" s="24">
        <f t="shared" si="32"/>
        <v>87</v>
      </c>
      <c r="Y36" s="25" t="s">
        <v>38</v>
      </c>
      <c r="Z36" s="26">
        <f t="shared" si="33"/>
        <v>8</v>
      </c>
      <c r="AA36" s="26">
        <f t="shared" si="33"/>
        <v>116</v>
      </c>
      <c r="AB36" s="26">
        <f t="shared" si="33"/>
        <v>17</v>
      </c>
      <c r="AC36" s="26">
        <f t="shared" si="33"/>
        <v>133</v>
      </c>
      <c r="AD36" s="26">
        <f t="shared" si="33"/>
        <v>32</v>
      </c>
      <c r="AE36" s="26">
        <f t="shared" si="33"/>
        <v>4</v>
      </c>
      <c r="AF36" s="26">
        <f t="shared" si="33"/>
        <v>36</v>
      </c>
      <c r="AG36" s="18">
        <f t="shared" si="33"/>
        <v>148</v>
      </c>
      <c r="AH36" s="18">
        <f t="shared" si="33"/>
        <v>21</v>
      </c>
      <c r="AI36" s="18">
        <f t="shared" si="33"/>
        <v>169</v>
      </c>
    </row>
    <row r="37" spans="1:35" s="5" customFormat="1" x14ac:dyDescent="0.2">
      <c r="A37" s="19" t="s">
        <v>39</v>
      </c>
      <c r="B37" s="20">
        <f>karnataka!C37+Kerala!B37+Lakshadweep!B37+'State-IV'!B37+'State-V'!B37</f>
        <v>31</v>
      </c>
      <c r="C37" s="20">
        <f>karnataka!D37+Kerala!C37+Lakshadweep!C37+'State-IV'!C37+'State-V'!C37</f>
        <v>3798</v>
      </c>
      <c r="D37" s="20">
        <f>karnataka!E37+Kerala!D37+Lakshadweep!D37+'State-IV'!D37+'State-V'!D37</f>
        <v>73</v>
      </c>
      <c r="E37" s="21">
        <f t="shared" si="25"/>
        <v>3871</v>
      </c>
      <c r="F37" s="20">
        <f>karnataka!G37+Kerala!F37+Lakshadweep!F37+'State-IV'!F37+'State-V'!F37</f>
        <v>107</v>
      </c>
      <c r="G37" s="20">
        <f>karnataka!H37+Kerala!G37+Lakshadweep!G37+'State-IV'!G37+'State-V'!G37</f>
        <v>25</v>
      </c>
      <c r="H37" s="21">
        <f t="shared" si="26"/>
        <v>132</v>
      </c>
      <c r="I37" s="21">
        <f t="shared" si="27"/>
        <v>3905</v>
      </c>
      <c r="J37" s="21">
        <f t="shared" si="27"/>
        <v>98</v>
      </c>
      <c r="K37" s="21">
        <f t="shared" si="28"/>
        <v>4003</v>
      </c>
      <c r="M37" s="19" t="s">
        <v>39</v>
      </c>
      <c r="N37" s="20">
        <f>karnataka!O37+Kerala!N37+Lakshadweep!N37+'State-IV'!N37+'State-V'!N37</f>
        <v>28</v>
      </c>
      <c r="O37" s="20">
        <f>karnataka!P37+Kerala!O37+Lakshadweep!O37+'State-IV'!O37+'State-V'!O37</f>
        <v>522</v>
      </c>
      <c r="P37" s="20">
        <f>karnataka!Q37+Kerala!P37+Lakshadweep!P37+'State-IV'!P37+'State-V'!P37</f>
        <v>130</v>
      </c>
      <c r="Q37" s="24">
        <f t="shared" si="29"/>
        <v>652</v>
      </c>
      <c r="R37" s="20">
        <f>karnataka!S37+Kerala!R37+Lakshadweep!R37+'State-IV'!R37+'State-V'!R37</f>
        <v>110</v>
      </c>
      <c r="S37" s="20">
        <f>karnataka!T37+Kerala!S37+Lakshadweep!S37+'State-IV'!S37+'State-V'!S37</f>
        <v>21</v>
      </c>
      <c r="T37" s="24">
        <f t="shared" si="30"/>
        <v>131</v>
      </c>
      <c r="U37" s="24">
        <f t="shared" si="31"/>
        <v>632</v>
      </c>
      <c r="V37" s="24">
        <f t="shared" si="31"/>
        <v>151</v>
      </c>
      <c r="W37" s="24">
        <f t="shared" si="32"/>
        <v>783</v>
      </c>
      <c r="Y37" s="25" t="s">
        <v>39</v>
      </c>
      <c r="Z37" s="26">
        <f t="shared" si="33"/>
        <v>59</v>
      </c>
      <c r="AA37" s="26">
        <f t="shared" si="33"/>
        <v>4320</v>
      </c>
      <c r="AB37" s="26">
        <f t="shared" si="33"/>
        <v>203</v>
      </c>
      <c r="AC37" s="26">
        <f t="shared" si="33"/>
        <v>4523</v>
      </c>
      <c r="AD37" s="26">
        <f t="shared" si="33"/>
        <v>217</v>
      </c>
      <c r="AE37" s="26">
        <f t="shared" si="33"/>
        <v>46</v>
      </c>
      <c r="AF37" s="26">
        <f t="shared" si="33"/>
        <v>263</v>
      </c>
      <c r="AG37" s="18">
        <f t="shared" si="33"/>
        <v>4537</v>
      </c>
      <c r="AH37" s="18">
        <f t="shared" si="33"/>
        <v>249</v>
      </c>
      <c r="AI37" s="18">
        <f t="shared" si="33"/>
        <v>4786</v>
      </c>
    </row>
    <row r="38" spans="1:35" s="5" customFormat="1" x14ac:dyDescent="0.2">
      <c r="A38" s="19" t="s">
        <v>40</v>
      </c>
      <c r="B38" s="20">
        <f>karnataka!C38+Kerala!B38+Lakshadweep!B38+'State-IV'!B38+'State-V'!B38</f>
        <v>1</v>
      </c>
      <c r="C38" s="20">
        <f>karnataka!D38+Kerala!C38+Lakshadweep!C38+'State-IV'!C38+'State-V'!C38</f>
        <v>10</v>
      </c>
      <c r="D38" s="20">
        <f>karnataka!E38+Kerala!D38+Lakshadweep!D38+'State-IV'!D38+'State-V'!D38</f>
        <v>10</v>
      </c>
      <c r="E38" s="21">
        <f t="shared" si="25"/>
        <v>20</v>
      </c>
      <c r="F38" s="20">
        <f>karnataka!G38+Kerala!F38+Lakshadweep!F38+'State-IV'!F38+'State-V'!F38</f>
        <v>5</v>
      </c>
      <c r="G38" s="20">
        <f>karnataka!H38+Kerala!G38+Lakshadweep!G38+'State-IV'!G38+'State-V'!G38</f>
        <v>3</v>
      </c>
      <c r="H38" s="21">
        <f t="shared" si="26"/>
        <v>8</v>
      </c>
      <c r="I38" s="21">
        <f t="shared" si="27"/>
        <v>15</v>
      </c>
      <c r="J38" s="21">
        <f t="shared" si="27"/>
        <v>13</v>
      </c>
      <c r="K38" s="21">
        <f t="shared" si="28"/>
        <v>28</v>
      </c>
      <c r="M38" s="19" t="s">
        <v>40</v>
      </c>
      <c r="N38" s="20">
        <f>karnataka!O38+Kerala!N38+Lakshadweep!N38+'State-IV'!N38+'State-V'!N38</f>
        <v>4</v>
      </c>
      <c r="O38" s="20">
        <f>karnataka!P38+Kerala!O38+Lakshadweep!O38+'State-IV'!O38+'State-V'!O38</f>
        <v>23</v>
      </c>
      <c r="P38" s="20">
        <f>karnataka!Q38+Kerala!P38+Lakshadweep!P38+'State-IV'!P38+'State-V'!P38</f>
        <v>11</v>
      </c>
      <c r="Q38" s="24">
        <f t="shared" si="29"/>
        <v>34</v>
      </c>
      <c r="R38" s="20">
        <f>karnataka!S38+Kerala!R38+Lakshadweep!R38+'State-IV'!R38+'State-V'!R38</f>
        <v>25</v>
      </c>
      <c r="S38" s="20">
        <f>karnataka!T38+Kerala!S38+Lakshadweep!S38+'State-IV'!S38+'State-V'!S38</f>
        <v>9</v>
      </c>
      <c r="T38" s="24">
        <f t="shared" si="30"/>
        <v>34</v>
      </c>
      <c r="U38" s="24">
        <f t="shared" si="31"/>
        <v>48</v>
      </c>
      <c r="V38" s="24">
        <f t="shared" si="31"/>
        <v>20</v>
      </c>
      <c r="W38" s="24">
        <f t="shared" si="32"/>
        <v>68</v>
      </c>
      <c r="Y38" s="25" t="s">
        <v>40</v>
      </c>
      <c r="Z38" s="26">
        <f t="shared" si="33"/>
        <v>5</v>
      </c>
      <c r="AA38" s="26">
        <f t="shared" si="33"/>
        <v>33</v>
      </c>
      <c r="AB38" s="26">
        <f t="shared" si="33"/>
        <v>21</v>
      </c>
      <c r="AC38" s="26">
        <f t="shared" si="33"/>
        <v>54</v>
      </c>
      <c r="AD38" s="26">
        <f t="shared" si="33"/>
        <v>30</v>
      </c>
      <c r="AE38" s="26">
        <f t="shared" si="33"/>
        <v>12</v>
      </c>
      <c r="AF38" s="26">
        <f t="shared" si="33"/>
        <v>42</v>
      </c>
      <c r="AG38" s="18">
        <f t="shared" si="33"/>
        <v>63</v>
      </c>
      <c r="AH38" s="18">
        <f t="shared" si="33"/>
        <v>33</v>
      </c>
      <c r="AI38" s="18">
        <f t="shared" si="33"/>
        <v>96</v>
      </c>
    </row>
    <row r="39" spans="1:35" s="5" customFormat="1" x14ac:dyDescent="0.2">
      <c r="A39" s="19" t="s">
        <v>41</v>
      </c>
      <c r="B39" s="20">
        <f>karnataka!C39+Kerala!B39+Lakshadweep!B39+'State-IV'!B39+'State-V'!B39</f>
        <v>0</v>
      </c>
      <c r="C39" s="20">
        <f>karnataka!D39+Kerala!C39+Lakshadweep!C39+'State-IV'!C39+'State-V'!C39</f>
        <v>0</v>
      </c>
      <c r="D39" s="20">
        <f>karnataka!E39+Kerala!D39+Lakshadweep!D39+'State-IV'!D39+'State-V'!D39</f>
        <v>0</v>
      </c>
      <c r="E39" s="21">
        <f t="shared" si="25"/>
        <v>0</v>
      </c>
      <c r="F39" s="20">
        <f>karnataka!G39+Kerala!F39+Lakshadweep!F39+'State-IV'!F39+'State-V'!F39</f>
        <v>0</v>
      </c>
      <c r="G39" s="20">
        <f>karnataka!H39+Kerala!G39+Lakshadweep!G39+'State-IV'!G39+'State-V'!G39</f>
        <v>0</v>
      </c>
      <c r="H39" s="21">
        <f t="shared" si="26"/>
        <v>0</v>
      </c>
      <c r="I39" s="21">
        <f t="shared" si="27"/>
        <v>0</v>
      </c>
      <c r="J39" s="21">
        <f t="shared" si="27"/>
        <v>0</v>
      </c>
      <c r="K39" s="21">
        <f t="shared" si="28"/>
        <v>0</v>
      </c>
      <c r="M39" s="19" t="s">
        <v>41</v>
      </c>
      <c r="N39" s="20">
        <f>karnataka!O39+Kerala!N39+Lakshadweep!N39+'State-IV'!N39+'State-V'!N39</f>
        <v>1</v>
      </c>
      <c r="O39" s="20">
        <f>karnataka!P39+Kerala!O39+Lakshadweep!O39+'State-IV'!O39+'State-V'!O39</f>
        <v>12</v>
      </c>
      <c r="P39" s="20">
        <f>karnataka!Q39+Kerala!P39+Lakshadweep!P39+'State-IV'!P39+'State-V'!P39</f>
        <v>0</v>
      </c>
      <c r="Q39" s="24">
        <f t="shared" si="29"/>
        <v>12</v>
      </c>
      <c r="R39" s="20">
        <f>karnataka!S39+Kerala!R39+Lakshadweep!R39+'State-IV'!R39+'State-V'!R39</f>
        <v>2</v>
      </c>
      <c r="S39" s="20">
        <f>karnataka!T39+Kerala!S39+Lakshadweep!S39+'State-IV'!S39+'State-V'!S39</f>
        <v>0</v>
      </c>
      <c r="T39" s="24">
        <f t="shared" si="30"/>
        <v>2</v>
      </c>
      <c r="U39" s="24">
        <f t="shared" si="31"/>
        <v>14</v>
      </c>
      <c r="V39" s="24">
        <f t="shared" si="31"/>
        <v>0</v>
      </c>
      <c r="W39" s="24">
        <f t="shared" si="32"/>
        <v>14</v>
      </c>
      <c r="Y39" s="25" t="s">
        <v>41</v>
      </c>
      <c r="Z39" s="26">
        <f t="shared" si="33"/>
        <v>1</v>
      </c>
      <c r="AA39" s="26">
        <f t="shared" si="33"/>
        <v>12</v>
      </c>
      <c r="AB39" s="26">
        <f t="shared" si="33"/>
        <v>0</v>
      </c>
      <c r="AC39" s="26">
        <f t="shared" si="33"/>
        <v>12</v>
      </c>
      <c r="AD39" s="26">
        <f t="shared" si="33"/>
        <v>2</v>
      </c>
      <c r="AE39" s="26">
        <f t="shared" si="33"/>
        <v>0</v>
      </c>
      <c r="AF39" s="26">
        <f t="shared" si="33"/>
        <v>2</v>
      </c>
      <c r="AG39" s="18">
        <f t="shared" si="33"/>
        <v>14</v>
      </c>
      <c r="AH39" s="18">
        <f t="shared" si="33"/>
        <v>0</v>
      </c>
      <c r="AI39" s="18">
        <f t="shared" si="33"/>
        <v>14</v>
      </c>
    </row>
    <row r="40" spans="1:35" s="5" customFormat="1" x14ac:dyDescent="0.2">
      <c r="A40" s="19" t="s">
        <v>42</v>
      </c>
      <c r="B40" s="20">
        <f>karnataka!C40+Kerala!B40+Lakshadweep!B40+'State-IV'!B40+'State-V'!B40</f>
        <v>4</v>
      </c>
      <c r="C40" s="20">
        <f>karnataka!D40+Kerala!C40+Lakshadweep!C40+'State-IV'!C40+'State-V'!C40</f>
        <v>252</v>
      </c>
      <c r="D40" s="20">
        <f>karnataka!E40+Kerala!D40+Lakshadweep!D40+'State-IV'!D40+'State-V'!D40</f>
        <v>16</v>
      </c>
      <c r="E40" s="21">
        <f t="shared" si="25"/>
        <v>268</v>
      </c>
      <c r="F40" s="20">
        <f>karnataka!G40+Kerala!F40+Lakshadweep!F40+'State-IV'!F40+'State-V'!F40</f>
        <v>27</v>
      </c>
      <c r="G40" s="20">
        <f>karnataka!H40+Kerala!G40+Lakshadweep!G40+'State-IV'!G40+'State-V'!G40</f>
        <v>9</v>
      </c>
      <c r="H40" s="21">
        <f t="shared" si="26"/>
        <v>36</v>
      </c>
      <c r="I40" s="21">
        <f t="shared" si="27"/>
        <v>279</v>
      </c>
      <c r="J40" s="21">
        <f t="shared" si="27"/>
        <v>25</v>
      </c>
      <c r="K40" s="21">
        <f t="shared" si="28"/>
        <v>304</v>
      </c>
      <c r="M40" s="19" t="s">
        <v>42</v>
      </c>
      <c r="N40" s="20">
        <f>karnataka!O40+Kerala!N40+Lakshadweep!N40+'State-IV'!N40+'State-V'!N40</f>
        <v>3</v>
      </c>
      <c r="O40" s="20">
        <f>karnataka!P40+Kerala!O40+Lakshadweep!O40+'State-IV'!O40+'State-V'!O40</f>
        <v>46</v>
      </c>
      <c r="P40" s="20">
        <f>karnataka!Q40+Kerala!P40+Lakshadweep!P40+'State-IV'!P40+'State-V'!P40</f>
        <v>10</v>
      </c>
      <c r="Q40" s="24">
        <f t="shared" si="29"/>
        <v>56</v>
      </c>
      <c r="R40" s="20">
        <f>karnataka!S40+Kerala!R40+Lakshadweep!R40+'State-IV'!R40+'State-V'!R40</f>
        <v>24</v>
      </c>
      <c r="S40" s="20">
        <f>karnataka!T40+Kerala!S40+Lakshadweep!S40+'State-IV'!S40+'State-V'!S40</f>
        <v>5</v>
      </c>
      <c r="T40" s="24">
        <f t="shared" si="30"/>
        <v>29</v>
      </c>
      <c r="U40" s="24">
        <f t="shared" si="31"/>
        <v>70</v>
      </c>
      <c r="V40" s="24">
        <f t="shared" si="31"/>
        <v>15</v>
      </c>
      <c r="W40" s="24">
        <f t="shared" si="32"/>
        <v>85</v>
      </c>
      <c r="Y40" s="25" t="s">
        <v>42</v>
      </c>
      <c r="Z40" s="26">
        <f t="shared" si="33"/>
        <v>7</v>
      </c>
      <c r="AA40" s="26">
        <f t="shared" si="33"/>
        <v>298</v>
      </c>
      <c r="AB40" s="26">
        <f t="shared" si="33"/>
        <v>26</v>
      </c>
      <c r="AC40" s="26">
        <f t="shared" si="33"/>
        <v>324</v>
      </c>
      <c r="AD40" s="26">
        <f t="shared" si="33"/>
        <v>51</v>
      </c>
      <c r="AE40" s="26">
        <f t="shared" si="33"/>
        <v>14</v>
      </c>
      <c r="AF40" s="26">
        <f t="shared" si="33"/>
        <v>65</v>
      </c>
      <c r="AG40" s="18">
        <f t="shared" si="33"/>
        <v>349</v>
      </c>
      <c r="AH40" s="18">
        <f t="shared" si="33"/>
        <v>40</v>
      </c>
      <c r="AI40" s="18">
        <f t="shared" si="33"/>
        <v>389</v>
      </c>
    </row>
    <row r="41" spans="1:35" s="5" customFormat="1" x14ac:dyDescent="0.2">
      <c r="A41" s="19" t="s">
        <v>43</v>
      </c>
      <c r="B41" s="20">
        <f>karnataka!C41+Kerala!B41+Lakshadweep!B41+'State-IV'!B41+'State-V'!B41</f>
        <v>3</v>
      </c>
      <c r="C41" s="20">
        <f>karnataka!D41+Kerala!C41+Lakshadweep!C41+'State-IV'!C41+'State-V'!C41</f>
        <v>57</v>
      </c>
      <c r="D41" s="20">
        <f>karnataka!E41+Kerala!D41+Lakshadweep!D41+'State-IV'!D41+'State-V'!D41</f>
        <v>26</v>
      </c>
      <c r="E41" s="21">
        <f t="shared" si="25"/>
        <v>83</v>
      </c>
      <c r="F41" s="20">
        <f>karnataka!G41+Kerala!F41+Lakshadweep!F41+'State-IV'!F41+'State-V'!F41</f>
        <v>15</v>
      </c>
      <c r="G41" s="20">
        <f>karnataka!H41+Kerala!G41+Lakshadweep!G41+'State-IV'!G41+'State-V'!G41</f>
        <v>12</v>
      </c>
      <c r="H41" s="21">
        <f t="shared" si="26"/>
        <v>27</v>
      </c>
      <c r="I41" s="21">
        <f t="shared" si="27"/>
        <v>72</v>
      </c>
      <c r="J41" s="21">
        <f t="shared" si="27"/>
        <v>38</v>
      </c>
      <c r="K41" s="21">
        <f t="shared" si="28"/>
        <v>110</v>
      </c>
      <c r="M41" s="19" t="s">
        <v>43</v>
      </c>
      <c r="N41" s="20">
        <f>karnataka!O41+Kerala!N41+Lakshadweep!N41+'State-IV'!N41+'State-V'!N41</f>
        <v>1</v>
      </c>
      <c r="O41" s="20">
        <f>karnataka!P41+Kerala!O41+Lakshadweep!O41+'State-IV'!O41+'State-V'!O41</f>
        <v>40</v>
      </c>
      <c r="P41" s="20">
        <f>karnataka!Q41+Kerala!P41+Lakshadweep!P41+'State-IV'!P41+'State-V'!P41</f>
        <v>0</v>
      </c>
      <c r="Q41" s="24">
        <f t="shared" si="29"/>
        <v>40</v>
      </c>
      <c r="R41" s="20">
        <f>karnataka!S41+Kerala!R41+Lakshadweep!R41+'State-IV'!R41+'State-V'!R41</f>
        <v>0</v>
      </c>
      <c r="S41" s="20">
        <f>karnataka!T41+Kerala!S41+Lakshadweep!S41+'State-IV'!S41+'State-V'!S41</f>
        <v>0</v>
      </c>
      <c r="T41" s="24">
        <f t="shared" si="30"/>
        <v>0</v>
      </c>
      <c r="U41" s="24">
        <f t="shared" si="31"/>
        <v>40</v>
      </c>
      <c r="V41" s="24">
        <f t="shared" si="31"/>
        <v>0</v>
      </c>
      <c r="W41" s="24">
        <f t="shared" si="32"/>
        <v>40</v>
      </c>
      <c r="Y41" s="25" t="s">
        <v>43</v>
      </c>
      <c r="Z41" s="26">
        <f t="shared" si="33"/>
        <v>4</v>
      </c>
      <c r="AA41" s="26">
        <f t="shared" si="33"/>
        <v>97</v>
      </c>
      <c r="AB41" s="26">
        <f t="shared" si="33"/>
        <v>26</v>
      </c>
      <c r="AC41" s="26">
        <f t="shared" si="33"/>
        <v>123</v>
      </c>
      <c r="AD41" s="26">
        <f t="shared" si="33"/>
        <v>15</v>
      </c>
      <c r="AE41" s="26">
        <f t="shared" si="33"/>
        <v>12</v>
      </c>
      <c r="AF41" s="26">
        <f t="shared" si="33"/>
        <v>27</v>
      </c>
      <c r="AG41" s="18">
        <f t="shared" si="33"/>
        <v>112</v>
      </c>
      <c r="AH41" s="18">
        <f t="shared" si="33"/>
        <v>38</v>
      </c>
      <c r="AI41" s="18">
        <f t="shared" si="33"/>
        <v>150</v>
      </c>
    </row>
    <row r="42" spans="1:35" s="5" customFormat="1" x14ac:dyDescent="0.2">
      <c r="A42" s="19" t="s">
        <v>44</v>
      </c>
      <c r="B42" s="20">
        <f>karnataka!C42+Kerala!B42+Lakshadweep!B42+'State-IV'!B42+'State-V'!B42</f>
        <v>9</v>
      </c>
      <c r="C42" s="20">
        <f>karnataka!D42+Kerala!C42+Lakshadweep!C42+'State-IV'!C42+'State-V'!C42</f>
        <v>2144</v>
      </c>
      <c r="D42" s="20">
        <f>karnataka!E42+Kerala!D42+Lakshadweep!D42+'State-IV'!D42+'State-V'!D42</f>
        <v>51</v>
      </c>
      <c r="E42" s="21">
        <f t="shared" si="25"/>
        <v>2195</v>
      </c>
      <c r="F42" s="20">
        <f>karnataka!G42+Kerala!F42+Lakshadweep!F42+'State-IV'!F42+'State-V'!F42</f>
        <v>25</v>
      </c>
      <c r="G42" s="20">
        <f>karnataka!H42+Kerala!G42+Lakshadweep!G42+'State-IV'!G42+'State-V'!G42</f>
        <v>13</v>
      </c>
      <c r="H42" s="21">
        <f t="shared" si="26"/>
        <v>38</v>
      </c>
      <c r="I42" s="21">
        <f t="shared" si="27"/>
        <v>2169</v>
      </c>
      <c r="J42" s="21">
        <f t="shared" si="27"/>
        <v>64</v>
      </c>
      <c r="K42" s="21">
        <f t="shared" si="28"/>
        <v>2233</v>
      </c>
      <c r="M42" s="19" t="s">
        <v>44</v>
      </c>
      <c r="N42" s="20">
        <f>karnataka!O42+Kerala!N42+Lakshadweep!N42+'State-IV'!N42+'State-V'!N42</f>
        <v>5</v>
      </c>
      <c r="O42" s="20">
        <f>karnataka!P42+Kerala!O42+Lakshadweep!O42+'State-IV'!O42+'State-V'!O42</f>
        <v>146</v>
      </c>
      <c r="P42" s="20">
        <f>karnataka!Q42+Kerala!P42+Lakshadweep!P42+'State-IV'!P42+'State-V'!P42</f>
        <v>32</v>
      </c>
      <c r="Q42" s="24">
        <f t="shared" si="29"/>
        <v>178</v>
      </c>
      <c r="R42" s="20">
        <f>karnataka!S42+Kerala!R42+Lakshadweep!R42+'State-IV'!R42+'State-V'!R42</f>
        <v>14</v>
      </c>
      <c r="S42" s="20">
        <f>karnataka!T42+Kerala!S42+Lakshadweep!S42+'State-IV'!S42+'State-V'!S42</f>
        <v>0</v>
      </c>
      <c r="T42" s="24">
        <f t="shared" si="30"/>
        <v>14</v>
      </c>
      <c r="U42" s="24">
        <f t="shared" si="31"/>
        <v>160</v>
      </c>
      <c r="V42" s="24">
        <f t="shared" si="31"/>
        <v>32</v>
      </c>
      <c r="W42" s="24">
        <f t="shared" si="32"/>
        <v>192</v>
      </c>
      <c r="Y42" s="25" t="s">
        <v>44</v>
      </c>
      <c r="Z42" s="26">
        <f t="shared" si="33"/>
        <v>14</v>
      </c>
      <c r="AA42" s="26">
        <f t="shared" si="33"/>
        <v>2290</v>
      </c>
      <c r="AB42" s="26">
        <f t="shared" si="33"/>
        <v>83</v>
      </c>
      <c r="AC42" s="26">
        <f t="shared" si="33"/>
        <v>2373</v>
      </c>
      <c r="AD42" s="26">
        <f t="shared" si="33"/>
        <v>39</v>
      </c>
      <c r="AE42" s="26">
        <f t="shared" si="33"/>
        <v>13</v>
      </c>
      <c r="AF42" s="26">
        <f t="shared" si="33"/>
        <v>52</v>
      </c>
      <c r="AG42" s="18">
        <f t="shared" si="33"/>
        <v>2329</v>
      </c>
      <c r="AH42" s="18">
        <f t="shared" si="33"/>
        <v>96</v>
      </c>
      <c r="AI42" s="18">
        <f t="shared" si="33"/>
        <v>2425</v>
      </c>
    </row>
    <row r="43" spans="1:35" s="5" customFormat="1" x14ac:dyDescent="0.2">
      <c r="A43" s="19" t="s">
        <v>25</v>
      </c>
      <c r="B43" s="20">
        <f>karnataka!C43+Kerala!B43+Lakshadweep!B43+'State-IV'!B43+'State-V'!B43</f>
        <v>8</v>
      </c>
      <c r="C43" s="20">
        <f>karnataka!D43+Kerala!C43+Lakshadweep!C43+'State-IV'!C43+'State-V'!C43</f>
        <v>891</v>
      </c>
      <c r="D43" s="20">
        <f>karnataka!E43+Kerala!D43+Lakshadweep!D43+'State-IV'!D43+'State-V'!D43</f>
        <v>15</v>
      </c>
      <c r="E43" s="21">
        <f t="shared" si="25"/>
        <v>906</v>
      </c>
      <c r="F43" s="20">
        <f>karnataka!G43+Kerala!F43+Lakshadweep!F43+'State-IV'!F43+'State-V'!F43</f>
        <v>18</v>
      </c>
      <c r="G43" s="20">
        <f>karnataka!H43+Kerala!G43+Lakshadweep!G43+'State-IV'!G43+'State-V'!G43</f>
        <v>12</v>
      </c>
      <c r="H43" s="21">
        <f t="shared" si="26"/>
        <v>30</v>
      </c>
      <c r="I43" s="21">
        <f t="shared" si="27"/>
        <v>909</v>
      </c>
      <c r="J43" s="21">
        <f t="shared" si="27"/>
        <v>27</v>
      </c>
      <c r="K43" s="21">
        <f t="shared" si="28"/>
        <v>936</v>
      </c>
      <c r="M43" s="19" t="s">
        <v>25</v>
      </c>
      <c r="N43" s="20">
        <f>karnataka!O43+Kerala!N43+Lakshadweep!N43+'State-IV'!N43+'State-V'!N43</f>
        <v>11</v>
      </c>
      <c r="O43" s="20">
        <f>karnataka!P43+Kerala!O43+Lakshadweep!O43+'State-IV'!O43+'State-V'!O43</f>
        <v>348</v>
      </c>
      <c r="P43" s="20">
        <f>karnataka!Q43+Kerala!P43+Lakshadweep!P43+'State-IV'!P43+'State-V'!P43</f>
        <v>116</v>
      </c>
      <c r="Q43" s="24">
        <f t="shared" si="29"/>
        <v>464</v>
      </c>
      <c r="R43" s="20">
        <f>karnataka!S43+Kerala!R43+Lakshadweep!R43+'State-IV'!R43+'State-V'!R43</f>
        <v>71</v>
      </c>
      <c r="S43" s="20">
        <f>karnataka!T43+Kerala!S43+Lakshadweep!S43+'State-IV'!S43+'State-V'!S43</f>
        <v>24</v>
      </c>
      <c r="T43" s="24">
        <f t="shared" si="30"/>
        <v>95</v>
      </c>
      <c r="U43" s="24">
        <f t="shared" si="31"/>
        <v>419</v>
      </c>
      <c r="V43" s="24">
        <f t="shared" si="31"/>
        <v>140</v>
      </c>
      <c r="W43" s="24">
        <f t="shared" si="32"/>
        <v>559</v>
      </c>
      <c r="Y43" s="25" t="s">
        <v>25</v>
      </c>
      <c r="Z43" s="26">
        <f t="shared" si="33"/>
        <v>19</v>
      </c>
      <c r="AA43" s="26">
        <f t="shared" si="33"/>
        <v>1239</v>
      </c>
      <c r="AB43" s="26">
        <f t="shared" si="33"/>
        <v>131</v>
      </c>
      <c r="AC43" s="26"/>
      <c r="AD43" s="26"/>
      <c r="AE43" s="26"/>
      <c r="AF43" s="26"/>
      <c r="AG43" s="18"/>
      <c r="AH43" s="18"/>
      <c r="AI43" s="18"/>
    </row>
    <row r="44" spans="1:35" s="5" customFormat="1" x14ac:dyDescent="0.2">
      <c r="A44" s="14" t="s">
        <v>45</v>
      </c>
      <c r="B44" s="96">
        <f t="shared" ref="B44:K44" si="34">SUM(B35:B43)</f>
        <v>65</v>
      </c>
      <c r="C44" s="96">
        <f t="shared" si="34"/>
        <v>7387</v>
      </c>
      <c r="D44" s="96">
        <f t="shared" si="34"/>
        <v>236</v>
      </c>
      <c r="E44" s="96">
        <f t="shared" si="34"/>
        <v>7623</v>
      </c>
      <c r="F44" s="96">
        <f t="shared" si="34"/>
        <v>218</v>
      </c>
      <c r="G44" s="96">
        <f t="shared" si="34"/>
        <v>81</v>
      </c>
      <c r="H44" s="96">
        <f t="shared" si="34"/>
        <v>299</v>
      </c>
      <c r="I44" s="96">
        <f t="shared" si="34"/>
        <v>7605</v>
      </c>
      <c r="J44" s="96">
        <f t="shared" si="34"/>
        <v>317</v>
      </c>
      <c r="K44" s="96">
        <f t="shared" si="34"/>
        <v>7922</v>
      </c>
      <c r="L44" s="97"/>
      <c r="M44" s="98" t="s">
        <v>45</v>
      </c>
      <c r="N44" s="98">
        <f t="shared" ref="N44:W44" si="35">SUM(N35:N43)</f>
        <v>69</v>
      </c>
      <c r="O44" s="98">
        <f t="shared" si="35"/>
        <v>1419</v>
      </c>
      <c r="P44" s="98">
        <f t="shared" si="35"/>
        <v>326</v>
      </c>
      <c r="Q44" s="98">
        <f t="shared" si="35"/>
        <v>1745</v>
      </c>
      <c r="R44" s="98">
        <f t="shared" si="35"/>
        <v>291</v>
      </c>
      <c r="S44" s="98">
        <f t="shared" si="35"/>
        <v>63</v>
      </c>
      <c r="T44" s="98">
        <f t="shared" si="35"/>
        <v>354</v>
      </c>
      <c r="U44" s="98">
        <f t="shared" si="35"/>
        <v>1710</v>
      </c>
      <c r="V44" s="98">
        <f t="shared" si="35"/>
        <v>389</v>
      </c>
      <c r="W44" s="98">
        <f t="shared" si="35"/>
        <v>2099</v>
      </c>
      <c r="X44" s="97"/>
      <c r="Y44" s="99" t="s">
        <v>45</v>
      </c>
      <c r="Z44" s="100">
        <f t="shared" si="33"/>
        <v>134</v>
      </c>
      <c r="AA44" s="100">
        <f t="shared" si="33"/>
        <v>8806</v>
      </c>
      <c r="AB44" s="100">
        <f t="shared" si="33"/>
        <v>562</v>
      </c>
      <c r="AC44" s="100">
        <f t="shared" si="33"/>
        <v>9368</v>
      </c>
      <c r="AD44" s="100">
        <f t="shared" si="33"/>
        <v>509</v>
      </c>
      <c r="AE44" s="100">
        <f t="shared" si="33"/>
        <v>144</v>
      </c>
      <c r="AF44" s="100">
        <f t="shared" si="33"/>
        <v>653</v>
      </c>
      <c r="AG44" s="101">
        <f t="shared" si="33"/>
        <v>9315</v>
      </c>
      <c r="AH44" s="101">
        <f t="shared" si="33"/>
        <v>706</v>
      </c>
      <c r="AI44" s="101">
        <f t="shared" si="33"/>
        <v>10021</v>
      </c>
    </row>
    <row r="45" spans="1:35" s="5" customFormat="1" x14ac:dyDescent="0.2">
      <c r="A45" s="32" t="s">
        <v>46</v>
      </c>
      <c r="B45" s="31"/>
      <c r="C45" s="31"/>
      <c r="D45" s="31"/>
      <c r="E45" s="31"/>
      <c r="F45" s="31"/>
      <c r="G45" s="31"/>
      <c r="H45" s="31"/>
      <c r="I45" s="19"/>
      <c r="J45" s="19"/>
      <c r="K45" s="19"/>
      <c r="M45" s="32" t="s">
        <v>46</v>
      </c>
      <c r="N45" s="14"/>
      <c r="O45" s="14"/>
      <c r="P45" s="14"/>
      <c r="Q45" s="14"/>
      <c r="R45" s="14"/>
      <c r="S45" s="14"/>
      <c r="T45" s="14"/>
      <c r="U45" s="15"/>
      <c r="V45" s="15"/>
      <c r="W45" s="15"/>
      <c r="Y45" s="16" t="s">
        <v>46</v>
      </c>
      <c r="Z45" s="17"/>
      <c r="AA45" s="17"/>
      <c r="AB45" s="17"/>
      <c r="AC45" s="17"/>
      <c r="AD45" s="17"/>
      <c r="AE45" s="17"/>
      <c r="AF45" s="17"/>
      <c r="AG45" s="18"/>
      <c r="AH45" s="18"/>
      <c r="AI45" s="18"/>
    </row>
    <row r="46" spans="1:35" s="5" customFormat="1" x14ac:dyDescent="0.2">
      <c r="A46" s="19" t="s">
        <v>47</v>
      </c>
      <c r="B46" s="20">
        <f>karnataka!C46+Kerala!B46+Lakshadweep!B46+'State-IV'!B46+'State-V'!B46</f>
        <v>6</v>
      </c>
      <c r="C46" s="20">
        <f>karnataka!D46+Kerala!C46+Lakshadweep!C46+'State-IV'!C46+'State-V'!C46</f>
        <v>63</v>
      </c>
      <c r="D46" s="20">
        <f>karnataka!E46+Kerala!D46+Lakshadweep!D46+'State-IV'!D46+'State-V'!D46</f>
        <v>65</v>
      </c>
      <c r="E46" s="21">
        <v>0</v>
      </c>
      <c r="F46" s="20">
        <f>karnataka!G46+Kerala!F46+Lakshadweep!F46+'State-IV'!F46+'State-V'!F46</f>
        <v>10</v>
      </c>
      <c r="G46" s="20">
        <f>karnataka!H46+Kerala!G46+Lakshadweep!G46+'State-IV'!G46+'State-V'!G46</f>
        <v>12</v>
      </c>
      <c r="H46" s="21">
        <f>F46+G46</f>
        <v>22</v>
      </c>
      <c r="I46" s="21">
        <f t="shared" ref="I46:J50" si="36">C46+F46</f>
        <v>73</v>
      </c>
      <c r="J46" s="21">
        <f t="shared" si="36"/>
        <v>77</v>
      </c>
      <c r="K46" s="21">
        <f>SUM(I46:J46)</f>
        <v>150</v>
      </c>
      <c r="M46" s="19" t="s">
        <v>47</v>
      </c>
      <c r="N46" s="20">
        <f>karnataka!O46+Kerala!N46+Lakshadweep!N46+'State-IV'!N46+'State-V'!N46</f>
        <v>0</v>
      </c>
      <c r="O46" s="20">
        <f>karnataka!P46+Kerala!O46+Lakshadweep!O46+'State-IV'!O46+'State-V'!O46</f>
        <v>0</v>
      </c>
      <c r="P46" s="20">
        <f>karnataka!Q46+Kerala!P46+Lakshadweep!P46+'State-IV'!P46+'State-V'!P46</f>
        <v>0</v>
      </c>
      <c r="Q46" s="24">
        <v>0</v>
      </c>
      <c r="R46" s="20">
        <f>karnataka!S46+Kerala!R46+Lakshadweep!R46+'State-IV'!R46+'State-V'!R46</f>
        <v>0</v>
      </c>
      <c r="S46" s="20">
        <f>karnataka!T46+Kerala!S46+Lakshadweep!S46+'State-IV'!S46+'State-V'!S46</f>
        <v>0</v>
      </c>
      <c r="T46" s="24">
        <f>R46+S46</f>
        <v>0</v>
      </c>
      <c r="U46" s="24">
        <f t="shared" ref="U46:V50" si="37">O46+R46</f>
        <v>0</v>
      </c>
      <c r="V46" s="24">
        <f t="shared" si="37"/>
        <v>0</v>
      </c>
      <c r="W46" s="24">
        <f>SUM(U46:V46)</f>
        <v>0</v>
      </c>
      <c r="Y46" s="25" t="s">
        <v>47</v>
      </c>
      <c r="Z46" s="26">
        <f t="shared" ref="Z46:AI56" si="38">B46+N46</f>
        <v>6</v>
      </c>
      <c r="AA46" s="26">
        <f t="shared" si="38"/>
        <v>63</v>
      </c>
      <c r="AB46" s="26">
        <f t="shared" si="38"/>
        <v>65</v>
      </c>
      <c r="AC46" s="26">
        <f t="shared" si="38"/>
        <v>0</v>
      </c>
      <c r="AD46" s="26">
        <f t="shared" si="38"/>
        <v>10</v>
      </c>
      <c r="AE46" s="26">
        <f t="shared" si="38"/>
        <v>12</v>
      </c>
      <c r="AF46" s="26">
        <f t="shared" si="38"/>
        <v>22</v>
      </c>
      <c r="AG46" s="18">
        <f t="shared" si="38"/>
        <v>73</v>
      </c>
      <c r="AH46" s="18">
        <f t="shared" si="38"/>
        <v>77</v>
      </c>
      <c r="AI46" s="18">
        <f t="shared" si="38"/>
        <v>150</v>
      </c>
    </row>
    <row r="47" spans="1:35" s="5" customFormat="1" x14ac:dyDescent="0.2">
      <c r="A47" s="19" t="s">
        <v>48</v>
      </c>
      <c r="B47" s="20">
        <f>karnataka!C47+Kerala!B47+Lakshadweep!B47+'State-IV'!B47+'State-V'!B47</f>
        <v>0</v>
      </c>
      <c r="C47" s="20">
        <f>karnataka!D47+Kerala!C47+Lakshadweep!C47+'State-IV'!C47+'State-V'!C47</f>
        <v>0</v>
      </c>
      <c r="D47" s="20">
        <f>karnataka!E47+Kerala!D47+Lakshadweep!D47+'State-IV'!D47+'State-V'!D47</f>
        <v>0</v>
      </c>
      <c r="E47" s="21">
        <f>C47+D47</f>
        <v>0</v>
      </c>
      <c r="F47" s="20">
        <f>karnataka!G47+Kerala!F47+Lakshadweep!F47+'State-IV'!F47+'State-V'!F47</f>
        <v>0</v>
      </c>
      <c r="G47" s="20">
        <f>karnataka!H47+Kerala!G47+Lakshadweep!G47+'State-IV'!G47+'State-V'!G47</f>
        <v>0</v>
      </c>
      <c r="H47" s="21">
        <f>F47+G47</f>
        <v>0</v>
      </c>
      <c r="I47" s="21">
        <f t="shared" si="36"/>
        <v>0</v>
      </c>
      <c r="J47" s="21">
        <f t="shared" si="36"/>
        <v>0</v>
      </c>
      <c r="K47" s="21">
        <f>SUM(I47:J47)</f>
        <v>0</v>
      </c>
      <c r="M47" s="19" t="s">
        <v>48</v>
      </c>
      <c r="N47" s="20">
        <f>karnataka!O47+Kerala!N47+Lakshadweep!N47+'State-IV'!N47+'State-V'!N47</f>
        <v>0</v>
      </c>
      <c r="O47" s="20">
        <f>karnataka!P47+Kerala!O47+Lakshadweep!O47+'State-IV'!O47+'State-V'!O47</f>
        <v>0</v>
      </c>
      <c r="P47" s="20">
        <f>karnataka!Q47+Kerala!P47+Lakshadweep!P47+'State-IV'!P47+'State-V'!P47</f>
        <v>0</v>
      </c>
      <c r="Q47" s="24">
        <f>O47+P47</f>
        <v>0</v>
      </c>
      <c r="R47" s="20">
        <f>karnataka!S47+Kerala!R47+Lakshadweep!R47+'State-IV'!R47+'State-V'!R47</f>
        <v>0</v>
      </c>
      <c r="S47" s="20">
        <f>karnataka!T47+Kerala!S47+Lakshadweep!S47+'State-IV'!S47+'State-V'!S47</f>
        <v>0</v>
      </c>
      <c r="T47" s="24">
        <f>R47+S47</f>
        <v>0</v>
      </c>
      <c r="U47" s="24">
        <f t="shared" si="37"/>
        <v>0</v>
      </c>
      <c r="V47" s="24">
        <f t="shared" si="37"/>
        <v>0</v>
      </c>
      <c r="W47" s="24">
        <f>SUM(U47:V47)</f>
        <v>0</v>
      </c>
      <c r="Y47" s="25" t="s">
        <v>48</v>
      </c>
      <c r="Z47" s="26">
        <f t="shared" si="38"/>
        <v>0</v>
      </c>
      <c r="AA47" s="26">
        <f t="shared" si="38"/>
        <v>0</v>
      </c>
      <c r="AB47" s="26">
        <f t="shared" si="38"/>
        <v>0</v>
      </c>
      <c r="AC47" s="26">
        <f t="shared" si="38"/>
        <v>0</v>
      </c>
      <c r="AD47" s="26">
        <f t="shared" si="38"/>
        <v>0</v>
      </c>
      <c r="AE47" s="26">
        <f t="shared" si="38"/>
        <v>0</v>
      </c>
      <c r="AF47" s="26">
        <f t="shared" si="38"/>
        <v>0</v>
      </c>
      <c r="AG47" s="18">
        <f t="shared" si="38"/>
        <v>0</v>
      </c>
      <c r="AH47" s="18">
        <f t="shared" si="38"/>
        <v>0</v>
      </c>
      <c r="AI47" s="18">
        <f t="shared" si="38"/>
        <v>0</v>
      </c>
    </row>
    <row r="48" spans="1:35" s="5" customFormat="1" x14ac:dyDescent="0.2">
      <c r="A48" s="19" t="s">
        <v>49</v>
      </c>
      <c r="B48" s="20">
        <f>karnataka!C48+Kerala!B48+Lakshadweep!B48+'State-IV'!B48+'State-V'!B48</f>
        <v>0</v>
      </c>
      <c r="C48" s="20">
        <f>karnataka!D48+Kerala!C48+Lakshadweep!C48+'State-IV'!C48+'State-V'!C48</f>
        <v>0</v>
      </c>
      <c r="D48" s="20">
        <f>karnataka!E48+Kerala!D48+Lakshadweep!D48+'State-IV'!D48+'State-V'!D48</f>
        <v>0</v>
      </c>
      <c r="E48" s="21">
        <f>C48+D48</f>
        <v>0</v>
      </c>
      <c r="F48" s="20">
        <f>karnataka!G48+Kerala!F48+Lakshadweep!F48+'State-IV'!F48+'State-V'!F48</f>
        <v>0</v>
      </c>
      <c r="G48" s="20">
        <f>karnataka!H48+Kerala!G48+Lakshadweep!G48+'State-IV'!G48+'State-V'!G48</f>
        <v>0</v>
      </c>
      <c r="H48" s="21">
        <f>F48+G48</f>
        <v>0</v>
      </c>
      <c r="I48" s="21">
        <f t="shared" si="36"/>
        <v>0</v>
      </c>
      <c r="J48" s="21">
        <f t="shared" si="36"/>
        <v>0</v>
      </c>
      <c r="K48" s="21">
        <f>SUM(I48:J48)</f>
        <v>0</v>
      </c>
      <c r="M48" s="19" t="s">
        <v>49</v>
      </c>
      <c r="N48" s="20">
        <f>karnataka!O48+Kerala!N48+Lakshadweep!N48+'State-IV'!N48+'State-V'!N48</f>
        <v>0</v>
      </c>
      <c r="O48" s="20">
        <f>karnataka!P48+Kerala!O48+Lakshadweep!O48+'State-IV'!O48+'State-V'!O48</f>
        <v>0</v>
      </c>
      <c r="P48" s="20">
        <f>karnataka!Q48+Kerala!P48+Lakshadweep!P48+'State-IV'!P48+'State-V'!P48</f>
        <v>0</v>
      </c>
      <c r="Q48" s="24">
        <f>O48+P48</f>
        <v>0</v>
      </c>
      <c r="R48" s="20">
        <f>karnataka!S48+Kerala!R48+Lakshadweep!R48+'State-IV'!R48+'State-V'!R48</f>
        <v>0</v>
      </c>
      <c r="S48" s="20">
        <f>karnataka!T48+Kerala!S48+Lakshadweep!S48+'State-IV'!S48+'State-V'!S48</f>
        <v>0</v>
      </c>
      <c r="T48" s="24">
        <f>R48+S48</f>
        <v>0</v>
      </c>
      <c r="U48" s="24">
        <f t="shared" si="37"/>
        <v>0</v>
      </c>
      <c r="V48" s="24">
        <f t="shared" si="37"/>
        <v>0</v>
      </c>
      <c r="W48" s="24">
        <f>SUM(U48:V48)</f>
        <v>0</v>
      </c>
      <c r="Y48" s="25" t="s">
        <v>49</v>
      </c>
      <c r="Z48" s="26">
        <f t="shared" si="38"/>
        <v>0</v>
      </c>
      <c r="AA48" s="26">
        <f t="shared" si="38"/>
        <v>0</v>
      </c>
      <c r="AB48" s="26">
        <f t="shared" si="38"/>
        <v>0</v>
      </c>
      <c r="AC48" s="26">
        <f t="shared" si="38"/>
        <v>0</v>
      </c>
      <c r="AD48" s="26">
        <f t="shared" si="38"/>
        <v>0</v>
      </c>
      <c r="AE48" s="26">
        <f t="shared" si="38"/>
        <v>0</v>
      </c>
      <c r="AF48" s="26">
        <f t="shared" si="38"/>
        <v>0</v>
      </c>
      <c r="AG48" s="18">
        <f t="shared" si="38"/>
        <v>0</v>
      </c>
      <c r="AH48" s="18">
        <f t="shared" si="38"/>
        <v>0</v>
      </c>
      <c r="AI48" s="18">
        <f t="shared" si="38"/>
        <v>0</v>
      </c>
    </row>
    <row r="49" spans="1:35" s="5" customFormat="1" ht="24" x14ac:dyDescent="0.2">
      <c r="A49" s="19" t="s">
        <v>50</v>
      </c>
      <c r="B49" s="20">
        <f>karnataka!C49+Kerala!B49+Lakshadweep!B49+'State-IV'!B49+'State-V'!B49</f>
        <v>4</v>
      </c>
      <c r="C49" s="20">
        <f>karnataka!D49+Kerala!C49+Lakshadweep!C49+'State-IV'!C49+'State-V'!C49</f>
        <v>585</v>
      </c>
      <c r="D49" s="20">
        <f>karnataka!E49+Kerala!D49+Lakshadweep!D49+'State-IV'!D49+'State-V'!D49</f>
        <v>10</v>
      </c>
      <c r="E49" s="21">
        <f>C49+D49</f>
        <v>595</v>
      </c>
      <c r="F49" s="20">
        <f>karnataka!G49+Kerala!F49+Lakshadweep!F49+'State-IV'!F49+'State-V'!F49</f>
        <v>1</v>
      </c>
      <c r="G49" s="20">
        <f>karnataka!H49+Kerala!G49+Lakshadweep!G49+'State-IV'!G49+'State-V'!G49</f>
        <v>0</v>
      </c>
      <c r="H49" s="21">
        <f>F49+G49</f>
        <v>1</v>
      </c>
      <c r="I49" s="21">
        <f t="shared" si="36"/>
        <v>586</v>
      </c>
      <c r="J49" s="21">
        <f t="shared" si="36"/>
        <v>10</v>
      </c>
      <c r="K49" s="21">
        <f>SUM(I49:J49)</f>
        <v>596</v>
      </c>
      <c r="M49" s="19" t="s">
        <v>50</v>
      </c>
      <c r="N49" s="20">
        <f>karnataka!O49+Kerala!N49+Lakshadweep!N49+'State-IV'!N49+'State-V'!N49</f>
        <v>0</v>
      </c>
      <c r="O49" s="20">
        <f>karnataka!P49+Kerala!O49+Lakshadweep!O49+'State-IV'!O49+'State-V'!O49</f>
        <v>0</v>
      </c>
      <c r="P49" s="20">
        <f>karnataka!Q49+Kerala!P49+Lakshadweep!P49+'State-IV'!P49+'State-V'!P49</f>
        <v>0</v>
      </c>
      <c r="Q49" s="24">
        <f>O49+P49</f>
        <v>0</v>
      </c>
      <c r="R49" s="20">
        <f>karnataka!S49+Kerala!R49+Lakshadweep!R49+'State-IV'!R49+'State-V'!R49</f>
        <v>0</v>
      </c>
      <c r="S49" s="20">
        <f>karnataka!T49+Kerala!S49+Lakshadweep!S49+'State-IV'!S49+'State-V'!S49</f>
        <v>0</v>
      </c>
      <c r="T49" s="24">
        <f>R49+S49</f>
        <v>0</v>
      </c>
      <c r="U49" s="24">
        <f t="shared" si="37"/>
        <v>0</v>
      </c>
      <c r="V49" s="24">
        <f t="shared" si="37"/>
        <v>0</v>
      </c>
      <c r="W49" s="24">
        <f>SUM(U49:V49)</f>
        <v>0</v>
      </c>
      <c r="Y49" s="25" t="s">
        <v>50</v>
      </c>
      <c r="Z49" s="26">
        <f t="shared" si="38"/>
        <v>4</v>
      </c>
      <c r="AA49" s="26">
        <f t="shared" si="38"/>
        <v>585</v>
      </c>
      <c r="AB49" s="26">
        <f t="shared" si="38"/>
        <v>10</v>
      </c>
      <c r="AC49" s="26">
        <f t="shared" si="38"/>
        <v>595</v>
      </c>
      <c r="AD49" s="26">
        <f t="shared" si="38"/>
        <v>1</v>
      </c>
      <c r="AE49" s="26">
        <f t="shared" si="38"/>
        <v>0</v>
      </c>
      <c r="AF49" s="26">
        <f t="shared" si="38"/>
        <v>1</v>
      </c>
      <c r="AG49" s="18">
        <f t="shared" si="38"/>
        <v>586</v>
      </c>
      <c r="AH49" s="18">
        <f t="shared" si="38"/>
        <v>10</v>
      </c>
      <c r="AI49" s="18">
        <f t="shared" si="38"/>
        <v>596</v>
      </c>
    </row>
    <row r="50" spans="1:35" s="5" customFormat="1" x14ac:dyDescent="0.2">
      <c r="A50" s="19" t="s">
        <v>25</v>
      </c>
      <c r="B50" s="20">
        <f>karnataka!C50+Kerala!B50+Lakshadweep!B50+'State-IV'!B50+'State-V'!B50</f>
        <v>7</v>
      </c>
      <c r="C50" s="20">
        <f>karnataka!D50+Kerala!C50+Lakshadweep!C50+'State-IV'!C50+'State-V'!C50</f>
        <v>529</v>
      </c>
      <c r="D50" s="20">
        <f>karnataka!E50+Kerala!D50+Lakshadweep!D50+'State-IV'!D50+'State-V'!D50</f>
        <v>37</v>
      </c>
      <c r="E50" s="21">
        <f>C50+D50</f>
        <v>566</v>
      </c>
      <c r="F50" s="20">
        <f>karnataka!G50+Kerala!F50+Lakshadweep!F50+'State-IV'!F50+'State-V'!F50</f>
        <v>11</v>
      </c>
      <c r="G50" s="20">
        <f>karnataka!H50+Kerala!G50+Lakshadweep!G50+'State-IV'!G50+'State-V'!G50</f>
        <v>7</v>
      </c>
      <c r="H50" s="21">
        <f>F50+G50</f>
        <v>18</v>
      </c>
      <c r="I50" s="21">
        <f t="shared" si="36"/>
        <v>540</v>
      </c>
      <c r="J50" s="21">
        <f t="shared" si="36"/>
        <v>44</v>
      </c>
      <c r="K50" s="21">
        <f>SUM(I50:J50)</f>
        <v>584</v>
      </c>
      <c r="M50" s="19" t="s">
        <v>25</v>
      </c>
      <c r="N50" s="20">
        <f>karnataka!O50+Kerala!N50+Lakshadweep!N50+'State-IV'!N50+'State-V'!N50</f>
        <v>6</v>
      </c>
      <c r="O50" s="20">
        <f>karnataka!P50+Kerala!O50+Lakshadweep!O50+'State-IV'!O50+'State-V'!O50</f>
        <v>52</v>
      </c>
      <c r="P50" s="20">
        <f>karnataka!Q50+Kerala!P50+Lakshadweep!P50+'State-IV'!P50+'State-V'!P50</f>
        <v>20</v>
      </c>
      <c r="Q50" s="24">
        <f>O50+P50</f>
        <v>72</v>
      </c>
      <c r="R50" s="20">
        <f>karnataka!S50+Kerala!R50+Lakshadweep!R50+'State-IV'!R50+'State-V'!R50</f>
        <v>19</v>
      </c>
      <c r="S50" s="20">
        <f>karnataka!T50+Kerala!S50+Lakshadweep!S50+'State-IV'!S50+'State-V'!S50</f>
        <v>20</v>
      </c>
      <c r="T50" s="24">
        <f>R50+S50</f>
        <v>39</v>
      </c>
      <c r="U50" s="24">
        <f t="shared" si="37"/>
        <v>71</v>
      </c>
      <c r="V50" s="24">
        <f t="shared" si="37"/>
        <v>40</v>
      </c>
      <c r="W50" s="24">
        <f>SUM(U50:V50)</f>
        <v>111</v>
      </c>
      <c r="Y50" s="25" t="s">
        <v>25</v>
      </c>
      <c r="Z50" s="26">
        <f t="shared" si="38"/>
        <v>13</v>
      </c>
      <c r="AA50" s="26">
        <f t="shared" ref="AA50:AI50" si="39">C50+O50</f>
        <v>581</v>
      </c>
      <c r="AB50" s="26">
        <f t="shared" si="39"/>
        <v>57</v>
      </c>
      <c r="AC50" s="26">
        <f t="shared" si="39"/>
        <v>638</v>
      </c>
      <c r="AD50" s="26">
        <f t="shared" si="39"/>
        <v>30</v>
      </c>
      <c r="AE50" s="26">
        <f t="shared" si="39"/>
        <v>27</v>
      </c>
      <c r="AF50" s="26">
        <f t="shared" si="39"/>
        <v>57</v>
      </c>
      <c r="AG50" s="26">
        <f t="shared" si="39"/>
        <v>611</v>
      </c>
      <c r="AH50" s="26">
        <f t="shared" si="39"/>
        <v>84</v>
      </c>
      <c r="AI50" s="26">
        <f t="shared" si="39"/>
        <v>695</v>
      </c>
    </row>
    <row r="51" spans="1:35" s="5" customFormat="1" x14ac:dyDescent="0.2">
      <c r="A51" s="14" t="s">
        <v>51</v>
      </c>
      <c r="B51" s="96">
        <f t="shared" ref="B51:K51" si="40">SUM(B46:B50)</f>
        <v>17</v>
      </c>
      <c r="C51" s="96">
        <f t="shared" si="40"/>
        <v>1177</v>
      </c>
      <c r="D51" s="96">
        <f t="shared" si="40"/>
        <v>112</v>
      </c>
      <c r="E51" s="96">
        <f t="shared" si="40"/>
        <v>1161</v>
      </c>
      <c r="F51" s="96">
        <f t="shared" si="40"/>
        <v>22</v>
      </c>
      <c r="G51" s="96">
        <f t="shared" si="40"/>
        <v>19</v>
      </c>
      <c r="H51" s="96">
        <f t="shared" si="40"/>
        <v>41</v>
      </c>
      <c r="I51" s="96">
        <f t="shared" si="40"/>
        <v>1199</v>
      </c>
      <c r="J51" s="96">
        <f t="shared" si="40"/>
        <v>131</v>
      </c>
      <c r="K51" s="96">
        <f t="shared" si="40"/>
        <v>1330</v>
      </c>
      <c r="L51" s="97"/>
      <c r="M51" s="98" t="s">
        <v>51</v>
      </c>
      <c r="N51" s="98">
        <f t="shared" ref="N51:W51" si="41">SUM(N46:N50)</f>
        <v>6</v>
      </c>
      <c r="O51" s="98">
        <f t="shared" si="41"/>
        <v>52</v>
      </c>
      <c r="P51" s="98">
        <f t="shared" si="41"/>
        <v>20</v>
      </c>
      <c r="Q51" s="98">
        <f t="shared" si="41"/>
        <v>72</v>
      </c>
      <c r="R51" s="98">
        <f t="shared" si="41"/>
        <v>19</v>
      </c>
      <c r="S51" s="98">
        <f t="shared" si="41"/>
        <v>20</v>
      </c>
      <c r="T51" s="98">
        <f t="shared" si="41"/>
        <v>39</v>
      </c>
      <c r="U51" s="98">
        <f t="shared" si="41"/>
        <v>71</v>
      </c>
      <c r="V51" s="98">
        <f t="shared" si="41"/>
        <v>40</v>
      </c>
      <c r="W51" s="98">
        <f t="shared" si="41"/>
        <v>111</v>
      </c>
      <c r="X51" s="97"/>
      <c r="Y51" s="99" t="s">
        <v>51</v>
      </c>
      <c r="Z51" s="100">
        <f t="shared" si="38"/>
        <v>23</v>
      </c>
      <c r="AA51" s="100">
        <f t="shared" si="38"/>
        <v>1229</v>
      </c>
      <c r="AB51" s="100">
        <f t="shared" si="38"/>
        <v>132</v>
      </c>
      <c r="AC51" s="100">
        <f t="shared" si="38"/>
        <v>1233</v>
      </c>
      <c r="AD51" s="100">
        <f t="shared" si="38"/>
        <v>41</v>
      </c>
      <c r="AE51" s="100">
        <f t="shared" si="38"/>
        <v>39</v>
      </c>
      <c r="AF51" s="100">
        <f t="shared" si="38"/>
        <v>80</v>
      </c>
      <c r="AG51" s="101">
        <f t="shared" si="38"/>
        <v>1270</v>
      </c>
      <c r="AH51" s="101">
        <f t="shared" si="38"/>
        <v>171</v>
      </c>
      <c r="AI51" s="101">
        <f t="shared" si="38"/>
        <v>1441</v>
      </c>
    </row>
    <row r="52" spans="1:35" s="5" customFormat="1" x14ac:dyDescent="0.2">
      <c r="A52" s="32" t="s">
        <v>52</v>
      </c>
      <c r="B52" s="31"/>
      <c r="C52" s="31"/>
      <c r="D52" s="31"/>
      <c r="E52" s="31"/>
      <c r="F52" s="31"/>
      <c r="G52" s="31"/>
      <c r="H52" s="31"/>
      <c r="I52" s="19"/>
      <c r="J52" s="19"/>
      <c r="K52" s="19"/>
      <c r="M52" s="32" t="s">
        <v>52</v>
      </c>
      <c r="N52" s="14"/>
      <c r="O52" s="14"/>
      <c r="P52" s="14"/>
      <c r="Q52" s="14"/>
      <c r="R52" s="14"/>
      <c r="S52" s="14"/>
      <c r="T52" s="14"/>
      <c r="U52" s="15"/>
      <c r="V52" s="15"/>
      <c r="W52" s="15"/>
      <c r="Y52" s="16" t="s">
        <v>52</v>
      </c>
      <c r="Z52" s="26"/>
      <c r="AA52" s="26"/>
      <c r="AB52" s="26"/>
      <c r="AC52" s="26"/>
      <c r="AD52" s="26"/>
      <c r="AE52" s="26"/>
      <c r="AF52" s="26"/>
      <c r="AG52" s="18"/>
      <c r="AH52" s="18"/>
      <c r="AI52" s="18"/>
    </row>
    <row r="53" spans="1:35" s="5" customFormat="1" x14ac:dyDescent="0.2">
      <c r="A53" s="19" t="s">
        <v>53</v>
      </c>
      <c r="B53" s="20">
        <f>karnataka!C53+Kerala!B53+Lakshadweep!B53+'State-IV'!B53+'State-V'!B53</f>
        <v>20</v>
      </c>
      <c r="C53" s="20">
        <f>karnataka!D53+Kerala!C53+Lakshadweep!C53+'State-IV'!C53+'State-V'!C53</f>
        <v>2509</v>
      </c>
      <c r="D53" s="20">
        <f>karnataka!E53+Kerala!D53+Lakshadweep!D53+'State-IV'!D53+'State-V'!D53</f>
        <v>51</v>
      </c>
      <c r="E53" s="21">
        <f>C53+D53</f>
        <v>2560</v>
      </c>
      <c r="F53" s="20">
        <f>karnataka!G53+Kerala!F53+Lakshadweep!F53+'State-IV'!F53+'State-V'!F53</f>
        <v>98</v>
      </c>
      <c r="G53" s="20">
        <f>karnataka!H53+Kerala!G53+Lakshadweep!G53+'State-IV'!G53+'State-V'!G53</f>
        <v>13</v>
      </c>
      <c r="H53" s="21">
        <f>F53+G53</f>
        <v>111</v>
      </c>
      <c r="I53" s="21">
        <f t="shared" ref="I53:J55" si="42">C53+F53</f>
        <v>2607</v>
      </c>
      <c r="J53" s="21">
        <f t="shared" si="42"/>
        <v>64</v>
      </c>
      <c r="K53" s="21">
        <f>SUM(I53:J53)</f>
        <v>2671</v>
      </c>
      <c r="M53" s="19" t="s">
        <v>53</v>
      </c>
      <c r="N53" s="20">
        <f>karnataka!O53+Kerala!N53+Lakshadweep!N53+'State-IV'!N53+'State-V'!N53</f>
        <v>22</v>
      </c>
      <c r="O53" s="20">
        <f>karnataka!P53+Kerala!O53+Lakshadweep!O53+'State-IV'!O53+'State-V'!O53</f>
        <v>417</v>
      </c>
      <c r="P53" s="20">
        <f>karnataka!Q53+Kerala!P53+Lakshadweep!P53+'State-IV'!P53+'State-V'!P53</f>
        <v>75</v>
      </c>
      <c r="Q53" s="24">
        <f>O53+P53</f>
        <v>492</v>
      </c>
      <c r="R53" s="20">
        <f>karnataka!S53+Kerala!R53+Lakshadweep!R53+'State-IV'!R53+'State-V'!R53</f>
        <v>83</v>
      </c>
      <c r="S53" s="20">
        <f>karnataka!T53+Kerala!S53+Lakshadweep!S53+'State-IV'!S53+'State-V'!S53</f>
        <v>51</v>
      </c>
      <c r="T53" s="24">
        <f>R53+S53</f>
        <v>134</v>
      </c>
      <c r="U53" s="24">
        <f t="shared" ref="U53:V55" si="43">O53+R53</f>
        <v>500</v>
      </c>
      <c r="V53" s="24">
        <f t="shared" si="43"/>
        <v>126</v>
      </c>
      <c r="W53" s="24">
        <f>SUM(U53:V53)</f>
        <v>626</v>
      </c>
      <c r="Y53" s="25" t="s">
        <v>53</v>
      </c>
      <c r="Z53" s="26">
        <f t="shared" si="38"/>
        <v>42</v>
      </c>
      <c r="AA53" s="26">
        <f t="shared" si="38"/>
        <v>2926</v>
      </c>
      <c r="AB53" s="26">
        <f t="shared" si="38"/>
        <v>126</v>
      </c>
      <c r="AC53" s="26">
        <f t="shared" si="38"/>
        <v>3052</v>
      </c>
      <c r="AD53" s="26">
        <f t="shared" si="38"/>
        <v>181</v>
      </c>
      <c r="AE53" s="26">
        <f t="shared" si="38"/>
        <v>64</v>
      </c>
      <c r="AF53" s="26">
        <f t="shared" si="38"/>
        <v>245</v>
      </c>
      <c r="AG53" s="18">
        <f t="shared" si="38"/>
        <v>3107</v>
      </c>
      <c r="AH53" s="18">
        <f t="shared" si="38"/>
        <v>190</v>
      </c>
      <c r="AI53" s="18">
        <f t="shared" si="38"/>
        <v>3297</v>
      </c>
    </row>
    <row r="54" spans="1:35" s="5" customFormat="1" x14ac:dyDescent="0.2">
      <c r="A54" s="19" t="s">
        <v>54</v>
      </c>
      <c r="B54" s="20">
        <f>karnataka!C54+Kerala!B54+Lakshadweep!B54+'State-IV'!B54+'State-V'!B54</f>
        <v>16</v>
      </c>
      <c r="C54" s="20">
        <f>karnataka!D54+Kerala!C54+Lakshadweep!C54+'State-IV'!C54+'State-V'!C54</f>
        <v>470</v>
      </c>
      <c r="D54" s="20">
        <f>karnataka!E54+Kerala!D54+Lakshadweep!D54+'State-IV'!D54+'State-V'!D54</f>
        <v>49</v>
      </c>
      <c r="E54" s="21">
        <f>C54+D54</f>
        <v>519</v>
      </c>
      <c r="F54" s="20">
        <f>karnataka!G54+Kerala!F54+Lakshadweep!F54+'State-IV'!F54+'State-V'!F54</f>
        <v>13</v>
      </c>
      <c r="G54" s="20">
        <f>karnataka!H54+Kerala!G54+Lakshadweep!G54+'State-IV'!G54+'State-V'!G54</f>
        <v>1</v>
      </c>
      <c r="H54" s="21">
        <f>F54+G54</f>
        <v>14</v>
      </c>
      <c r="I54" s="21">
        <f t="shared" si="42"/>
        <v>483</v>
      </c>
      <c r="J54" s="21">
        <f t="shared" si="42"/>
        <v>50</v>
      </c>
      <c r="K54" s="21">
        <f>SUM(I54:J54)</f>
        <v>533</v>
      </c>
      <c r="M54" s="19" t="s">
        <v>54</v>
      </c>
      <c r="N54" s="20">
        <f>karnataka!O54+Kerala!N54+Lakshadweep!N54+'State-IV'!N54+'State-V'!N54</f>
        <v>1</v>
      </c>
      <c r="O54" s="20">
        <f>karnataka!P54+Kerala!O54+Lakshadweep!O54+'State-IV'!O54+'State-V'!O54</f>
        <v>5</v>
      </c>
      <c r="P54" s="20">
        <f>karnataka!Q54+Kerala!P54+Lakshadweep!P54+'State-IV'!P54+'State-V'!P54</f>
        <v>67</v>
      </c>
      <c r="Q54" s="24">
        <f>O54+P54</f>
        <v>72</v>
      </c>
      <c r="R54" s="20">
        <f>karnataka!S54+Kerala!R54+Lakshadweep!R54+'State-IV'!R54+'State-V'!R54</f>
        <v>2</v>
      </c>
      <c r="S54" s="20">
        <f>karnataka!T54+Kerala!S54+Lakshadweep!S54+'State-IV'!S54+'State-V'!S54</f>
        <v>8</v>
      </c>
      <c r="T54" s="24">
        <f>R54+S54</f>
        <v>10</v>
      </c>
      <c r="U54" s="24">
        <f t="shared" si="43"/>
        <v>7</v>
      </c>
      <c r="V54" s="24">
        <f t="shared" si="43"/>
        <v>75</v>
      </c>
      <c r="W54" s="24">
        <f>SUM(U54:V54)</f>
        <v>82</v>
      </c>
      <c r="Y54" s="25" t="s">
        <v>54</v>
      </c>
      <c r="Z54" s="26">
        <f t="shared" si="38"/>
        <v>17</v>
      </c>
      <c r="AA54" s="26">
        <f t="shared" si="38"/>
        <v>475</v>
      </c>
      <c r="AB54" s="26">
        <f t="shared" si="38"/>
        <v>116</v>
      </c>
      <c r="AC54" s="26">
        <f t="shared" si="38"/>
        <v>591</v>
      </c>
      <c r="AD54" s="26">
        <f t="shared" si="38"/>
        <v>15</v>
      </c>
      <c r="AE54" s="26">
        <f t="shared" si="38"/>
        <v>9</v>
      </c>
      <c r="AF54" s="26">
        <f t="shared" si="38"/>
        <v>24</v>
      </c>
      <c r="AG54" s="18">
        <f t="shared" si="38"/>
        <v>490</v>
      </c>
      <c r="AH54" s="18">
        <f t="shared" si="38"/>
        <v>125</v>
      </c>
      <c r="AI54" s="18">
        <f t="shared" si="38"/>
        <v>615</v>
      </c>
    </row>
    <row r="55" spans="1:35" s="5" customFormat="1" x14ac:dyDescent="0.2">
      <c r="A55" s="19" t="s">
        <v>25</v>
      </c>
      <c r="B55" s="20">
        <f>karnataka!C55+Kerala!B55+Lakshadweep!B55+'State-IV'!B55+'State-V'!B55</f>
        <v>5</v>
      </c>
      <c r="C55" s="20">
        <f>karnataka!D55+Kerala!C55+Lakshadweep!C55+'State-IV'!C55+'State-V'!C55</f>
        <v>1198</v>
      </c>
      <c r="D55" s="20">
        <f>karnataka!E55+Kerala!D55+Lakshadweep!D55+'State-IV'!D55+'State-V'!D55</f>
        <v>24</v>
      </c>
      <c r="E55" s="21">
        <f>C55+D55</f>
        <v>1222</v>
      </c>
      <c r="F55" s="20">
        <f>karnataka!G55+Kerala!F55+Lakshadweep!F55+'State-IV'!F55+'State-V'!F55</f>
        <v>6</v>
      </c>
      <c r="G55" s="20">
        <f>karnataka!H55+Kerala!G55+Lakshadweep!G55+'State-IV'!G55+'State-V'!G55</f>
        <v>6</v>
      </c>
      <c r="H55" s="21">
        <f>F55+G55</f>
        <v>12</v>
      </c>
      <c r="I55" s="21">
        <f t="shared" si="42"/>
        <v>1204</v>
      </c>
      <c r="J55" s="21">
        <f t="shared" si="42"/>
        <v>30</v>
      </c>
      <c r="K55" s="21">
        <f>SUM(I55:J55)</f>
        <v>1234</v>
      </c>
      <c r="M55" s="19" t="s">
        <v>25</v>
      </c>
      <c r="N55" s="20">
        <f>karnataka!O55+Kerala!N55+Lakshadweep!N55+'State-IV'!N55+'State-V'!N55</f>
        <v>1</v>
      </c>
      <c r="O55" s="20">
        <f>karnataka!P55+Kerala!O55+Lakshadweep!O55+'State-IV'!O55+'State-V'!O55</f>
        <v>57</v>
      </c>
      <c r="P55" s="20">
        <f>karnataka!Q55+Kerala!P55+Lakshadweep!P55+'State-IV'!P55+'State-V'!P55</f>
        <v>8</v>
      </c>
      <c r="Q55" s="24">
        <f>O55+P55</f>
        <v>65</v>
      </c>
      <c r="R55" s="20">
        <f>karnataka!S55+Kerala!R55+Lakshadweep!R55+'State-IV'!R55+'State-V'!R55</f>
        <v>4</v>
      </c>
      <c r="S55" s="20">
        <f>karnataka!T55+Kerala!S55+Lakshadweep!S55+'State-IV'!S55+'State-V'!S55</f>
        <v>0</v>
      </c>
      <c r="T55" s="24">
        <f>R55+S55</f>
        <v>4</v>
      </c>
      <c r="U55" s="24">
        <f t="shared" si="43"/>
        <v>61</v>
      </c>
      <c r="V55" s="24">
        <f t="shared" si="43"/>
        <v>8</v>
      </c>
      <c r="W55" s="24">
        <f>SUM(U55:V55)</f>
        <v>69</v>
      </c>
      <c r="Y55" s="25" t="s">
        <v>25</v>
      </c>
      <c r="Z55" s="26">
        <f t="shared" si="38"/>
        <v>6</v>
      </c>
      <c r="AA55" s="26">
        <f t="shared" ref="AA55:AI55" si="44">C55+O55</f>
        <v>1255</v>
      </c>
      <c r="AB55" s="26">
        <f t="shared" si="44"/>
        <v>32</v>
      </c>
      <c r="AC55" s="26">
        <f t="shared" si="44"/>
        <v>1287</v>
      </c>
      <c r="AD55" s="26">
        <f t="shared" si="44"/>
        <v>10</v>
      </c>
      <c r="AE55" s="26">
        <f t="shared" si="44"/>
        <v>6</v>
      </c>
      <c r="AF55" s="26">
        <f t="shared" si="44"/>
        <v>16</v>
      </c>
      <c r="AG55" s="26">
        <f t="shared" si="44"/>
        <v>1265</v>
      </c>
      <c r="AH55" s="26">
        <f t="shared" si="44"/>
        <v>38</v>
      </c>
      <c r="AI55" s="26">
        <f t="shared" si="44"/>
        <v>1303</v>
      </c>
    </row>
    <row r="56" spans="1:35" s="5" customFormat="1" x14ac:dyDescent="0.2">
      <c r="A56" s="14" t="s">
        <v>55</v>
      </c>
      <c r="B56" s="96">
        <f t="shared" ref="B56:K56" si="45">SUM(B53:B55)</f>
        <v>41</v>
      </c>
      <c r="C56" s="96">
        <f t="shared" si="45"/>
        <v>4177</v>
      </c>
      <c r="D56" s="96">
        <f t="shared" si="45"/>
        <v>124</v>
      </c>
      <c r="E56" s="96">
        <f t="shared" si="45"/>
        <v>4301</v>
      </c>
      <c r="F56" s="96">
        <f t="shared" si="45"/>
        <v>117</v>
      </c>
      <c r="G56" s="96">
        <f t="shared" si="45"/>
        <v>20</v>
      </c>
      <c r="H56" s="96">
        <f t="shared" si="45"/>
        <v>137</v>
      </c>
      <c r="I56" s="96">
        <f t="shared" si="45"/>
        <v>4294</v>
      </c>
      <c r="J56" s="96">
        <f t="shared" si="45"/>
        <v>144</v>
      </c>
      <c r="K56" s="96">
        <f t="shared" si="45"/>
        <v>4438</v>
      </c>
      <c r="L56" s="97"/>
      <c r="M56" s="98" t="s">
        <v>55</v>
      </c>
      <c r="N56" s="98">
        <f t="shared" ref="N56:W56" si="46">SUM(N53:N55)</f>
        <v>24</v>
      </c>
      <c r="O56" s="98">
        <f t="shared" si="46"/>
        <v>479</v>
      </c>
      <c r="P56" s="98">
        <f t="shared" si="46"/>
        <v>150</v>
      </c>
      <c r="Q56" s="98">
        <f t="shared" si="46"/>
        <v>629</v>
      </c>
      <c r="R56" s="98">
        <f t="shared" si="46"/>
        <v>89</v>
      </c>
      <c r="S56" s="98">
        <f t="shared" si="46"/>
        <v>59</v>
      </c>
      <c r="T56" s="98">
        <f t="shared" si="46"/>
        <v>148</v>
      </c>
      <c r="U56" s="98">
        <f t="shared" si="46"/>
        <v>568</v>
      </c>
      <c r="V56" s="98">
        <f t="shared" si="46"/>
        <v>209</v>
      </c>
      <c r="W56" s="98">
        <f t="shared" si="46"/>
        <v>777</v>
      </c>
      <c r="X56" s="97"/>
      <c r="Y56" s="99" t="s">
        <v>55</v>
      </c>
      <c r="Z56" s="100">
        <f t="shared" si="38"/>
        <v>65</v>
      </c>
      <c r="AA56" s="100">
        <f t="shared" si="38"/>
        <v>4656</v>
      </c>
      <c r="AB56" s="100">
        <f t="shared" si="38"/>
        <v>274</v>
      </c>
      <c r="AC56" s="100">
        <f t="shared" si="38"/>
        <v>4930</v>
      </c>
      <c r="AD56" s="100">
        <f t="shared" si="38"/>
        <v>206</v>
      </c>
      <c r="AE56" s="100">
        <f t="shared" si="38"/>
        <v>79</v>
      </c>
      <c r="AF56" s="100">
        <f t="shared" si="38"/>
        <v>285</v>
      </c>
      <c r="AG56" s="101">
        <f t="shared" si="38"/>
        <v>4862</v>
      </c>
      <c r="AH56" s="101">
        <f t="shared" si="38"/>
        <v>353</v>
      </c>
      <c r="AI56" s="101">
        <f t="shared" si="38"/>
        <v>5215</v>
      </c>
    </row>
    <row r="57" spans="1:35" s="5" customFormat="1" x14ac:dyDescent="0.2">
      <c r="A57" s="32" t="s">
        <v>56</v>
      </c>
      <c r="B57" s="31"/>
      <c r="C57" s="31"/>
      <c r="D57" s="31"/>
      <c r="E57" s="31"/>
      <c r="F57" s="31"/>
      <c r="G57" s="31"/>
      <c r="H57" s="31"/>
      <c r="I57" s="19"/>
      <c r="J57" s="19"/>
      <c r="K57" s="19"/>
      <c r="M57" s="32" t="s">
        <v>56</v>
      </c>
      <c r="N57" s="14"/>
      <c r="O57" s="14"/>
      <c r="P57" s="14"/>
      <c r="Q57" s="14"/>
      <c r="R57" s="14"/>
      <c r="S57" s="14"/>
      <c r="T57" s="14"/>
      <c r="U57" s="15"/>
      <c r="V57" s="15"/>
      <c r="W57" s="15"/>
      <c r="Y57" s="16" t="s">
        <v>56</v>
      </c>
      <c r="Z57" s="17"/>
      <c r="AA57" s="17"/>
      <c r="AB57" s="17"/>
      <c r="AC57" s="17"/>
      <c r="AD57" s="17"/>
      <c r="AE57" s="17"/>
      <c r="AF57" s="17"/>
      <c r="AG57" s="18"/>
      <c r="AH57" s="18"/>
      <c r="AI57" s="18"/>
    </row>
    <row r="58" spans="1:35" s="5" customFormat="1" x14ac:dyDescent="0.2">
      <c r="A58" s="19" t="s">
        <v>53</v>
      </c>
      <c r="B58" s="20">
        <f>karnataka!C58+Kerala!B58+Lakshadweep!B58+'State-IV'!B58+'State-V'!B58</f>
        <v>4</v>
      </c>
      <c r="C58" s="20">
        <f>karnataka!D58+Kerala!C58+Lakshadweep!C58+'State-IV'!C58+'State-V'!C58</f>
        <v>3702</v>
      </c>
      <c r="D58" s="20">
        <f>karnataka!E58+Kerala!D58+Lakshadweep!D58+'State-IV'!D58+'State-V'!D58</f>
        <v>0</v>
      </c>
      <c r="E58" s="21">
        <f>C58+D58</f>
        <v>3702</v>
      </c>
      <c r="F58" s="20">
        <f>karnataka!G58+Kerala!F58+Lakshadweep!F58+'State-IV'!F58+'State-V'!F58</f>
        <v>0</v>
      </c>
      <c r="G58" s="20">
        <f>karnataka!H58+Kerala!G58+Lakshadweep!G58+'State-IV'!G58+'State-V'!G58</f>
        <v>0</v>
      </c>
      <c r="H58" s="21">
        <f>F58+G58</f>
        <v>0</v>
      </c>
      <c r="I58" s="21">
        <f t="shared" ref="I58:J60" si="47">C58+F58</f>
        <v>3702</v>
      </c>
      <c r="J58" s="21">
        <f t="shared" si="47"/>
        <v>0</v>
      </c>
      <c r="K58" s="21">
        <f>SUM(I58:J58)</f>
        <v>3702</v>
      </c>
      <c r="M58" s="19" t="s">
        <v>53</v>
      </c>
      <c r="N58" s="20">
        <f>karnataka!O58+Kerala!N58+Lakshadweep!N58+'State-IV'!N58+'State-V'!N58</f>
        <v>4</v>
      </c>
      <c r="O58" s="20">
        <f>karnataka!P58+Kerala!O58+Lakshadweep!O58+'State-IV'!O58+'State-V'!O58</f>
        <v>55</v>
      </c>
      <c r="P58" s="20">
        <f>karnataka!Q58+Kerala!P58+Lakshadweep!P58+'State-IV'!P58+'State-V'!P58</f>
        <v>8</v>
      </c>
      <c r="Q58" s="24">
        <f>O58+P58</f>
        <v>63</v>
      </c>
      <c r="R58" s="20">
        <f>karnataka!S58+Kerala!R58+Lakshadweep!R58+'State-IV'!R58+'State-V'!R58</f>
        <v>2</v>
      </c>
      <c r="S58" s="20">
        <f>karnataka!T58+Kerala!S58+Lakshadweep!S58+'State-IV'!S58+'State-V'!S58</f>
        <v>0</v>
      </c>
      <c r="T58" s="24">
        <f>R58+S58</f>
        <v>2</v>
      </c>
      <c r="U58" s="24">
        <f t="shared" ref="U58:V60" si="48">O58+R58</f>
        <v>57</v>
      </c>
      <c r="V58" s="24">
        <f t="shared" si="48"/>
        <v>8</v>
      </c>
      <c r="W58" s="24">
        <f>SUM(U58:V58)</f>
        <v>65</v>
      </c>
      <c r="Y58" s="25" t="s">
        <v>53</v>
      </c>
      <c r="Z58" s="26">
        <f t="shared" ref="Z58:AI61" si="49">B58+N58</f>
        <v>8</v>
      </c>
      <c r="AA58" s="26">
        <f t="shared" si="49"/>
        <v>3757</v>
      </c>
      <c r="AB58" s="26">
        <f t="shared" si="49"/>
        <v>8</v>
      </c>
      <c r="AC58" s="26">
        <f t="shared" si="49"/>
        <v>3765</v>
      </c>
      <c r="AD58" s="26">
        <f t="shared" si="49"/>
        <v>2</v>
      </c>
      <c r="AE58" s="26">
        <f t="shared" si="49"/>
        <v>0</v>
      </c>
      <c r="AF58" s="26">
        <f t="shared" si="49"/>
        <v>2</v>
      </c>
      <c r="AG58" s="18">
        <f t="shared" si="49"/>
        <v>3759</v>
      </c>
      <c r="AH58" s="18">
        <f t="shared" si="49"/>
        <v>8</v>
      </c>
      <c r="AI58" s="18">
        <f t="shared" si="49"/>
        <v>3767</v>
      </c>
    </row>
    <row r="59" spans="1:35" s="5" customFormat="1" x14ac:dyDescent="0.2">
      <c r="A59" s="19" t="s">
        <v>54</v>
      </c>
      <c r="B59" s="20">
        <f>karnataka!C59+Kerala!B59+Lakshadweep!B59+'State-IV'!B59+'State-V'!B59</f>
        <v>10</v>
      </c>
      <c r="C59" s="20">
        <f>karnataka!D59+Kerala!C59+Lakshadweep!C59+'State-IV'!C59+'State-V'!C59</f>
        <v>457</v>
      </c>
      <c r="D59" s="20">
        <f>karnataka!E59+Kerala!D59+Lakshadweep!D59+'State-IV'!D59+'State-V'!D59</f>
        <v>157</v>
      </c>
      <c r="E59" s="21">
        <f>C59+D59</f>
        <v>614</v>
      </c>
      <c r="F59" s="20">
        <f>karnataka!G59+Kerala!F59+Lakshadweep!F59+'State-IV'!F59+'State-V'!F59</f>
        <v>0</v>
      </c>
      <c r="G59" s="20">
        <f>karnataka!H59+Kerala!G59+Lakshadweep!G59+'State-IV'!G59+'State-V'!G59</f>
        <v>44</v>
      </c>
      <c r="H59" s="21">
        <f>F59+G59</f>
        <v>44</v>
      </c>
      <c r="I59" s="21">
        <f t="shared" si="47"/>
        <v>457</v>
      </c>
      <c r="J59" s="21">
        <f t="shared" si="47"/>
        <v>201</v>
      </c>
      <c r="K59" s="21">
        <f>SUM(I59:J59)</f>
        <v>658</v>
      </c>
      <c r="M59" s="19" t="s">
        <v>54</v>
      </c>
      <c r="N59" s="20">
        <f>karnataka!O59+Kerala!N59+Lakshadweep!N59+'State-IV'!N59+'State-V'!N59</f>
        <v>2</v>
      </c>
      <c r="O59" s="20">
        <f>karnataka!P59+Kerala!O59+Lakshadweep!O59+'State-IV'!O59+'State-V'!O59</f>
        <v>5</v>
      </c>
      <c r="P59" s="20">
        <f>karnataka!Q59+Kerala!P59+Lakshadweep!P59+'State-IV'!P59+'State-V'!P59</f>
        <v>14</v>
      </c>
      <c r="Q59" s="24">
        <f>O59+P59</f>
        <v>19</v>
      </c>
      <c r="R59" s="20">
        <f>karnataka!S59+Kerala!R59+Lakshadweep!R59+'State-IV'!R59+'State-V'!R59</f>
        <v>0</v>
      </c>
      <c r="S59" s="20">
        <f>karnataka!T59+Kerala!S59+Lakshadweep!S59+'State-IV'!S59+'State-V'!S59</f>
        <v>0</v>
      </c>
      <c r="T59" s="24">
        <f>R59+S59</f>
        <v>0</v>
      </c>
      <c r="U59" s="24">
        <f t="shared" si="48"/>
        <v>5</v>
      </c>
      <c r="V59" s="24">
        <f t="shared" si="48"/>
        <v>14</v>
      </c>
      <c r="W59" s="24">
        <f>SUM(U59:V59)</f>
        <v>19</v>
      </c>
      <c r="Y59" s="25" t="s">
        <v>54</v>
      </c>
      <c r="Z59" s="26">
        <f t="shared" si="49"/>
        <v>12</v>
      </c>
      <c r="AA59" s="26">
        <f t="shared" si="49"/>
        <v>462</v>
      </c>
      <c r="AB59" s="26">
        <f t="shared" si="49"/>
        <v>171</v>
      </c>
      <c r="AC59" s="26">
        <f t="shared" si="49"/>
        <v>633</v>
      </c>
      <c r="AD59" s="26">
        <f t="shared" si="49"/>
        <v>0</v>
      </c>
      <c r="AE59" s="26">
        <f t="shared" si="49"/>
        <v>44</v>
      </c>
      <c r="AF59" s="26">
        <f t="shared" si="49"/>
        <v>44</v>
      </c>
      <c r="AG59" s="18">
        <f t="shared" si="49"/>
        <v>462</v>
      </c>
      <c r="AH59" s="18">
        <f t="shared" si="49"/>
        <v>215</v>
      </c>
      <c r="AI59" s="18">
        <f t="shared" si="49"/>
        <v>677</v>
      </c>
    </row>
    <row r="60" spans="1:35" s="5" customFormat="1" x14ac:dyDescent="0.2">
      <c r="A60" s="19" t="s">
        <v>25</v>
      </c>
      <c r="B60" s="20">
        <f>karnataka!C60+Kerala!B60+Lakshadweep!B60+'State-IV'!B60+'State-V'!B60</f>
        <v>3</v>
      </c>
      <c r="C60" s="20">
        <f>karnataka!D60+Kerala!C60+Lakshadweep!C60+'State-IV'!C60+'State-V'!C60</f>
        <v>971</v>
      </c>
      <c r="D60" s="20">
        <f>karnataka!E60+Kerala!D60+Lakshadweep!D60+'State-IV'!D60+'State-V'!D60</f>
        <v>3</v>
      </c>
      <c r="E60" s="21">
        <f>C60+D60</f>
        <v>974</v>
      </c>
      <c r="F60" s="20">
        <f>karnataka!G60+Kerala!F60+Lakshadweep!F60+'State-IV'!F60+'State-V'!F60</f>
        <v>0</v>
      </c>
      <c r="G60" s="20">
        <f>karnataka!H60+Kerala!G60+Lakshadweep!G60+'State-IV'!G60+'State-V'!G60</f>
        <v>0</v>
      </c>
      <c r="H60" s="21">
        <f>F60+G60</f>
        <v>0</v>
      </c>
      <c r="I60" s="21">
        <f t="shared" si="47"/>
        <v>971</v>
      </c>
      <c r="J60" s="21">
        <f t="shared" si="47"/>
        <v>3</v>
      </c>
      <c r="K60" s="21">
        <f>SUM(I60:J60)</f>
        <v>974</v>
      </c>
      <c r="M60" s="19" t="s">
        <v>25</v>
      </c>
      <c r="N60" s="20">
        <f>karnataka!O60+Kerala!N60+Lakshadweep!N60+'State-IV'!N60+'State-V'!N60</f>
        <v>1</v>
      </c>
      <c r="O60" s="20">
        <f>karnataka!P60+Kerala!O60+Lakshadweep!O60+'State-IV'!O60+'State-V'!O60</f>
        <v>36</v>
      </c>
      <c r="P60" s="20">
        <f>karnataka!Q60+Kerala!P60+Lakshadweep!P60+'State-IV'!P60+'State-V'!P60</f>
        <v>36</v>
      </c>
      <c r="Q60" s="24">
        <f>O60+P60</f>
        <v>72</v>
      </c>
      <c r="R60" s="20">
        <f>karnataka!S60+Kerala!R60+Lakshadweep!R60+'State-IV'!R60+'State-V'!R60</f>
        <v>9</v>
      </c>
      <c r="S60" s="20">
        <f>karnataka!T60+Kerala!S60+Lakshadweep!S60+'State-IV'!S60+'State-V'!S60</f>
        <v>11</v>
      </c>
      <c r="T60" s="24">
        <f>R60+S60</f>
        <v>20</v>
      </c>
      <c r="U60" s="24">
        <f t="shared" si="48"/>
        <v>45</v>
      </c>
      <c r="V60" s="24">
        <f t="shared" si="48"/>
        <v>47</v>
      </c>
      <c r="W60" s="24">
        <f>SUM(U60:V60)</f>
        <v>92</v>
      </c>
      <c r="Y60" s="25" t="s">
        <v>25</v>
      </c>
      <c r="Z60" s="26">
        <f t="shared" si="49"/>
        <v>4</v>
      </c>
      <c r="AA60" s="26">
        <f t="shared" si="49"/>
        <v>1007</v>
      </c>
      <c r="AB60" s="26">
        <f t="shared" si="49"/>
        <v>39</v>
      </c>
      <c r="AC60" s="26">
        <f t="shared" si="49"/>
        <v>1046</v>
      </c>
      <c r="AD60" s="26">
        <f t="shared" si="49"/>
        <v>9</v>
      </c>
      <c r="AE60" s="26">
        <f t="shared" si="49"/>
        <v>11</v>
      </c>
      <c r="AF60" s="26">
        <f t="shared" si="49"/>
        <v>20</v>
      </c>
      <c r="AG60" s="18">
        <f t="shared" si="49"/>
        <v>1016</v>
      </c>
      <c r="AH60" s="18">
        <f t="shared" si="49"/>
        <v>50</v>
      </c>
      <c r="AI60" s="18">
        <f t="shared" si="49"/>
        <v>1066</v>
      </c>
    </row>
    <row r="61" spans="1:35" s="5" customFormat="1" x14ac:dyDescent="0.2">
      <c r="A61" s="14" t="s">
        <v>57</v>
      </c>
      <c r="B61" s="96">
        <f t="shared" ref="B61:K61" si="50">SUM(B58:B60)</f>
        <v>17</v>
      </c>
      <c r="C61" s="96">
        <f t="shared" si="50"/>
        <v>5130</v>
      </c>
      <c r="D61" s="96">
        <f t="shared" si="50"/>
        <v>160</v>
      </c>
      <c r="E61" s="96">
        <f t="shared" si="50"/>
        <v>5290</v>
      </c>
      <c r="F61" s="96">
        <f t="shared" si="50"/>
        <v>0</v>
      </c>
      <c r="G61" s="96">
        <f t="shared" si="50"/>
        <v>44</v>
      </c>
      <c r="H61" s="96">
        <f t="shared" si="50"/>
        <v>44</v>
      </c>
      <c r="I61" s="96">
        <f t="shared" si="50"/>
        <v>5130</v>
      </c>
      <c r="J61" s="96">
        <f t="shared" si="50"/>
        <v>204</v>
      </c>
      <c r="K61" s="96">
        <f t="shared" si="50"/>
        <v>5334</v>
      </c>
      <c r="L61" s="97"/>
      <c r="M61" s="98" t="s">
        <v>57</v>
      </c>
      <c r="N61" s="98">
        <f t="shared" ref="N61:W61" si="51">SUM(N58:N60)</f>
        <v>7</v>
      </c>
      <c r="O61" s="98">
        <f t="shared" si="51"/>
        <v>96</v>
      </c>
      <c r="P61" s="98">
        <f t="shared" si="51"/>
        <v>58</v>
      </c>
      <c r="Q61" s="98">
        <f t="shared" si="51"/>
        <v>154</v>
      </c>
      <c r="R61" s="98">
        <f t="shared" si="51"/>
        <v>11</v>
      </c>
      <c r="S61" s="98">
        <f t="shared" si="51"/>
        <v>11</v>
      </c>
      <c r="T61" s="98">
        <f t="shared" si="51"/>
        <v>22</v>
      </c>
      <c r="U61" s="98">
        <f t="shared" si="51"/>
        <v>107</v>
      </c>
      <c r="V61" s="98">
        <f t="shared" si="51"/>
        <v>69</v>
      </c>
      <c r="W61" s="98">
        <f t="shared" si="51"/>
        <v>176</v>
      </c>
      <c r="X61" s="97"/>
      <c r="Y61" s="99" t="s">
        <v>57</v>
      </c>
      <c r="Z61" s="100">
        <f t="shared" si="49"/>
        <v>24</v>
      </c>
      <c r="AA61" s="100">
        <f t="shared" si="49"/>
        <v>5226</v>
      </c>
      <c r="AB61" s="100">
        <f t="shared" si="49"/>
        <v>218</v>
      </c>
      <c r="AC61" s="100">
        <f t="shared" si="49"/>
        <v>5444</v>
      </c>
      <c r="AD61" s="100">
        <f t="shared" si="49"/>
        <v>11</v>
      </c>
      <c r="AE61" s="100">
        <f t="shared" si="49"/>
        <v>55</v>
      </c>
      <c r="AF61" s="100">
        <f t="shared" si="49"/>
        <v>66</v>
      </c>
      <c r="AG61" s="101">
        <f t="shared" si="49"/>
        <v>5237</v>
      </c>
      <c r="AH61" s="101">
        <f t="shared" si="49"/>
        <v>273</v>
      </c>
      <c r="AI61" s="101">
        <f t="shared" si="49"/>
        <v>5510</v>
      </c>
    </row>
    <row r="62" spans="1:35" s="5" customFormat="1" x14ac:dyDescent="0.2">
      <c r="A62" s="32" t="s">
        <v>58</v>
      </c>
      <c r="B62" s="31"/>
      <c r="C62" s="31"/>
      <c r="D62" s="31"/>
      <c r="E62" s="31"/>
      <c r="F62" s="31"/>
      <c r="G62" s="31"/>
      <c r="H62" s="31"/>
      <c r="I62" s="19"/>
      <c r="J62" s="19"/>
      <c r="K62" s="19"/>
      <c r="M62" s="32" t="s">
        <v>58</v>
      </c>
      <c r="N62" s="14"/>
      <c r="O62" s="14"/>
      <c r="P62" s="14"/>
      <c r="Q62" s="14"/>
      <c r="R62" s="14"/>
      <c r="S62" s="14"/>
      <c r="T62" s="14"/>
      <c r="U62" s="15"/>
      <c r="V62" s="15"/>
      <c r="W62" s="15"/>
      <c r="Y62" s="16" t="s">
        <v>58</v>
      </c>
      <c r="Z62" s="17"/>
      <c r="AA62" s="17"/>
      <c r="AB62" s="17"/>
      <c r="AC62" s="17"/>
      <c r="AD62" s="17"/>
      <c r="AE62" s="17"/>
      <c r="AF62" s="17"/>
      <c r="AG62" s="18"/>
      <c r="AH62" s="18"/>
      <c r="AI62" s="18"/>
    </row>
    <row r="63" spans="1:35" s="5" customFormat="1" x14ac:dyDescent="0.2">
      <c r="A63" s="19" t="s">
        <v>53</v>
      </c>
      <c r="B63" s="20">
        <f>karnataka!C63+Kerala!B63+Lakshadweep!B63+'State-IV'!B63+'State-V'!B63</f>
        <v>19</v>
      </c>
      <c r="C63" s="20">
        <f>karnataka!D63+Kerala!C63+Lakshadweep!C63+'State-IV'!C63+'State-V'!C63</f>
        <v>2846</v>
      </c>
      <c r="D63" s="20">
        <f>karnataka!E63+Kerala!D63+Lakshadweep!D63+'State-IV'!D63+'State-V'!D63</f>
        <v>46</v>
      </c>
      <c r="E63" s="21">
        <f>C63+D63</f>
        <v>2892</v>
      </c>
      <c r="F63" s="20">
        <f>karnataka!G63+Kerala!F63+Lakshadweep!F63+'State-IV'!F63+'State-V'!F63</f>
        <v>65</v>
      </c>
      <c r="G63" s="20">
        <f>karnataka!H63+Kerala!G63+Lakshadweep!G63+'State-IV'!G63+'State-V'!G63</f>
        <v>35</v>
      </c>
      <c r="H63" s="21">
        <f>F63+G63</f>
        <v>100</v>
      </c>
      <c r="I63" s="21">
        <f t="shared" ref="I63:J65" si="52">C63+F63</f>
        <v>2911</v>
      </c>
      <c r="J63" s="21">
        <f t="shared" si="52"/>
        <v>81</v>
      </c>
      <c r="K63" s="21">
        <f>SUM(I63:J63)</f>
        <v>2992</v>
      </c>
      <c r="M63" s="19" t="s">
        <v>53</v>
      </c>
      <c r="N63" s="20">
        <f>karnataka!O63+Kerala!N63+Lakshadweep!N63+'State-IV'!N63+'State-V'!N63</f>
        <v>11</v>
      </c>
      <c r="O63" s="20">
        <f>karnataka!P63+Kerala!O63+Lakshadweep!O63+'State-IV'!O63+'State-V'!O63</f>
        <v>230</v>
      </c>
      <c r="P63" s="20">
        <f>karnataka!Q63+Kerala!P63+Lakshadweep!P63+'State-IV'!P63+'State-V'!P63</f>
        <v>18</v>
      </c>
      <c r="Q63" s="24">
        <f>O63+P63</f>
        <v>248</v>
      </c>
      <c r="R63" s="20">
        <f>karnataka!S63+Kerala!R63+Lakshadweep!R63+'State-IV'!R63+'State-V'!R63</f>
        <v>23</v>
      </c>
      <c r="S63" s="20">
        <f>karnataka!T63+Kerala!S63+Lakshadweep!S63+'State-IV'!S63+'State-V'!S63</f>
        <v>0</v>
      </c>
      <c r="T63" s="24">
        <f>R63+S63</f>
        <v>23</v>
      </c>
      <c r="U63" s="24">
        <f t="shared" ref="U63:V65" si="53">O63+R63</f>
        <v>253</v>
      </c>
      <c r="V63" s="24">
        <f t="shared" si="53"/>
        <v>18</v>
      </c>
      <c r="W63" s="24">
        <f>SUM(U63:V63)</f>
        <v>271</v>
      </c>
      <c r="Y63" s="25" t="s">
        <v>53</v>
      </c>
      <c r="Z63" s="26">
        <f t="shared" ref="Z63:AI66" si="54">B63+N63</f>
        <v>30</v>
      </c>
      <c r="AA63" s="26">
        <f t="shared" si="54"/>
        <v>3076</v>
      </c>
      <c r="AB63" s="26">
        <f t="shared" si="54"/>
        <v>64</v>
      </c>
      <c r="AC63" s="26">
        <f t="shared" si="54"/>
        <v>3140</v>
      </c>
      <c r="AD63" s="26">
        <f t="shared" si="54"/>
        <v>88</v>
      </c>
      <c r="AE63" s="26">
        <f t="shared" si="54"/>
        <v>35</v>
      </c>
      <c r="AF63" s="26">
        <f t="shared" si="54"/>
        <v>123</v>
      </c>
      <c r="AG63" s="18">
        <f t="shared" si="54"/>
        <v>3164</v>
      </c>
      <c r="AH63" s="18">
        <f t="shared" si="54"/>
        <v>99</v>
      </c>
      <c r="AI63" s="18">
        <f t="shared" si="54"/>
        <v>3263</v>
      </c>
    </row>
    <row r="64" spans="1:35" s="5" customFormat="1" x14ac:dyDescent="0.2">
      <c r="A64" s="19" t="s">
        <v>54</v>
      </c>
      <c r="B64" s="20">
        <f>karnataka!C64+Kerala!B64+Lakshadweep!B64+'State-IV'!B64+'State-V'!B64</f>
        <v>10</v>
      </c>
      <c r="C64" s="20">
        <f>karnataka!D64+Kerala!C64+Lakshadweep!C64+'State-IV'!C64+'State-V'!C64</f>
        <v>22</v>
      </c>
      <c r="D64" s="20">
        <f>karnataka!E64+Kerala!D64+Lakshadweep!D64+'State-IV'!D64+'State-V'!D64</f>
        <v>86</v>
      </c>
      <c r="E64" s="21">
        <f>C64+D64</f>
        <v>108</v>
      </c>
      <c r="F64" s="20">
        <f>karnataka!G64+Kerala!F64+Lakshadweep!F64+'State-IV'!F64+'State-V'!F64</f>
        <v>16</v>
      </c>
      <c r="G64" s="20">
        <f>karnataka!H64+Kerala!G64+Lakshadweep!G64+'State-IV'!G64+'State-V'!G64</f>
        <v>46</v>
      </c>
      <c r="H64" s="21">
        <f>F64+G64</f>
        <v>62</v>
      </c>
      <c r="I64" s="21">
        <f t="shared" si="52"/>
        <v>38</v>
      </c>
      <c r="J64" s="21">
        <f t="shared" si="52"/>
        <v>132</v>
      </c>
      <c r="K64" s="21">
        <f>SUM(I64:J64)</f>
        <v>170</v>
      </c>
      <c r="M64" s="19" t="s">
        <v>54</v>
      </c>
      <c r="N64" s="20">
        <f>karnataka!O64+Kerala!N64+Lakshadweep!N64+'State-IV'!N64+'State-V'!N64</f>
        <v>1</v>
      </c>
      <c r="O64" s="20">
        <f>karnataka!P64+Kerala!O64+Lakshadweep!O64+'State-IV'!O64+'State-V'!O64</f>
        <v>41</v>
      </c>
      <c r="P64" s="20">
        <f>karnataka!Q64+Kerala!P64+Lakshadweep!P64+'State-IV'!P64+'State-V'!P64</f>
        <v>0</v>
      </c>
      <c r="Q64" s="24">
        <f>O64+P64</f>
        <v>41</v>
      </c>
      <c r="R64" s="20">
        <f>karnataka!S64+Kerala!R64+Lakshadweep!R64+'State-IV'!R64+'State-V'!R64</f>
        <v>0</v>
      </c>
      <c r="S64" s="20">
        <f>karnataka!T64+Kerala!S64+Lakshadweep!S64+'State-IV'!S64+'State-V'!S64</f>
        <v>0</v>
      </c>
      <c r="T64" s="24">
        <f>R64+S64</f>
        <v>0</v>
      </c>
      <c r="U64" s="24">
        <f t="shared" si="53"/>
        <v>41</v>
      </c>
      <c r="V64" s="24">
        <f t="shared" si="53"/>
        <v>0</v>
      </c>
      <c r="W64" s="24">
        <f>SUM(U64:V64)</f>
        <v>41</v>
      </c>
      <c r="Y64" s="25" t="s">
        <v>54</v>
      </c>
      <c r="Z64" s="26">
        <f t="shared" si="54"/>
        <v>11</v>
      </c>
      <c r="AA64" s="26">
        <f t="shared" si="54"/>
        <v>63</v>
      </c>
      <c r="AB64" s="26">
        <f t="shared" si="54"/>
        <v>86</v>
      </c>
      <c r="AC64" s="26">
        <f t="shared" si="54"/>
        <v>149</v>
      </c>
      <c r="AD64" s="26">
        <f t="shared" si="54"/>
        <v>16</v>
      </c>
      <c r="AE64" s="26">
        <f t="shared" si="54"/>
        <v>46</v>
      </c>
      <c r="AF64" s="26">
        <f t="shared" si="54"/>
        <v>62</v>
      </c>
      <c r="AG64" s="18">
        <f t="shared" si="54"/>
        <v>79</v>
      </c>
      <c r="AH64" s="18">
        <f t="shared" si="54"/>
        <v>132</v>
      </c>
      <c r="AI64" s="18">
        <f t="shared" si="54"/>
        <v>211</v>
      </c>
    </row>
    <row r="65" spans="1:35" s="5" customFormat="1" x14ac:dyDescent="0.2">
      <c r="A65" s="19" t="s">
        <v>25</v>
      </c>
      <c r="B65" s="20">
        <f>karnataka!C65+Kerala!B65+Lakshadweep!B65+'State-IV'!B65+'State-V'!B65</f>
        <v>6</v>
      </c>
      <c r="C65" s="20">
        <f>karnataka!D65+Kerala!C65+Lakshadweep!C65+'State-IV'!C65+'State-V'!C65</f>
        <v>2083</v>
      </c>
      <c r="D65" s="20">
        <f>karnataka!E65+Kerala!D65+Lakshadweep!D65+'State-IV'!D65+'State-V'!D65</f>
        <v>312</v>
      </c>
      <c r="E65" s="21">
        <f>C65+D65</f>
        <v>2395</v>
      </c>
      <c r="F65" s="20">
        <f>karnataka!G65+Kerala!F65+Lakshadweep!F65+'State-IV'!F65+'State-V'!F65</f>
        <v>5</v>
      </c>
      <c r="G65" s="20">
        <f>karnataka!H65+Kerala!G65+Lakshadweep!G65+'State-IV'!G65+'State-V'!G65</f>
        <v>2</v>
      </c>
      <c r="H65" s="21">
        <f>F65+G65</f>
        <v>7</v>
      </c>
      <c r="I65" s="21">
        <f t="shared" si="52"/>
        <v>2088</v>
      </c>
      <c r="J65" s="21">
        <f t="shared" si="52"/>
        <v>314</v>
      </c>
      <c r="K65" s="21">
        <f>SUM(I65:J65)</f>
        <v>2402</v>
      </c>
      <c r="M65" s="19" t="s">
        <v>25</v>
      </c>
      <c r="N65" s="20">
        <f>karnataka!O65+Kerala!N65+Lakshadweep!N65+'State-IV'!N65+'State-V'!N65</f>
        <v>2</v>
      </c>
      <c r="O65" s="20">
        <f>karnataka!P65+Kerala!O65+Lakshadweep!O65+'State-IV'!O65+'State-V'!O65</f>
        <v>25</v>
      </c>
      <c r="P65" s="20">
        <f>karnataka!Q65+Kerala!P65+Lakshadweep!P65+'State-IV'!P65+'State-V'!P65</f>
        <v>1</v>
      </c>
      <c r="Q65" s="24">
        <f>O65+P65</f>
        <v>26</v>
      </c>
      <c r="R65" s="20">
        <f>karnataka!S65+Kerala!R65+Lakshadweep!R65+'State-IV'!R65+'State-V'!R65</f>
        <v>5</v>
      </c>
      <c r="S65" s="20">
        <f>karnataka!T65+Kerala!S65+Lakshadweep!S65+'State-IV'!S65+'State-V'!S65</f>
        <v>2</v>
      </c>
      <c r="T65" s="24">
        <f>R65+S65</f>
        <v>7</v>
      </c>
      <c r="U65" s="24">
        <f t="shared" si="53"/>
        <v>30</v>
      </c>
      <c r="V65" s="24">
        <f t="shared" si="53"/>
        <v>3</v>
      </c>
      <c r="W65" s="24">
        <f>SUM(U65:V65)</f>
        <v>33</v>
      </c>
      <c r="Y65" s="25" t="s">
        <v>25</v>
      </c>
      <c r="Z65" s="26">
        <f t="shared" si="54"/>
        <v>8</v>
      </c>
      <c r="AA65" s="26">
        <f t="shared" si="54"/>
        <v>2108</v>
      </c>
      <c r="AB65" s="26">
        <f t="shared" si="54"/>
        <v>313</v>
      </c>
      <c r="AC65" s="26">
        <f t="shared" si="54"/>
        <v>2421</v>
      </c>
      <c r="AD65" s="26">
        <f t="shared" si="54"/>
        <v>10</v>
      </c>
      <c r="AE65" s="26">
        <f t="shared" si="54"/>
        <v>4</v>
      </c>
      <c r="AF65" s="26">
        <f t="shared" si="54"/>
        <v>14</v>
      </c>
      <c r="AG65" s="18">
        <f t="shared" si="54"/>
        <v>2118</v>
      </c>
      <c r="AH65" s="18">
        <f t="shared" si="54"/>
        <v>317</v>
      </c>
      <c r="AI65" s="18">
        <f t="shared" si="54"/>
        <v>2435</v>
      </c>
    </row>
    <row r="66" spans="1:35" s="5" customFormat="1" x14ac:dyDescent="0.2">
      <c r="A66" s="14" t="s">
        <v>59</v>
      </c>
      <c r="B66" s="96">
        <f t="shared" ref="B66:K66" si="55">SUM(B63:B65)</f>
        <v>35</v>
      </c>
      <c r="C66" s="96">
        <f t="shared" si="55"/>
        <v>4951</v>
      </c>
      <c r="D66" s="96">
        <f t="shared" si="55"/>
        <v>444</v>
      </c>
      <c r="E66" s="96">
        <f t="shared" si="55"/>
        <v>5395</v>
      </c>
      <c r="F66" s="96">
        <f t="shared" si="55"/>
        <v>86</v>
      </c>
      <c r="G66" s="96">
        <f t="shared" si="55"/>
        <v>83</v>
      </c>
      <c r="H66" s="96">
        <f t="shared" si="55"/>
        <v>169</v>
      </c>
      <c r="I66" s="96">
        <f t="shared" si="55"/>
        <v>5037</v>
      </c>
      <c r="J66" s="96">
        <f t="shared" si="55"/>
        <v>527</v>
      </c>
      <c r="K66" s="96">
        <f t="shared" si="55"/>
        <v>5564</v>
      </c>
      <c r="L66" s="97"/>
      <c r="M66" s="98" t="s">
        <v>59</v>
      </c>
      <c r="N66" s="98">
        <f t="shared" ref="N66:W66" si="56">SUM(N63:N65)</f>
        <v>14</v>
      </c>
      <c r="O66" s="98">
        <f t="shared" si="56"/>
        <v>296</v>
      </c>
      <c r="P66" s="98">
        <f t="shared" si="56"/>
        <v>19</v>
      </c>
      <c r="Q66" s="98">
        <f t="shared" si="56"/>
        <v>315</v>
      </c>
      <c r="R66" s="98">
        <f t="shared" si="56"/>
        <v>28</v>
      </c>
      <c r="S66" s="98">
        <f t="shared" si="56"/>
        <v>2</v>
      </c>
      <c r="T66" s="98">
        <f t="shared" si="56"/>
        <v>30</v>
      </c>
      <c r="U66" s="98">
        <f t="shared" si="56"/>
        <v>324</v>
      </c>
      <c r="V66" s="98">
        <f t="shared" si="56"/>
        <v>21</v>
      </c>
      <c r="W66" s="98">
        <f t="shared" si="56"/>
        <v>345</v>
      </c>
      <c r="X66" s="97"/>
      <c r="Y66" s="99" t="s">
        <v>59</v>
      </c>
      <c r="Z66" s="100">
        <f t="shared" si="54"/>
        <v>49</v>
      </c>
      <c r="AA66" s="100">
        <f t="shared" si="54"/>
        <v>5247</v>
      </c>
      <c r="AB66" s="100">
        <f t="shared" si="54"/>
        <v>463</v>
      </c>
      <c r="AC66" s="100">
        <f t="shared" si="54"/>
        <v>5710</v>
      </c>
      <c r="AD66" s="100">
        <f t="shared" si="54"/>
        <v>114</v>
      </c>
      <c r="AE66" s="100">
        <f t="shared" si="54"/>
        <v>85</v>
      </c>
      <c r="AF66" s="100">
        <f t="shared" si="54"/>
        <v>199</v>
      </c>
      <c r="AG66" s="101">
        <f t="shared" si="54"/>
        <v>5361</v>
      </c>
      <c r="AH66" s="101">
        <f t="shared" si="54"/>
        <v>548</v>
      </c>
      <c r="AI66" s="101">
        <f t="shared" si="54"/>
        <v>5909</v>
      </c>
    </row>
    <row r="67" spans="1:35" s="5" customFormat="1" x14ac:dyDescent="0.2">
      <c r="A67" s="32" t="s">
        <v>60</v>
      </c>
      <c r="B67" s="31"/>
      <c r="C67" s="31"/>
      <c r="D67" s="31"/>
      <c r="E67" s="31"/>
      <c r="F67" s="31"/>
      <c r="G67" s="31"/>
      <c r="H67" s="31"/>
      <c r="I67" s="19"/>
      <c r="J67" s="19"/>
      <c r="K67" s="19"/>
      <c r="M67" s="32" t="s">
        <v>60</v>
      </c>
      <c r="N67" s="14"/>
      <c r="O67" s="14"/>
      <c r="P67" s="14"/>
      <c r="Q67" s="14"/>
      <c r="R67" s="14"/>
      <c r="S67" s="14"/>
      <c r="T67" s="14"/>
      <c r="U67" s="15"/>
      <c r="V67" s="15"/>
      <c r="W67" s="15"/>
      <c r="Y67" s="16" t="s">
        <v>60</v>
      </c>
      <c r="Z67" s="17"/>
      <c r="AA67" s="17"/>
      <c r="AB67" s="17"/>
      <c r="AC67" s="17"/>
      <c r="AD67" s="17"/>
      <c r="AE67" s="17"/>
      <c r="AF67" s="17"/>
      <c r="AG67" s="18"/>
      <c r="AH67" s="18"/>
      <c r="AI67" s="18"/>
    </row>
    <row r="68" spans="1:35" s="5" customFormat="1" x14ac:dyDescent="0.2">
      <c r="A68" s="19" t="s">
        <v>61</v>
      </c>
      <c r="B68" s="20">
        <f>karnataka!C68+Kerala!B68+Lakshadweep!B68+'State-IV'!B68+'State-V'!B68</f>
        <v>0</v>
      </c>
      <c r="C68" s="20">
        <f>karnataka!D68+Kerala!C68+Lakshadweep!C68+'State-IV'!C68+'State-V'!C68</f>
        <v>0</v>
      </c>
      <c r="D68" s="20">
        <f>karnataka!E68+Kerala!D68+Lakshadweep!D68+'State-IV'!D68+'State-V'!D68</f>
        <v>0</v>
      </c>
      <c r="E68" s="21">
        <f>C68+D68</f>
        <v>0</v>
      </c>
      <c r="F68" s="20">
        <f>karnataka!G68+Kerala!F68+Lakshadweep!F68+'State-IV'!F68+'State-V'!F68</f>
        <v>0</v>
      </c>
      <c r="G68" s="20">
        <f>karnataka!H68+Kerala!G68+Lakshadweep!G68+'State-IV'!G68+'State-V'!G68</f>
        <v>0</v>
      </c>
      <c r="H68" s="21">
        <f>F68+G68</f>
        <v>0</v>
      </c>
      <c r="I68" s="21">
        <f t="shared" ref="I68:J71" si="57">C68+F68</f>
        <v>0</v>
      </c>
      <c r="J68" s="21">
        <f t="shared" si="57"/>
        <v>0</v>
      </c>
      <c r="K68" s="21">
        <f>SUM(I68:J68)</f>
        <v>0</v>
      </c>
      <c r="M68" s="19" t="s">
        <v>61</v>
      </c>
      <c r="N68" s="20">
        <f>karnataka!O68+Kerala!N68+Lakshadweep!N68+'State-IV'!N68+'State-V'!N68</f>
        <v>0</v>
      </c>
      <c r="O68" s="20">
        <f>karnataka!P68+Kerala!O68+Lakshadweep!O68+'State-IV'!O68+'State-V'!O68</f>
        <v>0</v>
      </c>
      <c r="P68" s="20">
        <f>karnataka!Q68+Kerala!P68+Lakshadweep!P68+'State-IV'!P68+'State-V'!P68</f>
        <v>0</v>
      </c>
      <c r="Q68" s="24">
        <f>O68+P68</f>
        <v>0</v>
      </c>
      <c r="R68" s="20">
        <f>karnataka!S68+Kerala!R68+Lakshadweep!R68+'State-IV'!R68+'State-V'!R68</f>
        <v>0</v>
      </c>
      <c r="S68" s="20">
        <f>karnataka!T68+Kerala!S68+Lakshadweep!S68+'State-IV'!S68+'State-V'!S68</f>
        <v>0</v>
      </c>
      <c r="T68" s="24">
        <f>R68+S68</f>
        <v>0</v>
      </c>
      <c r="U68" s="24">
        <f t="shared" ref="U68:V71" si="58">O68+R68</f>
        <v>0</v>
      </c>
      <c r="V68" s="24">
        <f t="shared" si="58"/>
        <v>0</v>
      </c>
      <c r="W68" s="24">
        <f>SUM(U68:V68)</f>
        <v>0</v>
      </c>
      <c r="Y68" s="25" t="s">
        <v>61</v>
      </c>
      <c r="Z68" s="26">
        <f t="shared" ref="Z68:AI73" si="59">B68+N68</f>
        <v>0</v>
      </c>
      <c r="AA68" s="26">
        <f t="shared" si="59"/>
        <v>0</v>
      </c>
      <c r="AB68" s="26">
        <f t="shared" si="59"/>
        <v>0</v>
      </c>
      <c r="AC68" s="26">
        <f t="shared" si="59"/>
        <v>0</v>
      </c>
      <c r="AD68" s="26">
        <f t="shared" si="59"/>
        <v>0</v>
      </c>
      <c r="AE68" s="26">
        <f t="shared" si="59"/>
        <v>0</v>
      </c>
      <c r="AF68" s="26">
        <f t="shared" si="59"/>
        <v>0</v>
      </c>
      <c r="AG68" s="18">
        <f t="shared" si="59"/>
        <v>0</v>
      </c>
      <c r="AH68" s="18">
        <f t="shared" si="59"/>
        <v>0</v>
      </c>
      <c r="AI68" s="18">
        <f t="shared" si="59"/>
        <v>0</v>
      </c>
    </row>
    <row r="69" spans="1:35" s="5" customFormat="1" x14ac:dyDescent="0.2">
      <c r="A69" s="19" t="s">
        <v>62</v>
      </c>
      <c r="B69" s="20">
        <f>karnataka!C69+Kerala!B69+Lakshadweep!B69+'State-IV'!B69+'State-V'!B69</f>
        <v>2</v>
      </c>
      <c r="C69" s="20">
        <f>karnataka!D69+Kerala!C69+Lakshadweep!C69+'State-IV'!C69+'State-V'!C69</f>
        <v>34</v>
      </c>
      <c r="D69" s="20">
        <f>karnataka!E69+Kerala!D69+Lakshadweep!D69+'State-IV'!D69+'State-V'!D69</f>
        <v>8</v>
      </c>
      <c r="E69" s="21">
        <f>C69+D69</f>
        <v>42</v>
      </c>
      <c r="F69" s="20">
        <f>karnataka!G69+Kerala!F69+Lakshadweep!F69+'State-IV'!F69+'State-V'!F69</f>
        <v>25</v>
      </c>
      <c r="G69" s="20">
        <f>karnataka!H69+Kerala!G69+Lakshadweep!G69+'State-IV'!G69+'State-V'!G69</f>
        <v>6</v>
      </c>
      <c r="H69" s="21">
        <f>F69+G69</f>
        <v>31</v>
      </c>
      <c r="I69" s="21">
        <f t="shared" si="57"/>
        <v>59</v>
      </c>
      <c r="J69" s="21">
        <f t="shared" si="57"/>
        <v>14</v>
      </c>
      <c r="K69" s="21">
        <f>SUM(I69:J69)</f>
        <v>73</v>
      </c>
      <c r="M69" s="19" t="s">
        <v>62</v>
      </c>
      <c r="N69" s="20">
        <f>karnataka!O69+Kerala!N69+Lakshadweep!N69+'State-IV'!N69+'State-V'!N69</f>
        <v>0</v>
      </c>
      <c r="O69" s="20">
        <f>karnataka!P69+Kerala!O69+Lakshadweep!O69+'State-IV'!O69+'State-V'!O69</f>
        <v>0</v>
      </c>
      <c r="P69" s="20">
        <f>karnataka!Q69+Kerala!P69+Lakshadweep!P69+'State-IV'!P69+'State-V'!P69</f>
        <v>0</v>
      </c>
      <c r="Q69" s="24">
        <f>O69+P69</f>
        <v>0</v>
      </c>
      <c r="R69" s="20">
        <f>karnataka!S69+Kerala!R69+Lakshadweep!R69+'State-IV'!R69+'State-V'!R69</f>
        <v>0</v>
      </c>
      <c r="S69" s="20">
        <f>karnataka!T69+Kerala!S69+Lakshadweep!S69+'State-IV'!S69+'State-V'!S69</f>
        <v>0</v>
      </c>
      <c r="T69" s="24">
        <f>R69+S69</f>
        <v>0</v>
      </c>
      <c r="U69" s="24">
        <f t="shared" si="58"/>
        <v>0</v>
      </c>
      <c r="V69" s="24">
        <f t="shared" si="58"/>
        <v>0</v>
      </c>
      <c r="W69" s="24">
        <f>SUM(U69:V69)</f>
        <v>0</v>
      </c>
      <c r="Y69" s="25" t="s">
        <v>62</v>
      </c>
      <c r="Z69" s="26">
        <f t="shared" si="59"/>
        <v>2</v>
      </c>
      <c r="AA69" s="26">
        <f t="shared" si="59"/>
        <v>34</v>
      </c>
      <c r="AB69" s="26">
        <f t="shared" si="59"/>
        <v>8</v>
      </c>
      <c r="AC69" s="26">
        <f t="shared" si="59"/>
        <v>42</v>
      </c>
      <c r="AD69" s="26">
        <f t="shared" si="59"/>
        <v>25</v>
      </c>
      <c r="AE69" s="26">
        <f t="shared" si="59"/>
        <v>6</v>
      </c>
      <c r="AF69" s="26">
        <f t="shared" si="59"/>
        <v>31</v>
      </c>
      <c r="AG69" s="18">
        <f t="shared" si="59"/>
        <v>59</v>
      </c>
      <c r="AH69" s="18">
        <f t="shared" si="59"/>
        <v>14</v>
      </c>
      <c r="AI69" s="18">
        <f t="shared" si="59"/>
        <v>73</v>
      </c>
    </row>
    <row r="70" spans="1:35" s="5" customFormat="1" x14ac:dyDescent="0.2">
      <c r="A70" s="19" t="s">
        <v>63</v>
      </c>
      <c r="B70" s="20">
        <f>karnataka!C70+Kerala!B70+Lakshadweep!B70+'State-IV'!B70+'State-V'!B70</f>
        <v>0</v>
      </c>
      <c r="C70" s="20">
        <f>karnataka!D70+Kerala!C70+Lakshadweep!C70+'State-IV'!C70+'State-V'!C70</f>
        <v>0</v>
      </c>
      <c r="D70" s="20">
        <f>karnataka!E70+Kerala!D70+Lakshadweep!D70+'State-IV'!D70+'State-V'!D70</f>
        <v>0</v>
      </c>
      <c r="E70" s="21">
        <f>C70+D70</f>
        <v>0</v>
      </c>
      <c r="F70" s="20">
        <f>karnataka!G70+Kerala!F70+Lakshadweep!F70+'State-IV'!F70+'State-V'!F70</f>
        <v>0</v>
      </c>
      <c r="G70" s="20">
        <f>karnataka!H70+Kerala!G70+Lakshadweep!G70+'State-IV'!G70+'State-V'!G70</f>
        <v>0</v>
      </c>
      <c r="H70" s="21">
        <f>F70+G70</f>
        <v>0</v>
      </c>
      <c r="I70" s="21">
        <f t="shared" si="57"/>
        <v>0</v>
      </c>
      <c r="J70" s="21">
        <f t="shared" si="57"/>
        <v>0</v>
      </c>
      <c r="K70" s="21">
        <f>SUM(I70:J70)</f>
        <v>0</v>
      </c>
      <c r="M70" s="19" t="s">
        <v>63</v>
      </c>
      <c r="N70" s="20">
        <f>karnataka!O70+Kerala!N70+Lakshadweep!N70+'State-IV'!N70+'State-V'!N70</f>
        <v>2</v>
      </c>
      <c r="O70" s="20">
        <f>karnataka!P70+Kerala!O70+Lakshadweep!O70+'State-IV'!O70+'State-V'!O70</f>
        <v>15</v>
      </c>
      <c r="P70" s="20">
        <f>karnataka!Q70+Kerala!P70+Lakshadweep!P70+'State-IV'!P70+'State-V'!P70</f>
        <v>13</v>
      </c>
      <c r="Q70" s="24">
        <f>O70+P70</f>
        <v>28</v>
      </c>
      <c r="R70" s="20">
        <f>karnataka!S70+Kerala!R70+Lakshadweep!R70+'State-IV'!R70+'State-V'!R70</f>
        <v>22</v>
      </c>
      <c r="S70" s="20">
        <f>karnataka!T70+Kerala!S70+Lakshadweep!S70+'State-IV'!S70+'State-V'!S70</f>
        <v>13</v>
      </c>
      <c r="T70" s="24">
        <f>R70+S70</f>
        <v>35</v>
      </c>
      <c r="U70" s="24">
        <f t="shared" si="58"/>
        <v>37</v>
      </c>
      <c r="V70" s="24">
        <f t="shared" si="58"/>
        <v>26</v>
      </c>
      <c r="W70" s="24">
        <f>SUM(U70:V70)</f>
        <v>63</v>
      </c>
      <c r="Y70" s="25" t="s">
        <v>63</v>
      </c>
      <c r="Z70" s="26">
        <f t="shared" si="59"/>
        <v>2</v>
      </c>
      <c r="AA70" s="26">
        <f t="shared" si="59"/>
        <v>15</v>
      </c>
      <c r="AB70" s="26">
        <f t="shared" si="59"/>
        <v>13</v>
      </c>
      <c r="AC70" s="26">
        <f t="shared" si="59"/>
        <v>28</v>
      </c>
      <c r="AD70" s="26">
        <f t="shared" si="59"/>
        <v>22</v>
      </c>
      <c r="AE70" s="26">
        <f t="shared" si="59"/>
        <v>13</v>
      </c>
      <c r="AF70" s="26">
        <f t="shared" si="59"/>
        <v>35</v>
      </c>
      <c r="AG70" s="18">
        <f t="shared" si="59"/>
        <v>37</v>
      </c>
      <c r="AH70" s="18">
        <f t="shared" si="59"/>
        <v>26</v>
      </c>
      <c r="AI70" s="18">
        <f t="shared" si="59"/>
        <v>63</v>
      </c>
    </row>
    <row r="71" spans="1:35" s="5" customFormat="1" x14ac:dyDescent="0.2">
      <c r="A71" s="19" t="s">
        <v>25</v>
      </c>
      <c r="B71" s="20">
        <f>karnataka!C71+Kerala!B71+Lakshadweep!B71+'State-IV'!B71+'State-V'!B71</f>
        <v>0</v>
      </c>
      <c r="C71" s="20">
        <f>karnataka!D71+Kerala!C71+Lakshadweep!C71+'State-IV'!C71+'State-V'!C71</f>
        <v>0</v>
      </c>
      <c r="D71" s="20">
        <f>karnataka!E71+Kerala!D71+Lakshadweep!D71+'State-IV'!D71+'State-V'!D71</f>
        <v>0</v>
      </c>
      <c r="E71" s="21">
        <f>C71+D71</f>
        <v>0</v>
      </c>
      <c r="F71" s="20">
        <f>karnataka!G71+Kerala!F71+Lakshadweep!F71+'State-IV'!F71+'State-V'!F71</f>
        <v>0</v>
      </c>
      <c r="G71" s="20">
        <f>karnataka!H71+Kerala!G71+Lakshadweep!G71+'State-IV'!G71+'State-V'!G71</f>
        <v>0</v>
      </c>
      <c r="H71" s="21">
        <f>F71+G71</f>
        <v>0</v>
      </c>
      <c r="I71" s="21">
        <f t="shared" si="57"/>
        <v>0</v>
      </c>
      <c r="J71" s="21">
        <f t="shared" si="57"/>
        <v>0</v>
      </c>
      <c r="K71" s="21">
        <f>SUM(I71:J71)</f>
        <v>0</v>
      </c>
      <c r="M71" s="19" t="s">
        <v>25</v>
      </c>
      <c r="N71" s="20">
        <f>karnataka!O71+Kerala!N71+Lakshadweep!N71+'State-IV'!N71+'State-V'!N71</f>
        <v>0</v>
      </c>
      <c r="O71" s="20">
        <f>karnataka!P71+Kerala!O71+Lakshadweep!O71+'State-IV'!O71+'State-V'!O71</f>
        <v>0</v>
      </c>
      <c r="P71" s="20">
        <f>karnataka!Q71+Kerala!P71+Lakshadweep!P71+'State-IV'!P71+'State-V'!P71</f>
        <v>0</v>
      </c>
      <c r="Q71" s="24">
        <f>O71+P71</f>
        <v>0</v>
      </c>
      <c r="R71" s="20">
        <f>karnataka!S71+Kerala!R71+Lakshadweep!R71+'State-IV'!R71+'State-V'!R71</f>
        <v>0</v>
      </c>
      <c r="S71" s="20">
        <f>karnataka!T71+Kerala!S71+Lakshadweep!S71+'State-IV'!S71+'State-V'!S71</f>
        <v>0</v>
      </c>
      <c r="T71" s="24">
        <f>R71+S71</f>
        <v>0</v>
      </c>
      <c r="U71" s="24">
        <f t="shared" si="58"/>
        <v>0</v>
      </c>
      <c r="V71" s="24">
        <f t="shared" si="58"/>
        <v>0</v>
      </c>
      <c r="W71" s="24">
        <f>SUM(U71:V71)</f>
        <v>0</v>
      </c>
      <c r="Y71" s="25" t="s">
        <v>25</v>
      </c>
      <c r="Z71" s="26">
        <f t="shared" si="59"/>
        <v>0</v>
      </c>
      <c r="AA71" s="26">
        <f t="shared" si="59"/>
        <v>0</v>
      </c>
      <c r="AB71" s="26">
        <f t="shared" si="59"/>
        <v>0</v>
      </c>
      <c r="AC71" s="26">
        <f t="shared" si="59"/>
        <v>0</v>
      </c>
      <c r="AD71" s="26">
        <f t="shared" si="59"/>
        <v>0</v>
      </c>
      <c r="AE71" s="26">
        <f t="shared" si="59"/>
        <v>0</v>
      </c>
      <c r="AF71" s="26">
        <f t="shared" si="59"/>
        <v>0</v>
      </c>
      <c r="AG71" s="18">
        <f t="shared" si="59"/>
        <v>0</v>
      </c>
      <c r="AH71" s="18">
        <f t="shared" si="59"/>
        <v>0</v>
      </c>
      <c r="AI71" s="18">
        <f t="shared" si="59"/>
        <v>0</v>
      </c>
    </row>
    <row r="72" spans="1:35" s="5" customFormat="1" x14ac:dyDescent="0.2">
      <c r="A72" s="14" t="s">
        <v>64</v>
      </c>
      <c r="B72" s="96">
        <f t="shared" ref="B72:K72" si="60">SUM(B68:B71)</f>
        <v>2</v>
      </c>
      <c r="C72" s="96">
        <f t="shared" si="60"/>
        <v>34</v>
      </c>
      <c r="D72" s="96">
        <f t="shared" si="60"/>
        <v>8</v>
      </c>
      <c r="E72" s="96">
        <f t="shared" si="60"/>
        <v>42</v>
      </c>
      <c r="F72" s="96">
        <f t="shared" si="60"/>
        <v>25</v>
      </c>
      <c r="G72" s="96">
        <f t="shared" si="60"/>
        <v>6</v>
      </c>
      <c r="H72" s="96">
        <f t="shared" si="60"/>
        <v>31</v>
      </c>
      <c r="I72" s="96">
        <f t="shared" si="60"/>
        <v>59</v>
      </c>
      <c r="J72" s="96">
        <f t="shared" si="60"/>
        <v>14</v>
      </c>
      <c r="K72" s="96">
        <f t="shared" si="60"/>
        <v>73</v>
      </c>
      <c r="L72" s="97"/>
      <c r="M72" s="98" t="s">
        <v>64</v>
      </c>
      <c r="N72" s="98">
        <f t="shared" ref="N72:W72" si="61">SUM(N68:N71)</f>
        <v>2</v>
      </c>
      <c r="O72" s="98">
        <f t="shared" si="61"/>
        <v>15</v>
      </c>
      <c r="P72" s="98">
        <f t="shared" si="61"/>
        <v>13</v>
      </c>
      <c r="Q72" s="98">
        <f t="shared" si="61"/>
        <v>28</v>
      </c>
      <c r="R72" s="98">
        <f t="shared" si="61"/>
        <v>22</v>
      </c>
      <c r="S72" s="98">
        <f t="shared" si="61"/>
        <v>13</v>
      </c>
      <c r="T72" s="98">
        <f t="shared" si="61"/>
        <v>35</v>
      </c>
      <c r="U72" s="98">
        <f t="shared" si="61"/>
        <v>37</v>
      </c>
      <c r="V72" s="98">
        <f t="shared" si="61"/>
        <v>26</v>
      </c>
      <c r="W72" s="98">
        <f t="shared" si="61"/>
        <v>63</v>
      </c>
      <c r="X72" s="97"/>
      <c r="Y72" s="99" t="s">
        <v>64</v>
      </c>
      <c r="Z72" s="100">
        <f t="shared" si="59"/>
        <v>4</v>
      </c>
      <c r="AA72" s="100">
        <f t="shared" si="59"/>
        <v>49</v>
      </c>
      <c r="AB72" s="100">
        <f t="shared" si="59"/>
        <v>21</v>
      </c>
      <c r="AC72" s="100">
        <f t="shared" si="59"/>
        <v>70</v>
      </c>
      <c r="AD72" s="100">
        <f t="shared" si="59"/>
        <v>47</v>
      </c>
      <c r="AE72" s="100">
        <f t="shared" si="59"/>
        <v>19</v>
      </c>
      <c r="AF72" s="100">
        <f t="shared" si="59"/>
        <v>66</v>
      </c>
      <c r="AG72" s="101">
        <f t="shared" si="59"/>
        <v>96</v>
      </c>
      <c r="AH72" s="101">
        <f t="shared" si="59"/>
        <v>40</v>
      </c>
      <c r="AI72" s="101">
        <f t="shared" si="59"/>
        <v>136</v>
      </c>
    </row>
    <row r="73" spans="1:35" s="5" customFormat="1" x14ac:dyDescent="0.2">
      <c r="A73" s="14" t="s">
        <v>65</v>
      </c>
      <c r="B73" s="102">
        <f t="shared" ref="B73:K73" si="62">B33+B44+B51+B56+B61+B66+B72</f>
        <v>329</v>
      </c>
      <c r="C73" s="102">
        <f t="shared" si="62"/>
        <v>48397</v>
      </c>
      <c r="D73" s="102">
        <f t="shared" si="62"/>
        <v>2987</v>
      </c>
      <c r="E73" s="102">
        <f t="shared" si="62"/>
        <v>51256</v>
      </c>
      <c r="F73" s="102">
        <f t="shared" si="62"/>
        <v>848</v>
      </c>
      <c r="G73" s="102">
        <f t="shared" si="62"/>
        <v>463</v>
      </c>
      <c r="H73" s="102">
        <f t="shared" si="62"/>
        <v>1311</v>
      </c>
      <c r="I73" s="102">
        <f t="shared" si="62"/>
        <v>49245</v>
      </c>
      <c r="J73" s="102">
        <f t="shared" si="62"/>
        <v>3450</v>
      </c>
      <c r="K73" s="102">
        <f t="shared" si="62"/>
        <v>52695</v>
      </c>
      <c r="L73" s="103"/>
      <c r="M73" s="104" t="s">
        <v>65</v>
      </c>
      <c r="N73" s="104">
        <f t="shared" ref="N73:W73" si="63">N33+N44+N51+N56+N61+N66+N72</f>
        <v>239</v>
      </c>
      <c r="O73" s="104">
        <f t="shared" si="63"/>
        <v>6018</v>
      </c>
      <c r="P73" s="104">
        <f t="shared" si="63"/>
        <v>2041</v>
      </c>
      <c r="Q73" s="104">
        <f t="shared" si="63"/>
        <v>8059</v>
      </c>
      <c r="R73" s="104">
        <f t="shared" si="63"/>
        <v>871</v>
      </c>
      <c r="S73" s="104">
        <f t="shared" si="63"/>
        <v>316</v>
      </c>
      <c r="T73" s="104">
        <f t="shared" si="63"/>
        <v>1187</v>
      </c>
      <c r="U73" s="104">
        <f t="shared" si="63"/>
        <v>6889</v>
      </c>
      <c r="V73" s="104">
        <f t="shared" si="63"/>
        <v>2357</v>
      </c>
      <c r="W73" s="104">
        <f t="shared" si="63"/>
        <v>9246</v>
      </c>
      <c r="X73" s="103"/>
      <c r="Y73" s="105" t="s">
        <v>65</v>
      </c>
      <c r="Z73" s="106">
        <f t="shared" si="59"/>
        <v>568</v>
      </c>
      <c r="AA73" s="106">
        <f t="shared" si="59"/>
        <v>54415</v>
      </c>
      <c r="AB73" s="106">
        <f t="shared" si="59"/>
        <v>5028</v>
      </c>
      <c r="AC73" s="106">
        <f t="shared" si="59"/>
        <v>59315</v>
      </c>
      <c r="AD73" s="106">
        <f t="shared" si="59"/>
        <v>1719</v>
      </c>
      <c r="AE73" s="106">
        <f t="shared" si="59"/>
        <v>779</v>
      </c>
      <c r="AF73" s="106">
        <f t="shared" si="59"/>
        <v>2498</v>
      </c>
      <c r="AG73" s="107">
        <f t="shared" si="59"/>
        <v>56134</v>
      </c>
      <c r="AH73" s="107">
        <f t="shared" si="59"/>
        <v>5807</v>
      </c>
      <c r="AI73" s="107">
        <f t="shared" si="59"/>
        <v>61941</v>
      </c>
    </row>
    <row r="74" spans="1:35" s="5" customFormat="1" x14ac:dyDescent="0.2">
      <c r="A74" s="13" t="s">
        <v>66</v>
      </c>
      <c r="B74" s="31"/>
      <c r="C74" s="31"/>
      <c r="D74" s="31"/>
      <c r="E74" s="31"/>
      <c r="F74" s="31"/>
      <c r="G74" s="31"/>
      <c r="H74" s="31"/>
      <c r="I74" s="19"/>
      <c r="J74" s="19"/>
      <c r="K74" s="19"/>
      <c r="M74" s="13" t="s">
        <v>66</v>
      </c>
      <c r="N74" s="14"/>
      <c r="O74" s="14"/>
      <c r="P74" s="14"/>
      <c r="Q74" s="14"/>
      <c r="R74" s="14"/>
      <c r="S74" s="14"/>
      <c r="T74" s="14"/>
      <c r="U74" s="15"/>
      <c r="V74" s="15"/>
      <c r="W74" s="15"/>
      <c r="Y74" s="16" t="s">
        <v>66</v>
      </c>
      <c r="Z74" s="17"/>
      <c r="AA74" s="17"/>
      <c r="AB74" s="17"/>
      <c r="AC74" s="17"/>
      <c r="AD74" s="17"/>
      <c r="AE74" s="17"/>
      <c r="AF74" s="17"/>
      <c r="AG74" s="18"/>
      <c r="AH74" s="18"/>
      <c r="AI74" s="18"/>
    </row>
    <row r="75" spans="1:35" s="5" customFormat="1" x14ac:dyDescent="0.2">
      <c r="A75" s="19" t="s">
        <v>67</v>
      </c>
      <c r="B75" s="20">
        <f>karnataka!C75+Kerala!B75+Lakshadweep!B75+'State-IV'!B75+'State-V'!B75</f>
        <v>45</v>
      </c>
      <c r="C75" s="20">
        <f>karnataka!D75+Kerala!C75+Lakshadweep!C75+'State-IV'!C75+'State-V'!C75</f>
        <v>3119</v>
      </c>
      <c r="D75" s="20">
        <f>karnataka!E75+Kerala!D75+Lakshadweep!D75+'State-IV'!D75+'State-V'!D75</f>
        <v>215</v>
      </c>
      <c r="E75" s="21">
        <f t="shared" ref="E75:E84" si="64">C75+D75</f>
        <v>3334</v>
      </c>
      <c r="F75" s="20">
        <f>karnataka!G75+Kerala!F75+Lakshadweep!F75+'State-IV'!F75+'State-V'!F75</f>
        <v>218</v>
      </c>
      <c r="G75" s="20">
        <f>karnataka!H75+Kerala!G75+Lakshadweep!G75+'State-IV'!G75+'State-V'!G75</f>
        <v>59</v>
      </c>
      <c r="H75" s="21">
        <f t="shared" ref="H75:H84" si="65">F75+G75</f>
        <v>277</v>
      </c>
      <c r="I75" s="21">
        <f t="shared" ref="I75:J84" si="66">C75+F75</f>
        <v>3337</v>
      </c>
      <c r="J75" s="21">
        <f t="shared" si="66"/>
        <v>274</v>
      </c>
      <c r="K75" s="21">
        <f t="shared" ref="K75:K84" si="67">SUM(I75:J75)</f>
        <v>3611</v>
      </c>
      <c r="M75" s="19" t="s">
        <v>67</v>
      </c>
      <c r="N75" s="20">
        <f>karnataka!O75+Kerala!N75+Lakshadweep!N75+'State-IV'!N75+'State-V'!N75</f>
        <v>61</v>
      </c>
      <c r="O75" s="20">
        <f>karnataka!P75+Kerala!O75+Lakshadweep!O75+'State-IV'!O75+'State-V'!O75</f>
        <v>1423</v>
      </c>
      <c r="P75" s="20">
        <f>karnataka!Q75+Kerala!P75+Lakshadweep!P75+'State-IV'!P75+'State-V'!P75</f>
        <v>312</v>
      </c>
      <c r="Q75" s="24">
        <f t="shared" ref="Q75:Q84" si="68">O75+P75</f>
        <v>1735</v>
      </c>
      <c r="R75" s="20">
        <f>karnataka!S75+Kerala!R75+Lakshadweep!R75+'State-IV'!R75+'State-V'!R75</f>
        <v>236</v>
      </c>
      <c r="S75" s="20">
        <f>karnataka!T75+Kerala!S75+Lakshadweep!S75+'State-IV'!S75+'State-V'!S75</f>
        <v>60</v>
      </c>
      <c r="T75" s="24">
        <f t="shared" ref="T75:T84" si="69">R75+S75</f>
        <v>296</v>
      </c>
      <c r="U75" s="24">
        <f t="shared" ref="U75:V84" si="70">O75+R75</f>
        <v>1659</v>
      </c>
      <c r="V75" s="24">
        <f t="shared" si="70"/>
        <v>372</v>
      </c>
      <c r="W75" s="24">
        <f t="shared" ref="W75:W84" si="71">SUM(U75:V75)</f>
        <v>2031</v>
      </c>
      <c r="Y75" s="25" t="s">
        <v>67</v>
      </c>
      <c r="Z75" s="26">
        <f t="shared" ref="Z75:AI85" si="72">B75+N75</f>
        <v>106</v>
      </c>
      <c r="AA75" s="26">
        <f t="shared" si="72"/>
        <v>4542</v>
      </c>
      <c r="AB75" s="26">
        <f t="shared" si="72"/>
        <v>527</v>
      </c>
      <c r="AC75" s="26">
        <f t="shared" si="72"/>
        <v>5069</v>
      </c>
      <c r="AD75" s="26">
        <f t="shared" si="72"/>
        <v>454</v>
      </c>
      <c r="AE75" s="26">
        <f t="shared" si="72"/>
        <v>119</v>
      </c>
      <c r="AF75" s="26">
        <f t="shared" si="72"/>
        <v>573</v>
      </c>
      <c r="AG75" s="18">
        <f t="shared" si="72"/>
        <v>4996</v>
      </c>
      <c r="AH75" s="18">
        <f t="shared" si="72"/>
        <v>646</v>
      </c>
      <c r="AI75" s="18">
        <f t="shared" si="72"/>
        <v>5642</v>
      </c>
    </row>
    <row r="76" spans="1:35" s="5" customFormat="1" x14ac:dyDescent="0.2">
      <c r="A76" s="19" t="s">
        <v>68</v>
      </c>
      <c r="B76" s="20">
        <f>karnataka!C76+Kerala!B76+Lakshadweep!B76+'State-IV'!B76+'State-V'!B76</f>
        <v>13</v>
      </c>
      <c r="C76" s="20">
        <f>karnataka!D76+Kerala!C76+Lakshadweep!C76+'State-IV'!C76+'State-V'!C76</f>
        <v>270</v>
      </c>
      <c r="D76" s="20">
        <f>karnataka!E76+Kerala!D76+Lakshadweep!D76+'State-IV'!D76+'State-V'!D76</f>
        <v>103</v>
      </c>
      <c r="E76" s="21">
        <f t="shared" si="64"/>
        <v>373</v>
      </c>
      <c r="F76" s="20">
        <f>karnataka!G76+Kerala!F76+Lakshadweep!F76+'State-IV'!F76+'State-V'!F76</f>
        <v>52</v>
      </c>
      <c r="G76" s="20">
        <f>karnataka!H76+Kerala!G76+Lakshadweep!G76+'State-IV'!G76+'State-V'!G76</f>
        <v>19</v>
      </c>
      <c r="H76" s="21">
        <f t="shared" si="65"/>
        <v>71</v>
      </c>
      <c r="I76" s="21">
        <f t="shared" si="66"/>
        <v>322</v>
      </c>
      <c r="J76" s="21">
        <f t="shared" si="66"/>
        <v>122</v>
      </c>
      <c r="K76" s="21">
        <f t="shared" si="67"/>
        <v>444</v>
      </c>
      <c r="M76" s="19" t="s">
        <v>68</v>
      </c>
      <c r="N76" s="20">
        <f>karnataka!O76+Kerala!N76+Lakshadweep!N76+'State-IV'!N76+'State-V'!N76</f>
        <v>5</v>
      </c>
      <c r="O76" s="20">
        <f>karnataka!P76+Kerala!O76+Lakshadweep!O76+'State-IV'!O76+'State-V'!O76</f>
        <v>121</v>
      </c>
      <c r="P76" s="20">
        <f>karnataka!Q76+Kerala!P76+Lakshadweep!P76+'State-IV'!P76+'State-V'!P76</f>
        <v>29</v>
      </c>
      <c r="Q76" s="24">
        <f t="shared" si="68"/>
        <v>150</v>
      </c>
      <c r="R76" s="20">
        <f>karnataka!S76+Kerala!R76+Lakshadweep!R76+'State-IV'!R76+'State-V'!R76</f>
        <v>28</v>
      </c>
      <c r="S76" s="20">
        <f>karnataka!T76+Kerala!S76+Lakshadweep!S76+'State-IV'!S76+'State-V'!S76</f>
        <v>7</v>
      </c>
      <c r="T76" s="24">
        <f t="shared" si="69"/>
        <v>35</v>
      </c>
      <c r="U76" s="24">
        <f t="shared" si="70"/>
        <v>149</v>
      </c>
      <c r="V76" s="24">
        <f t="shared" si="70"/>
        <v>36</v>
      </c>
      <c r="W76" s="24">
        <f t="shared" si="71"/>
        <v>185</v>
      </c>
      <c r="Y76" s="25" t="s">
        <v>68</v>
      </c>
      <c r="Z76" s="26">
        <f t="shared" si="72"/>
        <v>18</v>
      </c>
      <c r="AA76" s="26">
        <f t="shared" si="72"/>
        <v>391</v>
      </c>
      <c r="AB76" s="26">
        <f t="shared" si="72"/>
        <v>132</v>
      </c>
      <c r="AC76" s="26">
        <f t="shared" si="72"/>
        <v>523</v>
      </c>
      <c r="AD76" s="26">
        <f t="shared" si="72"/>
        <v>80</v>
      </c>
      <c r="AE76" s="26">
        <f t="shared" si="72"/>
        <v>26</v>
      </c>
      <c r="AF76" s="26">
        <f t="shared" si="72"/>
        <v>106</v>
      </c>
      <c r="AG76" s="18">
        <f t="shared" si="72"/>
        <v>471</v>
      </c>
      <c r="AH76" s="18">
        <f t="shared" si="72"/>
        <v>158</v>
      </c>
      <c r="AI76" s="18">
        <f t="shared" si="72"/>
        <v>629</v>
      </c>
    </row>
    <row r="77" spans="1:35" s="5" customFormat="1" x14ac:dyDescent="0.2">
      <c r="A77" s="9" t="s">
        <v>69</v>
      </c>
      <c r="B77" s="20">
        <f>karnataka!C77+Kerala!B77+Lakshadweep!B77+'State-IV'!B77+'State-V'!B77</f>
        <v>34</v>
      </c>
      <c r="C77" s="20">
        <f>karnataka!D77+Kerala!C77+Lakshadweep!C77+'State-IV'!C77+'State-V'!C77</f>
        <v>869</v>
      </c>
      <c r="D77" s="20">
        <f>karnataka!E77+Kerala!D77+Lakshadweep!D77+'State-IV'!D77+'State-V'!D77</f>
        <v>342</v>
      </c>
      <c r="E77" s="21">
        <f t="shared" si="64"/>
        <v>1211</v>
      </c>
      <c r="F77" s="20">
        <f>karnataka!G77+Kerala!F77+Lakshadweep!F77+'State-IV'!F77+'State-V'!F77</f>
        <v>143</v>
      </c>
      <c r="G77" s="20">
        <f>karnataka!H77+Kerala!G77+Lakshadweep!G77+'State-IV'!G77+'State-V'!G77</f>
        <v>25</v>
      </c>
      <c r="H77" s="21">
        <f t="shared" si="65"/>
        <v>168</v>
      </c>
      <c r="I77" s="21">
        <f t="shared" si="66"/>
        <v>1012</v>
      </c>
      <c r="J77" s="21">
        <f t="shared" si="66"/>
        <v>367</v>
      </c>
      <c r="K77" s="21">
        <f t="shared" si="67"/>
        <v>1379</v>
      </c>
      <c r="M77" s="9" t="s">
        <v>69</v>
      </c>
      <c r="N77" s="20">
        <f>karnataka!O77+Kerala!N77+Lakshadweep!N77+'State-IV'!N77+'State-V'!N77</f>
        <v>43</v>
      </c>
      <c r="O77" s="20">
        <f>karnataka!P77+Kerala!O77+Lakshadweep!O77+'State-IV'!O77+'State-V'!O77</f>
        <v>986</v>
      </c>
      <c r="P77" s="20">
        <f>karnataka!Q77+Kerala!P77+Lakshadweep!P77+'State-IV'!P77+'State-V'!P77</f>
        <v>298</v>
      </c>
      <c r="Q77" s="24">
        <f t="shared" si="68"/>
        <v>1284</v>
      </c>
      <c r="R77" s="20">
        <f>karnataka!S77+Kerala!R77+Lakshadweep!R77+'State-IV'!R77+'State-V'!R77</f>
        <v>210</v>
      </c>
      <c r="S77" s="20">
        <f>karnataka!T77+Kerala!S77+Lakshadweep!S77+'State-IV'!S77+'State-V'!S77</f>
        <v>92</v>
      </c>
      <c r="T77" s="24">
        <f t="shared" si="69"/>
        <v>302</v>
      </c>
      <c r="U77" s="24">
        <f t="shared" si="70"/>
        <v>1196</v>
      </c>
      <c r="V77" s="24">
        <f t="shared" si="70"/>
        <v>390</v>
      </c>
      <c r="W77" s="24">
        <f t="shared" si="71"/>
        <v>1586</v>
      </c>
      <c r="Y77" s="6" t="s">
        <v>69</v>
      </c>
      <c r="Z77" s="26">
        <f t="shared" si="72"/>
        <v>77</v>
      </c>
      <c r="AA77" s="26">
        <f t="shared" si="72"/>
        <v>1855</v>
      </c>
      <c r="AB77" s="26">
        <f t="shared" si="72"/>
        <v>640</v>
      </c>
      <c r="AC77" s="26">
        <f t="shared" si="72"/>
        <v>2495</v>
      </c>
      <c r="AD77" s="26">
        <f t="shared" si="72"/>
        <v>353</v>
      </c>
      <c r="AE77" s="26">
        <f t="shared" si="72"/>
        <v>117</v>
      </c>
      <c r="AF77" s="26">
        <f t="shared" si="72"/>
        <v>470</v>
      </c>
      <c r="AG77" s="18">
        <f t="shared" si="72"/>
        <v>2208</v>
      </c>
      <c r="AH77" s="18">
        <f t="shared" si="72"/>
        <v>757</v>
      </c>
      <c r="AI77" s="18">
        <f t="shared" si="72"/>
        <v>2965</v>
      </c>
    </row>
    <row r="78" spans="1:35" s="5" customFormat="1" x14ac:dyDescent="0.2">
      <c r="A78" s="19" t="s">
        <v>70</v>
      </c>
      <c r="B78" s="20">
        <f>karnataka!C78+Kerala!B78+Lakshadweep!B78+'State-IV'!B78+'State-V'!B78</f>
        <v>4</v>
      </c>
      <c r="C78" s="20">
        <f>karnataka!D78+Kerala!C78+Lakshadweep!C78+'State-IV'!C78+'State-V'!C78</f>
        <v>84</v>
      </c>
      <c r="D78" s="20">
        <f>karnataka!E78+Kerala!D78+Lakshadweep!D78+'State-IV'!D78+'State-V'!D78</f>
        <v>252</v>
      </c>
      <c r="E78" s="21">
        <f t="shared" si="64"/>
        <v>336</v>
      </c>
      <c r="F78" s="20">
        <f>karnataka!G78+Kerala!F78+Lakshadweep!F78+'State-IV'!F78+'State-V'!F78</f>
        <v>47</v>
      </c>
      <c r="G78" s="20">
        <f>karnataka!H78+Kerala!G78+Lakshadweep!G78+'State-IV'!G78+'State-V'!G78</f>
        <v>7</v>
      </c>
      <c r="H78" s="21">
        <f t="shared" si="65"/>
        <v>54</v>
      </c>
      <c r="I78" s="21">
        <f t="shared" si="66"/>
        <v>131</v>
      </c>
      <c r="J78" s="21">
        <f t="shared" si="66"/>
        <v>259</v>
      </c>
      <c r="K78" s="21">
        <f t="shared" si="67"/>
        <v>390</v>
      </c>
      <c r="M78" s="19" t="s">
        <v>70</v>
      </c>
      <c r="N78" s="20">
        <f>karnataka!O78+Kerala!N78+Lakshadweep!N78+'State-IV'!N78+'State-V'!N78</f>
        <v>7</v>
      </c>
      <c r="O78" s="20">
        <f>karnataka!P78+Kerala!O78+Lakshadweep!O78+'State-IV'!O78+'State-V'!O78</f>
        <v>88</v>
      </c>
      <c r="P78" s="20">
        <f>karnataka!Q78+Kerala!P78+Lakshadweep!P78+'State-IV'!P78+'State-V'!P78</f>
        <v>21</v>
      </c>
      <c r="Q78" s="24">
        <f t="shared" si="68"/>
        <v>109</v>
      </c>
      <c r="R78" s="20">
        <f>karnataka!S78+Kerala!R78+Lakshadweep!R78+'State-IV'!R78+'State-V'!R78</f>
        <v>28</v>
      </c>
      <c r="S78" s="20">
        <f>karnataka!T78+Kerala!S78+Lakshadweep!S78+'State-IV'!S78+'State-V'!S78</f>
        <v>6</v>
      </c>
      <c r="T78" s="24">
        <f t="shared" si="69"/>
        <v>34</v>
      </c>
      <c r="U78" s="24">
        <f t="shared" si="70"/>
        <v>116</v>
      </c>
      <c r="V78" s="24">
        <f t="shared" si="70"/>
        <v>27</v>
      </c>
      <c r="W78" s="24">
        <f t="shared" si="71"/>
        <v>143</v>
      </c>
      <c r="Y78" s="25" t="s">
        <v>70</v>
      </c>
      <c r="Z78" s="26">
        <f t="shared" si="72"/>
        <v>11</v>
      </c>
      <c r="AA78" s="26">
        <f t="shared" si="72"/>
        <v>172</v>
      </c>
      <c r="AB78" s="26">
        <f t="shared" si="72"/>
        <v>273</v>
      </c>
      <c r="AC78" s="26">
        <f t="shared" si="72"/>
        <v>445</v>
      </c>
      <c r="AD78" s="26">
        <f t="shared" si="72"/>
        <v>75</v>
      </c>
      <c r="AE78" s="26">
        <f t="shared" si="72"/>
        <v>13</v>
      </c>
      <c r="AF78" s="26">
        <f t="shared" si="72"/>
        <v>88</v>
      </c>
      <c r="AG78" s="18">
        <f t="shared" si="72"/>
        <v>247</v>
      </c>
      <c r="AH78" s="18">
        <f t="shared" si="72"/>
        <v>286</v>
      </c>
      <c r="AI78" s="18">
        <f t="shared" si="72"/>
        <v>533</v>
      </c>
    </row>
    <row r="79" spans="1:35" s="5" customFormat="1" x14ac:dyDescent="0.2">
      <c r="A79" s="19" t="s">
        <v>71</v>
      </c>
      <c r="B79" s="20">
        <f>karnataka!C79+Kerala!B79+Lakshadweep!B79+'State-IV'!B79+'State-V'!B79</f>
        <v>2</v>
      </c>
      <c r="C79" s="20">
        <f>karnataka!D79+Kerala!C79+Lakshadweep!C79+'State-IV'!C79+'State-V'!C79</f>
        <v>15</v>
      </c>
      <c r="D79" s="20">
        <f>karnataka!E79+Kerala!D79+Lakshadweep!D79+'State-IV'!D79+'State-V'!D79</f>
        <v>25</v>
      </c>
      <c r="E79" s="21">
        <f t="shared" si="64"/>
        <v>40</v>
      </c>
      <c r="F79" s="20">
        <f>karnataka!G79+Kerala!F79+Lakshadweep!F79+'State-IV'!F79+'State-V'!F79</f>
        <v>10</v>
      </c>
      <c r="G79" s="20">
        <f>karnataka!H79+Kerala!G79+Lakshadweep!G79+'State-IV'!G79+'State-V'!G79</f>
        <v>7</v>
      </c>
      <c r="H79" s="21">
        <f t="shared" si="65"/>
        <v>17</v>
      </c>
      <c r="I79" s="21">
        <f t="shared" si="66"/>
        <v>25</v>
      </c>
      <c r="J79" s="21">
        <f t="shared" si="66"/>
        <v>32</v>
      </c>
      <c r="K79" s="21">
        <f t="shared" si="67"/>
        <v>57</v>
      </c>
      <c r="M79" s="19" t="s">
        <v>71</v>
      </c>
      <c r="N79" s="20">
        <f>karnataka!O79+Kerala!N79+Lakshadweep!N79+'State-IV'!N79+'State-V'!N79</f>
        <v>5</v>
      </c>
      <c r="O79" s="20">
        <f>karnataka!P79+Kerala!O79+Lakshadweep!O79+'State-IV'!O79+'State-V'!O79</f>
        <v>103</v>
      </c>
      <c r="P79" s="20">
        <f>karnataka!Q79+Kerala!P79+Lakshadweep!P79+'State-IV'!P79+'State-V'!P79</f>
        <v>13</v>
      </c>
      <c r="Q79" s="24">
        <f t="shared" si="68"/>
        <v>116</v>
      </c>
      <c r="R79" s="20">
        <f>karnataka!S79+Kerala!R79+Lakshadweep!R79+'State-IV'!R79+'State-V'!R79</f>
        <v>22</v>
      </c>
      <c r="S79" s="20">
        <f>karnataka!T79+Kerala!S79+Lakshadweep!S79+'State-IV'!S79+'State-V'!S79</f>
        <v>2</v>
      </c>
      <c r="T79" s="24">
        <f t="shared" si="69"/>
        <v>24</v>
      </c>
      <c r="U79" s="24">
        <f t="shared" si="70"/>
        <v>125</v>
      </c>
      <c r="V79" s="24">
        <f t="shared" si="70"/>
        <v>15</v>
      </c>
      <c r="W79" s="24">
        <f t="shared" si="71"/>
        <v>140</v>
      </c>
      <c r="Y79" s="25" t="s">
        <v>71</v>
      </c>
      <c r="Z79" s="26">
        <f t="shared" si="72"/>
        <v>7</v>
      </c>
      <c r="AA79" s="26">
        <f t="shared" si="72"/>
        <v>118</v>
      </c>
      <c r="AB79" s="26">
        <f t="shared" si="72"/>
        <v>38</v>
      </c>
      <c r="AC79" s="26">
        <f t="shared" si="72"/>
        <v>156</v>
      </c>
      <c r="AD79" s="26">
        <f t="shared" si="72"/>
        <v>32</v>
      </c>
      <c r="AE79" s="26">
        <f t="shared" si="72"/>
        <v>9</v>
      </c>
      <c r="AF79" s="26">
        <f t="shared" si="72"/>
        <v>41</v>
      </c>
      <c r="AG79" s="18">
        <f t="shared" si="72"/>
        <v>150</v>
      </c>
      <c r="AH79" s="18">
        <f t="shared" si="72"/>
        <v>47</v>
      </c>
      <c r="AI79" s="18">
        <f t="shared" si="72"/>
        <v>197</v>
      </c>
    </row>
    <row r="80" spans="1:35" s="5" customFormat="1" x14ac:dyDescent="0.2">
      <c r="A80" s="19" t="s">
        <v>72</v>
      </c>
      <c r="B80" s="20">
        <f>karnataka!C80+Kerala!B80+Lakshadweep!B80+'State-IV'!B80+'State-V'!B80</f>
        <v>12</v>
      </c>
      <c r="C80" s="20">
        <f>karnataka!D80+Kerala!C80+Lakshadweep!C80+'State-IV'!C80+'State-V'!C80</f>
        <v>1176</v>
      </c>
      <c r="D80" s="20">
        <f>karnataka!E80+Kerala!D80+Lakshadweep!D80+'State-IV'!D80+'State-V'!D80</f>
        <v>25</v>
      </c>
      <c r="E80" s="21">
        <f t="shared" si="64"/>
        <v>1201</v>
      </c>
      <c r="F80" s="20">
        <f>karnataka!G80+Kerala!F80+Lakshadweep!F80+'State-IV'!F80+'State-V'!F80</f>
        <v>116</v>
      </c>
      <c r="G80" s="20">
        <f>karnataka!H80+Kerala!G80+Lakshadweep!G80+'State-IV'!G80+'State-V'!G80</f>
        <v>14</v>
      </c>
      <c r="H80" s="21">
        <f t="shared" si="65"/>
        <v>130</v>
      </c>
      <c r="I80" s="21">
        <f t="shared" si="66"/>
        <v>1292</v>
      </c>
      <c r="J80" s="21">
        <f t="shared" si="66"/>
        <v>39</v>
      </c>
      <c r="K80" s="21">
        <f t="shared" si="67"/>
        <v>1331</v>
      </c>
      <c r="M80" s="19" t="s">
        <v>72</v>
      </c>
      <c r="N80" s="20">
        <f>karnataka!O80+Kerala!N80+Lakshadweep!N80+'State-IV'!N80+'State-V'!N80</f>
        <v>14</v>
      </c>
      <c r="O80" s="20">
        <f>karnataka!P80+Kerala!O80+Lakshadweep!O80+'State-IV'!O80+'State-V'!O80</f>
        <v>283</v>
      </c>
      <c r="P80" s="20">
        <f>karnataka!Q80+Kerala!P80+Lakshadweep!P80+'State-IV'!P80+'State-V'!P80</f>
        <v>20</v>
      </c>
      <c r="Q80" s="24">
        <f t="shared" si="68"/>
        <v>303</v>
      </c>
      <c r="R80" s="20">
        <f>karnataka!S80+Kerala!R80+Lakshadweep!R80+'State-IV'!R80+'State-V'!R80</f>
        <v>54</v>
      </c>
      <c r="S80" s="20">
        <f>karnataka!T80+Kerala!S80+Lakshadweep!S80+'State-IV'!S80+'State-V'!S80</f>
        <v>10</v>
      </c>
      <c r="T80" s="24">
        <f t="shared" si="69"/>
        <v>64</v>
      </c>
      <c r="U80" s="24">
        <f t="shared" si="70"/>
        <v>337</v>
      </c>
      <c r="V80" s="24">
        <f t="shared" si="70"/>
        <v>30</v>
      </c>
      <c r="W80" s="24">
        <f t="shared" si="71"/>
        <v>367</v>
      </c>
      <c r="Y80" s="25" t="s">
        <v>72</v>
      </c>
      <c r="Z80" s="26">
        <f t="shared" si="72"/>
        <v>26</v>
      </c>
      <c r="AA80" s="26">
        <f t="shared" si="72"/>
        <v>1459</v>
      </c>
      <c r="AB80" s="26">
        <f t="shared" si="72"/>
        <v>45</v>
      </c>
      <c r="AC80" s="26">
        <f t="shared" si="72"/>
        <v>1504</v>
      </c>
      <c r="AD80" s="26">
        <f t="shared" si="72"/>
        <v>170</v>
      </c>
      <c r="AE80" s="26">
        <f t="shared" si="72"/>
        <v>24</v>
      </c>
      <c r="AF80" s="26">
        <f t="shared" si="72"/>
        <v>194</v>
      </c>
      <c r="AG80" s="18">
        <f t="shared" si="72"/>
        <v>1629</v>
      </c>
      <c r="AH80" s="18">
        <f t="shared" si="72"/>
        <v>69</v>
      </c>
      <c r="AI80" s="18">
        <f t="shared" si="72"/>
        <v>1698</v>
      </c>
    </row>
    <row r="81" spans="1:35" s="5" customFormat="1" x14ac:dyDescent="0.2">
      <c r="A81" s="19" t="s">
        <v>73</v>
      </c>
      <c r="B81" s="20">
        <f>karnataka!C81+Kerala!B81+Lakshadweep!B81+'State-IV'!B81+'State-V'!B81</f>
        <v>2</v>
      </c>
      <c r="C81" s="20">
        <f>karnataka!D81+Kerala!C81+Lakshadweep!C81+'State-IV'!C81+'State-V'!C81</f>
        <v>1328</v>
      </c>
      <c r="D81" s="20">
        <f>karnataka!E81+Kerala!D81+Lakshadweep!D81+'State-IV'!D81+'State-V'!D81</f>
        <v>0</v>
      </c>
      <c r="E81" s="21">
        <f t="shared" si="64"/>
        <v>1328</v>
      </c>
      <c r="F81" s="20">
        <f>karnataka!G81+Kerala!F81+Lakshadweep!F81+'State-IV'!F81+'State-V'!F81</f>
        <v>11</v>
      </c>
      <c r="G81" s="20">
        <f>karnataka!H81+Kerala!G81+Lakshadweep!G81+'State-IV'!G81+'State-V'!G81</f>
        <v>0</v>
      </c>
      <c r="H81" s="21">
        <f t="shared" si="65"/>
        <v>11</v>
      </c>
      <c r="I81" s="21">
        <f t="shared" si="66"/>
        <v>1339</v>
      </c>
      <c r="J81" s="21">
        <f t="shared" si="66"/>
        <v>0</v>
      </c>
      <c r="K81" s="21">
        <f t="shared" si="67"/>
        <v>1339</v>
      </c>
      <c r="M81" s="19" t="s">
        <v>73</v>
      </c>
      <c r="N81" s="20">
        <f>karnataka!O81+Kerala!N81+Lakshadweep!N81+'State-IV'!N81+'State-V'!N81</f>
        <v>6</v>
      </c>
      <c r="O81" s="20">
        <f>karnataka!P81+Kerala!O81+Lakshadweep!O81+'State-IV'!O81+'State-V'!O81</f>
        <v>102</v>
      </c>
      <c r="P81" s="20">
        <f>karnataka!Q81+Kerala!P81+Lakshadweep!P81+'State-IV'!P81+'State-V'!P81</f>
        <v>31</v>
      </c>
      <c r="Q81" s="24">
        <f t="shared" si="68"/>
        <v>133</v>
      </c>
      <c r="R81" s="20">
        <f>karnataka!S81+Kerala!R81+Lakshadweep!R81+'State-IV'!R81+'State-V'!R81</f>
        <v>30</v>
      </c>
      <c r="S81" s="20">
        <f>karnataka!T81+Kerala!S81+Lakshadweep!S81+'State-IV'!S81+'State-V'!S81</f>
        <v>4</v>
      </c>
      <c r="T81" s="24">
        <f t="shared" si="69"/>
        <v>34</v>
      </c>
      <c r="U81" s="24">
        <f t="shared" si="70"/>
        <v>132</v>
      </c>
      <c r="V81" s="24">
        <f t="shared" si="70"/>
        <v>35</v>
      </c>
      <c r="W81" s="24">
        <f t="shared" si="71"/>
        <v>167</v>
      </c>
      <c r="Y81" s="25" t="s">
        <v>73</v>
      </c>
      <c r="Z81" s="26">
        <f t="shared" si="72"/>
        <v>8</v>
      </c>
      <c r="AA81" s="26">
        <f t="shared" si="72"/>
        <v>1430</v>
      </c>
      <c r="AB81" s="26">
        <f t="shared" si="72"/>
        <v>31</v>
      </c>
      <c r="AC81" s="26">
        <f t="shared" si="72"/>
        <v>1461</v>
      </c>
      <c r="AD81" s="26">
        <f t="shared" si="72"/>
        <v>41</v>
      </c>
      <c r="AE81" s="26">
        <f t="shared" si="72"/>
        <v>4</v>
      </c>
      <c r="AF81" s="26">
        <f t="shared" si="72"/>
        <v>45</v>
      </c>
      <c r="AG81" s="18">
        <f t="shared" si="72"/>
        <v>1471</v>
      </c>
      <c r="AH81" s="18">
        <f t="shared" si="72"/>
        <v>35</v>
      </c>
      <c r="AI81" s="18">
        <f t="shared" si="72"/>
        <v>1506</v>
      </c>
    </row>
    <row r="82" spans="1:35" s="5" customFormat="1" x14ac:dyDescent="0.2">
      <c r="A82" s="19" t="s">
        <v>74</v>
      </c>
      <c r="B82" s="20">
        <f>karnataka!C82+Kerala!B82+Lakshadweep!B82+'State-IV'!B82+'State-V'!B82</f>
        <v>9</v>
      </c>
      <c r="C82" s="20">
        <f>karnataka!D82+Kerala!C82+Lakshadweep!C82+'State-IV'!C82+'State-V'!C82</f>
        <v>1423</v>
      </c>
      <c r="D82" s="20">
        <f>karnataka!E82+Kerala!D82+Lakshadweep!D82+'State-IV'!D82+'State-V'!D82</f>
        <v>60</v>
      </c>
      <c r="E82" s="21">
        <f t="shared" si="64"/>
        <v>1483</v>
      </c>
      <c r="F82" s="20">
        <f>karnataka!G82+Kerala!F82+Lakshadweep!F82+'State-IV'!F82+'State-V'!F82</f>
        <v>97</v>
      </c>
      <c r="G82" s="20">
        <f>karnataka!H82+Kerala!G82+Lakshadweep!G82+'State-IV'!G82+'State-V'!G82</f>
        <v>48</v>
      </c>
      <c r="H82" s="21">
        <f t="shared" si="65"/>
        <v>145</v>
      </c>
      <c r="I82" s="21">
        <f t="shared" si="66"/>
        <v>1520</v>
      </c>
      <c r="J82" s="21">
        <f t="shared" si="66"/>
        <v>108</v>
      </c>
      <c r="K82" s="21">
        <f t="shared" si="67"/>
        <v>1628</v>
      </c>
      <c r="M82" s="19" t="s">
        <v>74</v>
      </c>
      <c r="N82" s="20">
        <f>karnataka!O82+Kerala!N82+Lakshadweep!N82+'State-IV'!N82+'State-V'!N82</f>
        <v>7</v>
      </c>
      <c r="O82" s="20">
        <f>karnataka!P82+Kerala!O82+Lakshadweep!O82+'State-IV'!O82+'State-V'!O82</f>
        <v>104</v>
      </c>
      <c r="P82" s="20">
        <f>karnataka!Q82+Kerala!P82+Lakshadweep!P82+'State-IV'!P82+'State-V'!P82</f>
        <v>28</v>
      </c>
      <c r="Q82" s="24">
        <f t="shared" si="68"/>
        <v>132</v>
      </c>
      <c r="R82" s="20">
        <f>karnataka!S82+Kerala!R82+Lakshadweep!R82+'State-IV'!R82+'State-V'!R82</f>
        <v>18</v>
      </c>
      <c r="S82" s="20">
        <f>karnataka!T82+Kerala!S82+Lakshadweep!S82+'State-IV'!S82+'State-V'!S82</f>
        <v>6</v>
      </c>
      <c r="T82" s="24">
        <f t="shared" si="69"/>
        <v>24</v>
      </c>
      <c r="U82" s="24">
        <f t="shared" si="70"/>
        <v>122</v>
      </c>
      <c r="V82" s="24">
        <f t="shared" si="70"/>
        <v>34</v>
      </c>
      <c r="W82" s="24">
        <f t="shared" si="71"/>
        <v>156</v>
      </c>
      <c r="Y82" s="25" t="s">
        <v>74</v>
      </c>
      <c r="Z82" s="26">
        <f t="shared" si="72"/>
        <v>16</v>
      </c>
      <c r="AA82" s="26">
        <f t="shared" si="72"/>
        <v>1527</v>
      </c>
      <c r="AB82" s="26">
        <f t="shared" si="72"/>
        <v>88</v>
      </c>
      <c r="AC82" s="26">
        <f t="shared" si="72"/>
        <v>1615</v>
      </c>
      <c r="AD82" s="26">
        <f t="shared" si="72"/>
        <v>115</v>
      </c>
      <c r="AE82" s="26">
        <f t="shared" si="72"/>
        <v>54</v>
      </c>
      <c r="AF82" s="26">
        <f t="shared" si="72"/>
        <v>169</v>
      </c>
      <c r="AG82" s="18">
        <f t="shared" si="72"/>
        <v>1642</v>
      </c>
      <c r="AH82" s="18">
        <f t="shared" si="72"/>
        <v>142</v>
      </c>
      <c r="AI82" s="18">
        <f t="shared" si="72"/>
        <v>1784</v>
      </c>
    </row>
    <row r="83" spans="1:35" s="5" customFormat="1" x14ac:dyDescent="0.2">
      <c r="A83" s="19" t="s">
        <v>75</v>
      </c>
      <c r="B83" s="20">
        <f>karnataka!C83+Kerala!B83+Lakshadweep!B83+'State-IV'!B83+'State-V'!B83</f>
        <v>11</v>
      </c>
      <c r="C83" s="20">
        <f>karnataka!D83+Kerala!C83+Lakshadweep!C83+'State-IV'!C83+'State-V'!C83</f>
        <v>186</v>
      </c>
      <c r="D83" s="20">
        <f>karnataka!E83+Kerala!D83+Lakshadweep!D83+'State-IV'!D83+'State-V'!D83</f>
        <v>50</v>
      </c>
      <c r="E83" s="21">
        <f t="shared" si="64"/>
        <v>236</v>
      </c>
      <c r="F83" s="20">
        <f>karnataka!G83+Kerala!F83+Lakshadweep!F83+'State-IV'!F83+'State-V'!F83</f>
        <v>44</v>
      </c>
      <c r="G83" s="20">
        <f>karnataka!H83+Kerala!G83+Lakshadweep!G83+'State-IV'!G83+'State-V'!G83</f>
        <v>11</v>
      </c>
      <c r="H83" s="21">
        <f t="shared" si="65"/>
        <v>55</v>
      </c>
      <c r="I83" s="21">
        <f t="shared" si="66"/>
        <v>230</v>
      </c>
      <c r="J83" s="21">
        <f t="shared" si="66"/>
        <v>61</v>
      </c>
      <c r="K83" s="21">
        <f t="shared" si="67"/>
        <v>291</v>
      </c>
      <c r="M83" s="19" t="s">
        <v>75</v>
      </c>
      <c r="N83" s="20">
        <f>karnataka!O83+Kerala!N83+Lakshadweep!N83+'State-IV'!N83+'State-V'!N83</f>
        <v>26</v>
      </c>
      <c r="O83" s="20">
        <f>karnataka!P83+Kerala!O83+Lakshadweep!O83+'State-IV'!O83+'State-V'!O83</f>
        <v>761</v>
      </c>
      <c r="P83" s="20">
        <f>karnataka!Q83+Kerala!P83+Lakshadweep!P83+'State-IV'!P83+'State-V'!P83</f>
        <v>284</v>
      </c>
      <c r="Q83" s="24">
        <f t="shared" si="68"/>
        <v>1045</v>
      </c>
      <c r="R83" s="20">
        <f>karnataka!S83+Kerala!R83+Lakshadweep!R83+'State-IV'!R83+'State-V'!R83</f>
        <v>48</v>
      </c>
      <c r="S83" s="20">
        <f>karnataka!T83+Kerala!S83+Lakshadweep!S83+'State-IV'!S83+'State-V'!S83</f>
        <v>45</v>
      </c>
      <c r="T83" s="24">
        <f t="shared" si="69"/>
        <v>93</v>
      </c>
      <c r="U83" s="24">
        <f t="shared" si="70"/>
        <v>809</v>
      </c>
      <c r="V83" s="24">
        <f t="shared" si="70"/>
        <v>329</v>
      </c>
      <c r="W83" s="24">
        <f t="shared" si="71"/>
        <v>1138</v>
      </c>
      <c r="Y83" s="25" t="s">
        <v>75</v>
      </c>
      <c r="Z83" s="26">
        <f t="shared" si="72"/>
        <v>37</v>
      </c>
      <c r="AA83" s="26">
        <f t="shared" si="72"/>
        <v>947</v>
      </c>
      <c r="AB83" s="26">
        <f t="shared" si="72"/>
        <v>334</v>
      </c>
      <c r="AC83" s="26">
        <f t="shared" si="72"/>
        <v>1281</v>
      </c>
      <c r="AD83" s="26">
        <f t="shared" si="72"/>
        <v>92</v>
      </c>
      <c r="AE83" s="26">
        <f t="shared" si="72"/>
        <v>56</v>
      </c>
      <c r="AF83" s="26">
        <f t="shared" si="72"/>
        <v>148</v>
      </c>
      <c r="AG83" s="18">
        <f t="shared" si="72"/>
        <v>1039</v>
      </c>
      <c r="AH83" s="18">
        <f t="shared" si="72"/>
        <v>390</v>
      </c>
      <c r="AI83" s="18">
        <f t="shared" si="72"/>
        <v>1429</v>
      </c>
    </row>
    <row r="84" spans="1:35" s="5" customFormat="1" x14ac:dyDescent="0.2">
      <c r="A84" s="19" t="s">
        <v>76</v>
      </c>
      <c r="B84" s="20">
        <f>karnataka!C84+Kerala!B84+Lakshadweep!B84+'State-IV'!B84+'State-V'!B84</f>
        <v>8</v>
      </c>
      <c r="C84" s="20">
        <f>karnataka!D84+Kerala!C84+Lakshadweep!C84+'State-IV'!C84+'State-V'!C84</f>
        <v>223</v>
      </c>
      <c r="D84" s="20">
        <f>karnataka!E84+Kerala!D84+Lakshadweep!D84+'State-IV'!D84+'State-V'!D84</f>
        <v>18</v>
      </c>
      <c r="E84" s="21">
        <f t="shared" si="64"/>
        <v>241</v>
      </c>
      <c r="F84" s="20">
        <f>karnataka!G84+Kerala!F84+Lakshadweep!F84+'State-IV'!F84+'State-V'!F84</f>
        <v>67</v>
      </c>
      <c r="G84" s="20">
        <f>karnataka!H84+Kerala!G84+Lakshadweep!G84+'State-IV'!G84+'State-V'!G84</f>
        <v>4</v>
      </c>
      <c r="H84" s="21">
        <f t="shared" si="65"/>
        <v>71</v>
      </c>
      <c r="I84" s="21">
        <f t="shared" si="66"/>
        <v>290</v>
      </c>
      <c r="J84" s="21">
        <f t="shared" si="66"/>
        <v>22</v>
      </c>
      <c r="K84" s="21">
        <f t="shared" si="67"/>
        <v>312</v>
      </c>
      <c r="M84" s="19" t="s">
        <v>76</v>
      </c>
      <c r="N84" s="20">
        <f>karnataka!O84+Kerala!N84+Lakshadweep!N84+'State-IV'!N84+'State-V'!N84</f>
        <v>12</v>
      </c>
      <c r="O84" s="20">
        <f>karnataka!P84+Kerala!O84+Lakshadweep!O84+'State-IV'!O84+'State-V'!O84</f>
        <v>1936</v>
      </c>
      <c r="P84" s="20">
        <f>karnataka!Q84+Kerala!P84+Lakshadweep!P84+'State-IV'!P84+'State-V'!P84</f>
        <v>49</v>
      </c>
      <c r="Q84" s="24">
        <f t="shared" si="68"/>
        <v>1985</v>
      </c>
      <c r="R84" s="20">
        <f>karnataka!S84+Kerala!R84+Lakshadweep!R84+'State-IV'!R84+'State-V'!R84</f>
        <v>23</v>
      </c>
      <c r="S84" s="20">
        <f>karnataka!T84+Kerala!S84+Lakshadweep!S84+'State-IV'!S84+'State-V'!S84</f>
        <v>15</v>
      </c>
      <c r="T84" s="24">
        <f t="shared" si="69"/>
        <v>38</v>
      </c>
      <c r="U84" s="24">
        <f t="shared" si="70"/>
        <v>1959</v>
      </c>
      <c r="V84" s="24">
        <f t="shared" si="70"/>
        <v>64</v>
      </c>
      <c r="W84" s="24">
        <f t="shared" si="71"/>
        <v>2023</v>
      </c>
      <c r="Y84" s="25" t="s">
        <v>76</v>
      </c>
      <c r="Z84" s="26">
        <f t="shared" si="72"/>
        <v>20</v>
      </c>
      <c r="AA84" s="26">
        <f t="shared" si="72"/>
        <v>2159</v>
      </c>
      <c r="AB84" s="26">
        <f t="shared" si="72"/>
        <v>67</v>
      </c>
      <c r="AC84" s="26">
        <f t="shared" si="72"/>
        <v>2226</v>
      </c>
      <c r="AD84" s="26">
        <f t="shared" si="72"/>
        <v>90</v>
      </c>
      <c r="AE84" s="26">
        <f t="shared" si="72"/>
        <v>19</v>
      </c>
      <c r="AF84" s="26">
        <f t="shared" si="72"/>
        <v>109</v>
      </c>
      <c r="AG84" s="18">
        <f t="shared" si="72"/>
        <v>2249</v>
      </c>
      <c r="AH84" s="18">
        <f t="shared" si="72"/>
        <v>86</v>
      </c>
      <c r="AI84" s="18">
        <f t="shared" si="72"/>
        <v>2335</v>
      </c>
    </row>
    <row r="85" spans="1:35" s="5" customFormat="1" x14ac:dyDescent="0.2">
      <c r="A85" s="34" t="s">
        <v>11</v>
      </c>
      <c r="B85" s="102">
        <f t="shared" ref="B85:K85" si="73">SUM(B75:B84)</f>
        <v>140</v>
      </c>
      <c r="C85" s="102">
        <f t="shared" si="73"/>
        <v>8693</v>
      </c>
      <c r="D85" s="102">
        <f t="shared" si="73"/>
        <v>1090</v>
      </c>
      <c r="E85" s="102">
        <f t="shared" si="73"/>
        <v>9783</v>
      </c>
      <c r="F85" s="102">
        <f t="shared" si="73"/>
        <v>805</v>
      </c>
      <c r="G85" s="102">
        <f t="shared" si="73"/>
        <v>194</v>
      </c>
      <c r="H85" s="102">
        <f t="shared" si="73"/>
        <v>999</v>
      </c>
      <c r="I85" s="102">
        <f t="shared" si="73"/>
        <v>9498</v>
      </c>
      <c r="J85" s="102">
        <f t="shared" si="73"/>
        <v>1284</v>
      </c>
      <c r="K85" s="102">
        <f t="shared" si="73"/>
        <v>10782</v>
      </c>
      <c r="L85" s="103"/>
      <c r="M85" s="108" t="s">
        <v>11</v>
      </c>
      <c r="N85" s="104">
        <f t="shared" ref="N85:W85" si="74">SUM(N75:N84)</f>
        <v>186</v>
      </c>
      <c r="O85" s="104">
        <f t="shared" si="74"/>
        <v>5907</v>
      </c>
      <c r="P85" s="104">
        <f t="shared" si="74"/>
        <v>1085</v>
      </c>
      <c r="Q85" s="104">
        <f t="shared" si="74"/>
        <v>6992</v>
      </c>
      <c r="R85" s="104">
        <f t="shared" si="74"/>
        <v>697</v>
      </c>
      <c r="S85" s="104">
        <f t="shared" si="74"/>
        <v>247</v>
      </c>
      <c r="T85" s="104">
        <f t="shared" si="74"/>
        <v>944</v>
      </c>
      <c r="U85" s="104">
        <f t="shared" si="74"/>
        <v>6604</v>
      </c>
      <c r="V85" s="104">
        <f t="shared" si="74"/>
        <v>1332</v>
      </c>
      <c r="W85" s="104">
        <f t="shared" si="74"/>
        <v>7936</v>
      </c>
      <c r="X85" s="103"/>
      <c r="Y85" s="109" t="s">
        <v>11</v>
      </c>
      <c r="Z85" s="106">
        <f t="shared" si="72"/>
        <v>326</v>
      </c>
      <c r="AA85" s="106">
        <f t="shared" si="72"/>
        <v>14600</v>
      </c>
      <c r="AB85" s="106">
        <f t="shared" si="72"/>
        <v>2175</v>
      </c>
      <c r="AC85" s="106">
        <f t="shared" si="72"/>
        <v>16775</v>
      </c>
      <c r="AD85" s="106">
        <f t="shared" si="72"/>
        <v>1502</v>
      </c>
      <c r="AE85" s="106">
        <f t="shared" si="72"/>
        <v>441</v>
      </c>
      <c r="AF85" s="106">
        <f t="shared" si="72"/>
        <v>1943</v>
      </c>
      <c r="AG85" s="107">
        <f t="shared" si="72"/>
        <v>16102</v>
      </c>
      <c r="AH85" s="107">
        <f t="shared" si="72"/>
        <v>2616</v>
      </c>
      <c r="AI85" s="107">
        <f t="shared" si="72"/>
        <v>18718</v>
      </c>
    </row>
    <row r="86" spans="1:35" s="5" customFormat="1" x14ac:dyDescent="0.2">
      <c r="A86" s="13" t="s">
        <v>77</v>
      </c>
      <c r="B86" s="31"/>
      <c r="C86" s="31"/>
      <c r="D86" s="31"/>
      <c r="E86" s="31"/>
      <c r="F86" s="31"/>
      <c r="G86" s="31"/>
      <c r="H86" s="31"/>
      <c r="I86" s="19"/>
      <c r="J86" s="19"/>
      <c r="K86" s="19"/>
      <c r="M86" s="13" t="s">
        <v>77</v>
      </c>
      <c r="N86" s="14"/>
      <c r="O86" s="14"/>
      <c r="P86" s="14"/>
      <c r="Q86" s="14"/>
      <c r="R86" s="14"/>
      <c r="S86" s="14"/>
      <c r="T86" s="14"/>
      <c r="U86" s="15"/>
      <c r="V86" s="15"/>
      <c r="W86" s="15"/>
      <c r="Y86" s="16" t="s">
        <v>77</v>
      </c>
      <c r="Z86" s="17"/>
      <c r="AA86" s="17"/>
      <c r="AB86" s="17"/>
      <c r="AC86" s="17"/>
      <c r="AD86" s="17"/>
      <c r="AE86" s="17"/>
      <c r="AF86" s="17"/>
      <c r="AG86" s="18"/>
      <c r="AH86" s="18"/>
      <c r="AI86" s="18"/>
    </row>
    <row r="87" spans="1:35" s="5" customFormat="1" x14ac:dyDescent="0.2">
      <c r="A87" s="19" t="s">
        <v>78</v>
      </c>
      <c r="B87" s="20">
        <f>karnataka!C87+Kerala!B87+Lakshadweep!B87+'State-IV'!B87+'State-V'!B87</f>
        <v>66</v>
      </c>
      <c r="C87" s="20">
        <f>karnataka!D87+Kerala!C87+Lakshadweep!C87+'State-IV'!C87+'State-V'!C87</f>
        <v>1084</v>
      </c>
      <c r="D87" s="20">
        <f>karnataka!E87+Kerala!D87+Lakshadweep!D87+'State-IV'!D87+'State-V'!D87</f>
        <v>417</v>
      </c>
      <c r="E87" s="21">
        <f t="shared" ref="E87:E95" si="75">C87+D87</f>
        <v>1501</v>
      </c>
      <c r="F87" s="20">
        <f>karnataka!G87+Kerala!F87+Lakshadweep!F87+'State-IV'!F87+'State-V'!F87</f>
        <v>274</v>
      </c>
      <c r="G87" s="20">
        <f>karnataka!H87+Kerala!G87+Lakshadweep!G87+'State-IV'!G87+'State-V'!G87</f>
        <v>164</v>
      </c>
      <c r="H87" s="21">
        <f t="shared" ref="H87:H95" si="76">F87+G87</f>
        <v>438</v>
      </c>
      <c r="I87" s="21">
        <f t="shared" ref="I87:J95" si="77">C87+F87</f>
        <v>1358</v>
      </c>
      <c r="J87" s="21">
        <f t="shared" si="77"/>
        <v>581</v>
      </c>
      <c r="K87" s="21">
        <f t="shared" ref="K87:K95" si="78">SUM(I87:J87)</f>
        <v>1939</v>
      </c>
      <c r="M87" s="19" t="s">
        <v>78</v>
      </c>
      <c r="N87" s="20">
        <f>karnataka!O87+Kerala!N87+Lakshadweep!N87+'State-IV'!N87+'State-V'!N87</f>
        <v>49</v>
      </c>
      <c r="O87" s="20">
        <f>karnataka!P87+Kerala!O87+Lakshadweep!O87+'State-IV'!O87+'State-V'!O87</f>
        <v>1187</v>
      </c>
      <c r="P87" s="20">
        <f>karnataka!Q87+Kerala!P87+Lakshadweep!P87+'State-IV'!P87+'State-V'!P87</f>
        <v>330</v>
      </c>
      <c r="Q87" s="24">
        <f t="shared" ref="Q87:Q95" si="79">O87+P87</f>
        <v>1517</v>
      </c>
      <c r="R87" s="20">
        <f>karnataka!S87+Kerala!R87+Lakshadweep!R87+'State-IV'!R87+'State-V'!R87</f>
        <v>180</v>
      </c>
      <c r="S87" s="20">
        <f>karnataka!T87+Kerala!S87+Lakshadweep!S87+'State-IV'!S87+'State-V'!S87</f>
        <v>159</v>
      </c>
      <c r="T87" s="24">
        <f t="shared" ref="T87:T95" si="80">R87+S87</f>
        <v>339</v>
      </c>
      <c r="U87" s="24">
        <f t="shared" ref="U87:V95" si="81">O87+R87</f>
        <v>1367</v>
      </c>
      <c r="V87" s="24">
        <f t="shared" si="81"/>
        <v>489</v>
      </c>
      <c r="W87" s="24">
        <f t="shared" ref="W87:W95" si="82">SUM(U87:V87)</f>
        <v>1856</v>
      </c>
      <c r="Y87" s="25" t="s">
        <v>78</v>
      </c>
      <c r="Z87" s="26">
        <f t="shared" ref="Z87:AI96" si="83">B87+N87</f>
        <v>115</v>
      </c>
      <c r="AA87" s="26">
        <f t="shared" si="83"/>
        <v>2271</v>
      </c>
      <c r="AB87" s="26">
        <f t="shared" si="83"/>
        <v>747</v>
      </c>
      <c r="AC87" s="26">
        <f t="shared" si="83"/>
        <v>3018</v>
      </c>
      <c r="AD87" s="26">
        <f t="shared" si="83"/>
        <v>454</v>
      </c>
      <c r="AE87" s="26">
        <f t="shared" si="83"/>
        <v>323</v>
      </c>
      <c r="AF87" s="26">
        <f t="shared" si="83"/>
        <v>777</v>
      </c>
      <c r="AG87" s="18">
        <f t="shared" si="83"/>
        <v>2725</v>
      </c>
      <c r="AH87" s="18">
        <f t="shared" si="83"/>
        <v>1070</v>
      </c>
      <c r="AI87" s="18">
        <f t="shared" si="83"/>
        <v>3795</v>
      </c>
    </row>
    <row r="88" spans="1:35" s="5" customFormat="1" x14ac:dyDescent="0.2">
      <c r="A88" s="19" t="s">
        <v>79</v>
      </c>
      <c r="B88" s="20">
        <f>karnataka!C88+Kerala!B88+Lakshadweep!B88+'State-IV'!B88+'State-V'!B88</f>
        <v>46</v>
      </c>
      <c r="C88" s="20">
        <f>karnataka!D88+Kerala!C88+Lakshadweep!C88+'State-IV'!C88+'State-V'!C88</f>
        <v>1675</v>
      </c>
      <c r="D88" s="20">
        <f>karnataka!E88+Kerala!D88+Lakshadweep!D88+'State-IV'!D88+'State-V'!D88</f>
        <v>566</v>
      </c>
      <c r="E88" s="21">
        <f t="shared" si="75"/>
        <v>2241</v>
      </c>
      <c r="F88" s="20">
        <f>karnataka!G88+Kerala!F88+Lakshadweep!F88+'State-IV'!F88+'State-V'!F88</f>
        <v>175</v>
      </c>
      <c r="G88" s="20">
        <f>karnataka!H88+Kerala!G88+Lakshadweep!G88+'State-IV'!G88+'State-V'!G88</f>
        <v>64</v>
      </c>
      <c r="H88" s="21">
        <f t="shared" si="76"/>
        <v>239</v>
      </c>
      <c r="I88" s="21">
        <f t="shared" si="77"/>
        <v>1850</v>
      </c>
      <c r="J88" s="21">
        <f t="shared" si="77"/>
        <v>630</v>
      </c>
      <c r="K88" s="21">
        <f t="shared" si="78"/>
        <v>2480</v>
      </c>
      <c r="M88" s="19" t="s">
        <v>79</v>
      </c>
      <c r="N88" s="20">
        <f>karnataka!O88+Kerala!N88+Lakshadweep!N88+'State-IV'!N88+'State-V'!N88</f>
        <v>26</v>
      </c>
      <c r="O88" s="20">
        <f>karnataka!P88+Kerala!O88+Lakshadweep!O88+'State-IV'!O88+'State-V'!O88</f>
        <v>343</v>
      </c>
      <c r="P88" s="20">
        <f>karnataka!Q88+Kerala!P88+Lakshadweep!P88+'State-IV'!P88+'State-V'!P88</f>
        <v>183</v>
      </c>
      <c r="Q88" s="24">
        <f t="shared" si="79"/>
        <v>526</v>
      </c>
      <c r="R88" s="20">
        <f>karnataka!S88+Kerala!R88+Lakshadweep!R88+'State-IV'!R88+'State-V'!R88</f>
        <v>69</v>
      </c>
      <c r="S88" s="20">
        <f>karnataka!T88+Kerala!S88+Lakshadweep!S88+'State-IV'!S88+'State-V'!S88</f>
        <v>86</v>
      </c>
      <c r="T88" s="24">
        <f t="shared" si="80"/>
        <v>155</v>
      </c>
      <c r="U88" s="24">
        <f t="shared" si="81"/>
        <v>412</v>
      </c>
      <c r="V88" s="24">
        <f t="shared" si="81"/>
        <v>269</v>
      </c>
      <c r="W88" s="24">
        <f t="shared" si="82"/>
        <v>681</v>
      </c>
      <c r="Y88" s="25" t="s">
        <v>79</v>
      </c>
      <c r="Z88" s="26">
        <f t="shared" si="83"/>
        <v>72</v>
      </c>
      <c r="AA88" s="26">
        <f t="shared" si="83"/>
        <v>2018</v>
      </c>
      <c r="AB88" s="26">
        <f t="shared" si="83"/>
        <v>749</v>
      </c>
      <c r="AC88" s="26">
        <f t="shared" si="83"/>
        <v>2767</v>
      </c>
      <c r="AD88" s="26">
        <f t="shared" si="83"/>
        <v>244</v>
      </c>
      <c r="AE88" s="26">
        <f t="shared" si="83"/>
        <v>150</v>
      </c>
      <c r="AF88" s="26">
        <f t="shared" si="83"/>
        <v>394</v>
      </c>
      <c r="AG88" s="18">
        <f t="shared" si="83"/>
        <v>2262</v>
      </c>
      <c r="AH88" s="18">
        <f t="shared" si="83"/>
        <v>899</v>
      </c>
      <c r="AI88" s="18">
        <f t="shared" si="83"/>
        <v>3161</v>
      </c>
    </row>
    <row r="89" spans="1:35" s="5" customFormat="1" x14ac:dyDescent="0.2">
      <c r="A89" s="19" t="s">
        <v>80</v>
      </c>
      <c r="B89" s="20">
        <f>karnataka!C89+Kerala!B89+Lakshadweep!B89+'State-IV'!B89+'State-V'!B89</f>
        <v>4</v>
      </c>
      <c r="C89" s="20">
        <f>karnataka!D89+Kerala!C89+Lakshadweep!C89+'State-IV'!C89+'State-V'!C89</f>
        <v>69</v>
      </c>
      <c r="D89" s="20">
        <f>karnataka!E89+Kerala!D89+Lakshadweep!D89+'State-IV'!D89+'State-V'!D89</f>
        <v>28</v>
      </c>
      <c r="E89" s="21">
        <f t="shared" si="75"/>
        <v>97</v>
      </c>
      <c r="F89" s="20">
        <f>karnataka!G89+Kerala!F89+Lakshadweep!F89+'State-IV'!F89+'State-V'!F89</f>
        <v>13</v>
      </c>
      <c r="G89" s="20">
        <f>karnataka!H89+Kerala!G89+Lakshadweep!G89+'State-IV'!G89+'State-V'!G89</f>
        <v>4</v>
      </c>
      <c r="H89" s="21">
        <f t="shared" si="76"/>
        <v>17</v>
      </c>
      <c r="I89" s="21">
        <f t="shared" si="77"/>
        <v>82</v>
      </c>
      <c r="J89" s="21">
        <f t="shared" si="77"/>
        <v>32</v>
      </c>
      <c r="K89" s="21">
        <f t="shared" si="78"/>
        <v>114</v>
      </c>
      <c r="M89" s="19" t="s">
        <v>80</v>
      </c>
      <c r="N89" s="20">
        <f>karnataka!O89+Kerala!N89+Lakshadweep!N89+'State-IV'!N89+'State-V'!N89</f>
        <v>3</v>
      </c>
      <c r="O89" s="20">
        <f>karnataka!P89+Kerala!O89+Lakshadweep!O89+'State-IV'!O89+'State-V'!O89</f>
        <v>51</v>
      </c>
      <c r="P89" s="20">
        <f>karnataka!Q89+Kerala!P89+Lakshadweep!P89+'State-IV'!P89+'State-V'!P89</f>
        <v>7</v>
      </c>
      <c r="Q89" s="24">
        <f t="shared" si="79"/>
        <v>58</v>
      </c>
      <c r="R89" s="20">
        <f>karnataka!S89+Kerala!R89+Lakshadweep!R89+'State-IV'!R89+'State-V'!R89</f>
        <v>6</v>
      </c>
      <c r="S89" s="20">
        <f>karnataka!T89+Kerala!S89+Lakshadweep!S89+'State-IV'!S89+'State-V'!S89</f>
        <v>4</v>
      </c>
      <c r="T89" s="24">
        <f t="shared" si="80"/>
        <v>10</v>
      </c>
      <c r="U89" s="24">
        <f t="shared" si="81"/>
        <v>57</v>
      </c>
      <c r="V89" s="24">
        <f t="shared" si="81"/>
        <v>11</v>
      </c>
      <c r="W89" s="24">
        <f t="shared" si="82"/>
        <v>68</v>
      </c>
      <c r="Y89" s="25" t="s">
        <v>80</v>
      </c>
      <c r="Z89" s="26">
        <f t="shared" si="83"/>
        <v>7</v>
      </c>
      <c r="AA89" s="26">
        <f t="shared" si="83"/>
        <v>120</v>
      </c>
      <c r="AB89" s="26">
        <f t="shared" si="83"/>
        <v>35</v>
      </c>
      <c r="AC89" s="26">
        <f t="shared" si="83"/>
        <v>155</v>
      </c>
      <c r="AD89" s="26">
        <f t="shared" si="83"/>
        <v>19</v>
      </c>
      <c r="AE89" s="26">
        <f t="shared" si="83"/>
        <v>8</v>
      </c>
      <c r="AF89" s="26">
        <f t="shared" si="83"/>
        <v>27</v>
      </c>
      <c r="AG89" s="18">
        <f t="shared" si="83"/>
        <v>139</v>
      </c>
      <c r="AH89" s="18">
        <f t="shared" si="83"/>
        <v>43</v>
      </c>
      <c r="AI89" s="18">
        <f t="shared" si="83"/>
        <v>182</v>
      </c>
    </row>
    <row r="90" spans="1:35" s="5" customFormat="1" x14ac:dyDescent="0.2">
      <c r="A90" s="19" t="s">
        <v>81</v>
      </c>
      <c r="B90" s="20">
        <f>karnataka!C90+Kerala!B90+Lakshadweep!B90+'State-IV'!B90+'State-V'!B90</f>
        <v>7</v>
      </c>
      <c r="C90" s="20">
        <f>karnataka!D90+Kerala!C90+Lakshadweep!C90+'State-IV'!C90+'State-V'!C90</f>
        <v>68</v>
      </c>
      <c r="D90" s="20">
        <f>karnataka!E90+Kerala!D90+Lakshadweep!D90+'State-IV'!D90+'State-V'!D90</f>
        <v>43</v>
      </c>
      <c r="E90" s="21">
        <f t="shared" si="75"/>
        <v>111</v>
      </c>
      <c r="F90" s="20">
        <f>karnataka!G90+Kerala!F90+Lakshadweep!F90+'State-IV'!F90+'State-V'!F90</f>
        <v>16</v>
      </c>
      <c r="G90" s="20">
        <f>karnataka!H90+Kerala!G90+Lakshadweep!G90+'State-IV'!G90+'State-V'!G90</f>
        <v>29</v>
      </c>
      <c r="H90" s="21">
        <f t="shared" si="76"/>
        <v>45</v>
      </c>
      <c r="I90" s="21">
        <f t="shared" si="77"/>
        <v>84</v>
      </c>
      <c r="J90" s="21">
        <f t="shared" si="77"/>
        <v>72</v>
      </c>
      <c r="K90" s="21">
        <f t="shared" si="78"/>
        <v>156</v>
      </c>
      <c r="M90" s="19" t="s">
        <v>81</v>
      </c>
      <c r="N90" s="20">
        <f>karnataka!O90+Kerala!N90+Lakshadweep!N90+'State-IV'!N90+'State-V'!N90</f>
        <v>0</v>
      </c>
      <c r="O90" s="20">
        <f>karnataka!P90+Kerala!O90+Lakshadweep!O90+'State-IV'!O90+'State-V'!O90</f>
        <v>0</v>
      </c>
      <c r="P90" s="20">
        <f>karnataka!Q90+Kerala!P90+Lakshadweep!P90+'State-IV'!P90+'State-V'!P90</f>
        <v>0</v>
      </c>
      <c r="Q90" s="24">
        <f t="shared" si="79"/>
        <v>0</v>
      </c>
      <c r="R90" s="20">
        <f>karnataka!S90+Kerala!R90+Lakshadweep!R90+'State-IV'!R90+'State-V'!R90</f>
        <v>0</v>
      </c>
      <c r="S90" s="20">
        <f>karnataka!T90+Kerala!S90+Lakshadweep!S90+'State-IV'!S90+'State-V'!S90</f>
        <v>0</v>
      </c>
      <c r="T90" s="24">
        <f t="shared" si="80"/>
        <v>0</v>
      </c>
      <c r="U90" s="24">
        <f t="shared" si="81"/>
        <v>0</v>
      </c>
      <c r="V90" s="24">
        <f t="shared" si="81"/>
        <v>0</v>
      </c>
      <c r="W90" s="24">
        <f t="shared" si="82"/>
        <v>0</v>
      </c>
      <c r="Y90" s="25" t="s">
        <v>81</v>
      </c>
      <c r="Z90" s="26">
        <f t="shared" si="83"/>
        <v>7</v>
      </c>
      <c r="AA90" s="26">
        <f t="shared" si="83"/>
        <v>68</v>
      </c>
      <c r="AB90" s="26">
        <f t="shared" si="83"/>
        <v>43</v>
      </c>
      <c r="AC90" s="26">
        <f t="shared" si="83"/>
        <v>111</v>
      </c>
      <c r="AD90" s="26">
        <f t="shared" si="83"/>
        <v>16</v>
      </c>
      <c r="AE90" s="26">
        <f t="shared" si="83"/>
        <v>29</v>
      </c>
      <c r="AF90" s="26">
        <f t="shared" si="83"/>
        <v>45</v>
      </c>
      <c r="AG90" s="18">
        <f t="shared" si="83"/>
        <v>84</v>
      </c>
      <c r="AH90" s="18">
        <f t="shared" si="83"/>
        <v>72</v>
      </c>
      <c r="AI90" s="18">
        <f t="shared" si="83"/>
        <v>156</v>
      </c>
    </row>
    <row r="91" spans="1:35" s="5" customFormat="1" x14ac:dyDescent="0.2">
      <c r="A91" s="19" t="s">
        <v>82</v>
      </c>
      <c r="B91" s="20">
        <f>karnataka!C91+Kerala!B91+Lakshadweep!B91+'State-IV'!B91+'State-V'!B91</f>
        <v>18</v>
      </c>
      <c r="C91" s="20">
        <f>karnataka!D91+Kerala!C91+Lakshadweep!C91+'State-IV'!C91+'State-V'!C91</f>
        <v>284</v>
      </c>
      <c r="D91" s="20">
        <f>karnataka!E91+Kerala!D91+Lakshadweep!D91+'State-IV'!D91+'State-V'!D91</f>
        <v>31</v>
      </c>
      <c r="E91" s="21">
        <f t="shared" si="75"/>
        <v>315</v>
      </c>
      <c r="F91" s="20">
        <f>karnataka!G91+Kerala!F91+Lakshadweep!F91+'State-IV'!F91+'State-V'!F91</f>
        <v>56</v>
      </c>
      <c r="G91" s="20">
        <f>karnataka!H91+Kerala!G91+Lakshadweep!G91+'State-IV'!G91+'State-V'!G91</f>
        <v>8</v>
      </c>
      <c r="H91" s="21">
        <f t="shared" si="76"/>
        <v>64</v>
      </c>
      <c r="I91" s="21">
        <f t="shared" si="77"/>
        <v>340</v>
      </c>
      <c r="J91" s="21">
        <f t="shared" si="77"/>
        <v>39</v>
      </c>
      <c r="K91" s="21">
        <f t="shared" si="78"/>
        <v>379</v>
      </c>
      <c r="M91" s="19" t="s">
        <v>82</v>
      </c>
      <c r="N91" s="20">
        <f>karnataka!O91+Kerala!N91+Lakshadweep!N91+'State-IV'!N91+'State-V'!N91</f>
        <v>22</v>
      </c>
      <c r="O91" s="20">
        <f>karnataka!P91+Kerala!O91+Lakshadweep!O91+'State-IV'!O91+'State-V'!O91</f>
        <v>323</v>
      </c>
      <c r="P91" s="20">
        <f>karnataka!Q91+Kerala!P91+Lakshadweep!P91+'State-IV'!P91+'State-V'!P91</f>
        <v>132</v>
      </c>
      <c r="Q91" s="24">
        <f t="shared" si="79"/>
        <v>455</v>
      </c>
      <c r="R91" s="20">
        <f>karnataka!S91+Kerala!R91+Lakshadweep!R91+'State-IV'!R91+'State-V'!R91</f>
        <v>77</v>
      </c>
      <c r="S91" s="20">
        <f>karnataka!T91+Kerala!S91+Lakshadweep!S91+'State-IV'!S91+'State-V'!S91</f>
        <v>29</v>
      </c>
      <c r="T91" s="24">
        <f t="shared" si="80"/>
        <v>106</v>
      </c>
      <c r="U91" s="24">
        <f t="shared" si="81"/>
        <v>400</v>
      </c>
      <c r="V91" s="24">
        <f t="shared" si="81"/>
        <v>161</v>
      </c>
      <c r="W91" s="24">
        <f t="shared" si="82"/>
        <v>561</v>
      </c>
      <c r="Y91" s="25" t="s">
        <v>82</v>
      </c>
      <c r="Z91" s="26">
        <f t="shared" si="83"/>
        <v>40</v>
      </c>
      <c r="AA91" s="26">
        <f t="shared" si="83"/>
        <v>607</v>
      </c>
      <c r="AB91" s="26">
        <f t="shared" si="83"/>
        <v>163</v>
      </c>
      <c r="AC91" s="26">
        <f t="shared" si="83"/>
        <v>770</v>
      </c>
      <c r="AD91" s="26">
        <f t="shared" si="83"/>
        <v>133</v>
      </c>
      <c r="AE91" s="26">
        <f t="shared" si="83"/>
        <v>37</v>
      </c>
      <c r="AF91" s="26">
        <f t="shared" si="83"/>
        <v>170</v>
      </c>
      <c r="AG91" s="18">
        <f t="shared" si="83"/>
        <v>740</v>
      </c>
      <c r="AH91" s="18">
        <f t="shared" si="83"/>
        <v>200</v>
      </c>
      <c r="AI91" s="18">
        <f t="shared" si="83"/>
        <v>940</v>
      </c>
    </row>
    <row r="92" spans="1:35" s="5" customFormat="1" x14ac:dyDescent="0.2">
      <c r="A92" s="19" t="s">
        <v>83</v>
      </c>
      <c r="B92" s="20">
        <f>karnataka!C92+Kerala!B92+Lakshadweep!B92+'State-IV'!B92+'State-V'!B92</f>
        <v>13</v>
      </c>
      <c r="C92" s="20">
        <f>karnataka!D92+Kerala!C92+Lakshadweep!C92+'State-IV'!C92+'State-V'!C92</f>
        <v>1174</v>
      </c>
      <c r="D92" s="20">
        <f>karnataka!E92+Kerala!D92+Lakshadweep!D92+'State-IV'!D92+'State-V'!D92</f>
        <v>206</v>
      </c>
      <c r="E92" s="21">
        <f t="shared" si="75"/>
        <v>1380</v>
      </c>
      <c r="F92" s="20">
        <f>karnataka!G92+Kerala!F92+Lakshadweep!F92+'State-IV'!F92+'State-V'!F92</f>
        <v>35</v>
      </c>
      <c r="G92" s="20">
        <f>karnataka!H92+Kerala!G92+Lakshadweep!G92+'State-IV'!G92+'State-V'!G92</f>
        <v>9</v>
      </c>
      <c r="H92" s="21">
        <f t="shared" si="76"/>
        <v>44</v>
      </c>
      <c r="I92" s="21">
        <f t="shared" si="77"/>
        <v>1209</v>
      </c>
      <c r="J92" s="21">
        <f t="shared" si="77"/>
        <v>215</v>
      </c>
      <c r="K92" s="21">
        <f t="shared" si="78"/>
        <v>1424</v>
      </c>
      <c r="M92" s="19" t="s">
        <v>83</v>
      </c>
      <c r="N92" s="20">
        <f>karnataka!O92+Kerala!N92+Lakshadweep!N92+'State-IV'!N92+'State-V'!N92</f>
        <v>29</v>
      </c>
      <c r="O92" s="20">
        <f>karnataka!P92+Kerala!O92+Lakshadweep!O92+'State-IV'!O92+'State-V'!O92</f>
        <v>580</v>
      </c>
      <c r="P92" s="20">
        <f>karnataka!Q92+Kerala!P92+Lakshadweep!P92+'State-IV'!P92+'State-V'!P92</f>
        <v>126</v>
      </c>
      <c r="Q92" s="24">
        <f t="shared" si="79"/>
        <v>706</v>
      </c>
      <c r="R92" s="20">
        <f>karnataka!S92+Kerala!R92+Lakshadweep!R92+'State-IV'!R92+'State-V'!R92</f>
        <v>140</v>
      </c>
      <c r="S92" s="20">
        <f>karnataka!T92+Kerala!S92+Lakshadweep!S92+'State-IV'!S92+'State-V'!S92</f>
        <v>53</v>
      </c>
      <c r="T92" s="24">
        <f t="shared" si="80"/>
        <v>193</v>
      </c>
      <c r="U92" s="24">
        <f t="shared" si="81"/>
        <v>720</v>
      </c>
      <c r="V92" s="24">
        <f t="shared" si="81"/>
        <v>179</v>
      </c>
      <c r="W92" s="24">
        <f t="shared" si="82"/>
        <v>899</v>
      </c>
      <c r="Y92" s="25" t="s">
        <v>83</v>
      </c>
      <c r="Z92" s="26">
        <f t="shared" si="83"/>
        <v>42</v>
      </c>
      <c r="AA92" s="26">
        <f t="shared" si="83"/>
        <v>1754</v>
      </c>
      <c r="AB92" s="26">
        <f t="shared" si="83"/>
        <v>332</v>
      </c>
      <c r="AC92" s="26">
        <f t="shared" si="83"/>
        <v>2086</v>
      </c>
      <c r="AD92" s="26">
        <f t="shared" si="83"/>
        <v>175</v>
      </c>
      <c r="AE92" s="26">
        <f t="shared" si="83"/>
        <v>62</v>
      </c>
      <c r="AF92" s="26">
        <f t="shared" si="83"/>
        <v>237</v>
      </c>
      <c r="AG92" s="18">
        <f t="shared" si="83"/>
        <v>1929</v>
      </c>
      <c r="AH92" s="18">
        <f t="shared" si="83"/>
        <v>394</v>
      </c>
      <c r="AI92" s="18">
        <f t="shared" si="83"/>
        <v>2323</v>
      </c>
    </row>
    <row r="93" spans="1:35" s="5" customFormat="1" x14ac:dyDescent="0.2">
      <c r="A93" s="19" t="s">
        <v>84</v>
      </c>
      <c r="B93" s="20">
        <f>karnataka!C93+Kerala!B93+Lakshadweep!B93+'State-IV'!B93+'State-V'!B93</f>
        <v>31</v>
      </c>
      <c r="C93" s="20">
        <f>karnataka!D93+Kerala!C93+Lakshadweep!C93+'State-IV'!C93+'State-V'!C93</f>
        <v>1286</v>
      </c>
      <c r="D93" s="20">
        <f>karnataka!E93+Kerala!D93+Lakshadweep!D93+'State-IV'!D93+'State-V'!D93</f>
        <v>281</v>
      </c>
      <c r="E93" s="21">
        <f t="shared" si="75"/>
        <v>1567</v>
      </c>
      <c r="F93" s="20">
        <f>karnataka!G93+Kerala!F93+Lakshadweep!F93+'State-IV'!F93+'State-V'!F93</f>
        <v>86</v>
      </c>
      <c r="G93" s="20">
        <f>karnataka!H93+Kerala!G93+Lakshadweep!G93+'State-IV'!G93+'State-V'!G93</f>
        <v>22</v>
      </c>
      <c r="H93" s="21">
        <f t="shared" si="76"/>
        <v>108</v>
      </c>
      <c r="I93" s="21">
        <f t="shared" si="77"/>
        <v>1372</v>
      </c>
      <c r="J93" s="21">
        <f t="shared" si="77"/>
        <v>303</v>
      </c>
      <c r="K93" s="21">
        <f t="shared" si="78"/>
        <v>1675</v>
      </c>
      <c r="M93" s="19" t="s">
        <v>84</v>
      </c>
      <c r="N93" s="20">
        <f>karnataka!O93+Kerala!N93+Lakshadweep!N93+'State-IV'!N93+'State-V'!N93</f>
        <v>25</v>
      </c>
      <c r="O93" s="20">
        <f>karnataka!P93+Kerala!O93+Lakshadweep!O93+'State-IV'!O93+'State-V'!O93</f>
        <v>329</v>
      </c>
      <c r="P93" s="20">
        <f>karnataka!Q93+Kerala!P93+Lakshadweep!P93+'State-IV'!P93+'State-V'!P93</f>
        <v>136</v>
      </c>
      <c r="Q93" s="24">
        <f t="shared" si="79"/>
        <v>465</v>
      </c>
      <c r="R93" s="20">
        <f>karnataka!S93+Kerala!R93+Lakshadweep!R93+'State-IV'!R93+'State-V'!R93</f>
        <v>87</v>
      </c>
      <c r="S93" s="20">
        <f>karnataka!T93+Kerala!S93+Lakshadweep!S93+'State-IV'!S93+'State-V'!S93</f>
        <v>31</v>
      </c>
      <c r="T93" s="24">
        <f t="shared" si="80"/>
        <v>118</v>
      </c>
      <c r="U93" s="24">
        <f t="shared" si="81"/>
        <v>416</v>
      </c>
      <c r="V93" s="24">
        <f t="shared" si="81"/>
        <v>167</v>
      </c>
      <c r="W93" s="24">
        <f t="shared" si="82"/>
        <v>583</v>
      </c>
      <c r="Y93" s="25" t="s">
        <v>84</v>
      </c>
      <c r="Z93" s="26">
        <f t="shared" si="83"/>
        <v>56</v>
      </c>
      <c r="AA93" s="26">
        <f t="shared" si="83"/>
        <v>1615</v>
      </c>
      <c r="AB93" s="26">
        <f t="shared" si="83"/>
        <v>417</v>
      </c>
      <c r="AC93" s="26">
        <f t="shared" si="83"/>
        <v>2032</v>
      </c>
      <c r="AD93" s="26">
        <f t="shared" si="83"/>
        <v>173</v>
      </c>
      <c r="AE93" s="26">
        <f t="shared" si="83"/>
        <v>53</v>
      </c>
      <c r="AF93" s="26">
        <f t="shared" si="83"/>
        <v>226</v>
      </c>
      <c r="AG93" s="18">
        <f t="shared" si="83"/>
        <v>1788</v>
      </c>
      <c r="AH93" s="18">
        <f t="shared" si="83"/>
        <v>470</v>
      </c>
      <c r="AI93" s="18">
        <f t="shared" si="83"/>
        <v>2258</v>
      </c>
    </row>
    <row r="94" spans="1:35" s="5" customFormat="1" x14ac:dyDescent="0.2">
      <c r="A94" s="19" t="s">
        <v>85</v>
      </c>
      <c r="B94" s="20">
        <f>karnataka!C94+Kerala!B94+Lakshadweep!B94+'State-IV'!B94+'State-V'!B94</f>
        <v>5</v>
      </c>
      <c r="C94" s="20">
        <f>karnataka!D94+Kerala!C94+Lakshadweep!C94+'State-IV'!C94+'State-V'!C94</f>
        <v>126</v>
      </c>
      <c r="D94" s="20">
        <f>karnataka!E94+Kerala!D94+Lakshadweep!D94+'State-IV'!D94+'State-V'!D94</f>
        <v>17</v>
      </c>
      <c r="E94" s="21">
        <f t="shared" si="75"/>
        <v>143</v>
      </c>
      <c r="F94" s="20">
        <f>karnataka!G94+Kerala!F94+Lakshadweep!F94+'State-IV'!F94+'State-V'!F94</f>
        <v>40</v>
      </c>
      <c r="G94" s="20">
        <f>karnataka!H94+Kerala!G94+Lakshadweep!G94+'State-IV'!G94+'State-V'!G94</f>
        <v>7</v>
      </c>
      <c r="H94" s="21">
        <f t="shared" si="76"/>
        <v>47</v>
      </c>
      <c r="I94" s="21">
        <f t="shared" si="77"/>
        <v>166</v>
      </c>
      <c r="J94" s="21">
        <f t="shared" si="77"/>
        <v>24</v>
      </c>
      <c r="K94" s="21">
        <f t="shared" si="78"/>
        <v>190</v>
      </c>
      <c r="M94" s="19" t="s">
        <v>85</v>
      </c>
      <c r="N94" s="20">
        <f>karnataka!O94+Kerala!N94+Lakshadweep!N94+'State-IV'!N94+'State-V'!N94</f>
        <v>2</v>
      </c>
      <c r="O94" s="20">
        <f>karnataka!P94+Kerala!O94+Lakshadweep!O94+'State-IV'!O94+'State-V'!O94</f>
        <v>78</v>
      </c>
      <c r="P94" s="20">
        <f>karnataka!Q94+Kerala!P94+Lakshadweep!P94+'State-IV'!P94+'State-V'!P94</f>
        <v>126</v>
      </c>
      <c r="Q94" s="24">
        <f t="shared" si="79"/>
        <v>204</v>
      </c>
      <c r="R94" s="20">
        <f>karnataka!S94+Kerala!R94+Lakshadweep!R94+'State-IV'!R94+'State-V'!R94</f>
        <v>12</v>
      </c>
      <c r="S94" s="20">
        <f>karnataka!T94+Kerala!S94+Lakshadweep!S94+'State-IV'!S94+'State-V'!S94</f>
        <v>3</v>
      </c>
      <c r="T94" s="24">
        <f t="shared" si="80"/>
        <v>15</v>
      </c>
      <c r="U94" s="24">
        <f t="shared" si="81"/>
        <v>90</v>
      </c>
      <c r="V94" s="24">
        <f t="shared" si="81"/>
        <v>129</v>
      </c>
      <c r="W94" s="24">
        <f t="shared" si="82"/>
        <v>219</v>
      </c>
      <c r="Y94" s="25" t="s">
        <v>85</v>
      </c>
      <c r="Z94" s="26">
        <f t="shared" si="83"/>
        <v>7</v>
      </c>
      <c r="AA94" s="26">
        <f t="shared" si="83"/>
        <v>204</v>
      </c>
      <c r="AB94" s="26">
        <f t="shared" si="83"/>
        <v>143</v>
      </c>
      <c r="AC94" s="26">
        <f t="shared" si="83"/>
        <v>347</v>
      </c>
      <c r="AD94" s="26">
        <f t="shared" si="83"/>
        <v>52</v>
      </c>
      <c r="AE94" s="26">
        <f t="shared" si="83"/>
        <v>10</v>
      </c>
      <c r="AF94" s="26">
        <f t="shared" si="83"/>
        <v>62</v>
      </c>
      <c r="AG94" s="18">
        <f t="shared" si="83"/>
        <v>256</v>
      </c>
      <c r="AH94" s="18">
        <f t="shared" si="83"/>
        <v>153</v>
      </c>
      <c r="AI94" s="18">
        <f t="shared" si="83"/>
        <v>409</v>
      </c>
    </row>
    <row r="95" spans="1:35" s="5" customFormat="1" x14ac:dyDescent="0.2">
      <c r="A95" s="19" t="s">
        <v>25</v>
      </c>
      <c r="B95" s="20">
        <f>karnataka!C95+Kerala!B95+Lakshadweep!B95+'State-IV'!B95+'State-V'!B95</f>
        <v>19</v>
      </c>
      <c r="C95" s="20">
        <f>karnataka!D95+Kerala!C95+Lakshadweep!C95+'State-IV'!C95+'State-V'!C95</f>
        <v>321</v>
      </c>
      <c r="D95" s="20">
        <f>karnataka!E95+Kerala!D95+Lakshadweep!D95+'State-IV'!D95+'State-V'!D95</f>
        <v>114</v>
      </c>
      <c r="E95" s="21">
        <f t="shared" si="75"/>
        <v>435</v>
      </c>
      <c r="F95" s="20">
        <f>karnataka!G95+Kerala!F95+Lakshadweep!F95+'State-IV'!F95+'State-V'!F95</f>
        <v>109</v>
      </c>
      <c r="G95" s="20">
        <f>karnataka!H95+Kerala!G95+Lakshadweep!G95+'State-IV'!G95+'State-V'!G95</f>
        <v>65</v>
      </c>
      <c r="H95" s="21">
        <f t="shared" si="76"/>
        <v>174</v>
      </c>
      <c r="I95" s="21">
        <f t="shared" si="77"/>
        <v>430</v>
      </c>
      <c r="J95" s="21">
        <f t="shared" si="77"/>
        <v>179</v>
      </c>
      <c r="K95" s="21">
        <f t="shared" si="78"/>
        <v>609</v>
      </c>
      <c r="M95" s="19" t="s">
        <v>25</v>
      </c>
      <c r="N95" s="20">
        <f>karnataka!O95+Kerala!N95+Lakshadweep!N95+'State-IV'!N95+'State-V'!N95</f>
        <v>16</v>
      </c>
      <c r="O95" s="20">
        <f>karnataka!P95+Kerala!O95+Lakshadweep!O95+'State-IV'!O95+'State-V'!O95</f>
        <v>485</v>
      </c>
      <c r="P95" s="20">
        <f>karnataka!Q95+Kerala!P95+Lakshadweep!P95+'State-IV'!P95+'State-V'!P95</f>
        <v>188</v>
      </c>
      <c r="Q95" s="24">
        <f t="shared" si="79"/>
        <v>673</v>
      </c>
      <c r="R95" s="20">
        <f>karnataka!S95+Kerala!R95+Lakshadweep!R95+'State-IV'!R95+'State-V'!R95</f>
        <v>35</v>
      </c>
      <c r="S95" s="20">
        <f>karnataka!T95+Kerala!S95+Lakshadweep!S95+'State-IV'!S95+'State-V'!S95</f>
        <v>22</v>
      </c>
      <c r="T95" s="24">
        <f t="shared" si="80"/>
        <v>57</v>
      </c>
      <c r="U95" s="24">
        <f t="shared" si="81"/>
        <v>520</v>
      </c>
      <c r="V95" s="24">
        <f t="shared" si="81"/>
        <v>210</v>
      </c>
      <c r="W95" s="24">
        <f t="shared" si="82"/>
        <v>730</v>
      </c>
      <c r="Y95" s="25" t="s">
        <v>25</v>
      </c>
      <c r="Z95" s="26">
        <f t="shared" si="83"/>
        <v>35</v>
      </c>
      <c r="AA95" s="26">
        <f t="shared" si="83"/>
        <v>806</v>
      </c>
      <c r="AB95" s="26">
        <f t="shared" si="83"/>
        <v>302</v>
      </c>
      <c r="AC95" s="26">
        <f t="shared" si="83"/>
        <v>1108</v>
      </c>
      <c r="AD95" s="26">
        <f t="shared" si="83"/>
        <v>144</v>
      </c>
      <c r="AE95" s="26">
        <f t="shared" si="83"/>
        <v>87</v>
      </c>
      <c r="AF95" s="26">
        <f t="shared" si="83"/>
        <v>231</v>
      </c>
      <c r="AG95" s="18">
        <f t="shared" si="83"/>
        <v>950</v>
      </c>
      <c r="AH95" s="18">
        <f t="shared" si="83"/>
        <v>389</v>
      </c>
      <c r="AI95" s="18">
        <f t="shared" si="83"/>
        <v>1339</v>
      </c>
    </row>
    <row r="96" spans="1:35" s="5" customFormat="1" x14ac:dyDescent="0.2">
      <c r="A96" s="34" t="s">
        <v>11</v>
      </c>
      <c r="B96" s="102">
        <f t="shared" ref="B96:K96" si="84">SUM(B87:B95)</f>
        <v>209</v>
      </c>
      <c r="C96" s="102">
        <f t="shared" si="84"/>
        <v>6087</v>
      </c>
      <c r="D96" s="102">
        <f t="shared" si="84"/>
        <v>1703</v>
      </c>
      <c r="E96" s="102">
        <f t="shared" si="84"/>
        <v>7790</v>
      </c>
      <c r="F96" s="102">
        <f t="shared" si="84"/>
        <v>804</v>
      </c>
      <c r="G96" s="102">
        <f t="shared" si="84"/>
        <v>372</v>
      </c>
      <c r="H96" s="102">
        <f t="shared" si="84"/>
        <v>1176</v>
      </c>
      <c r="I96" s="102">
        <f t="shared" si="84"/>
        <v>6891</v>
      </c>
      <c r="J96" s="102">
        <f t="shared" si="84"/>
        <v>2075</v>
      </c>
      <c r="K96" s="102">
        <f t="shared" si="84"/>
        <v>8966</v>
      </c>
      <c r="L96" s="103"/>
      <c r="M96" s="108" t="s">
        <v>11</v>
      </c>
      <c r="N96" s="104">
        <f t="shared" ref="N96:W96" si="85">SUM(N87:N95)</f>
        <v>172</v>
      </c>
      <c r="O96" s="104">
        <f t="shared" si="85"/>
        <v>3376</v>
      </c>
      <c r="P96" s="104">
        <f t="shared" si="85"/>
        <v>1228</v>
      </c>
      <c r="Q96" s="104">
        <f t="shared" si="85"/>
        <v>4604</v>
      </c>
      <c r="R96" s="104">
        <f t="shared" si="85"/>
        <v>606</v>
      </c>
      <c r="S96" s="104">
        <f t="shared" si="85"/>
        <v>387</v>
      </c>
      <c r="T96" s="104">
        <f t="shared" si="85"/>
        <v>993</v>
      </c>
      <c r="U96" s="104">
        <f t="shared" si="85"/>
        <v>3982</v>
      </c>
      <c r="V96" s="104">
        <f t="shared" si="85"/>
        <v>1615</v>
      </c>
      <c r="W96" s="104">
        <f t="shared" si="85"/>
        <v>5597</v>
      </c>
      <c r="X96" s="103"/>
      <c r="Y96" s="109" t="s">
        <v>11</v>
      </c>
      <c r="Z96" s="106">
        <f t="shared" si="83"/>
        <v>381</v>
      </c>
      <c r="AA96" s="106">
        <f t="shared" si="83"/>
        <v>9463</v>
      </c>
      <c r="AB96" s="106">
        <f t="shared" si="83"/>
        <v>2931</v>
      </c>
      <c r="AC96" s="106">
        <f t="shared" si="83"/>
        <v>12394</v>
      </c>
      <c r="AD96" s="106">
        <f t="shared" si="83"/>
        <v>1410</v>
      </c>
      <c r="AE96" s="106">
        <f t="shared" si="83"/>
        <v>759</v>
      </c>
      <c r="AF96" s="106">
        <f t="shared" si="83"/>
        <v>2169</v>
      </c>
      <c r="AG96" s="107">
        <f t="shared" si="83"/>
        <v>10873</v>
      </c>
      <c r="AH96" s="107">
        <f t="shared" si="83"/>
        <v>3690</v>
      </c>
      <c r="AI96" s="107">
        <f t="shared" si="83"/>
        <v>14563</v>
      </c>
    </row>
    <row r="97" spans="1:35" s="5" customFormat="1" x14ac:dyDescent="0.2">
      <c r="A97" s="13" t="s">
        <v>86</v>
      </c>
      <c r="B97" s="31"/>
      <c r="C97" s="31"/>
      <c r="D97" s="31"/>
      <c r="E97" s="31"/>
      <c r="F97" s="31"/>
      <c r="G97" s="31"/>
      <c r="H97" s="31"/>
      <c r="I97" s="19"/>
      <c r="J97" s="19"/>
      <c r="K97" s="19"/>
      <c r="M97" s="13" t="s">
        <v>86</v>
      </c>
      <c r="N97" s="14"/>
      <c r="O97" s="14"/>
      <c r="P97" s="14"/>
      <c r="Q97" s="14"/>
      <c r="R97" s="14"/>
      <c r="S97" s="14"/>
      <c r="T97" s="14"/>
      <c r="U97" s="15"/>
      <c r="V97" s="15"/>
      <c r="W97" s="15"/>
      <c r="Y97" s="16" t="s">
        <v>86</v>
      </c>
      <c r="Z97" s="17"/>
      <c r="AA97" s="17"/>
      <c r="AB97" s="17"/>
      <c r="AC97" s="17"/>
      <c r="AD97" s="17"/>
      <c r="AE97" s="17"/>
      <c r="AF97" s="17"/>
      <c r="AG97" s="18"/>
      <c r="AH97" s="18"/>
      <c r="AI97" s="18"/>
    </row>
    <row r="98" spans="1:35" s="5" customFormat="1" ht="25.5" x14ac:dyDescent="0.2">
      <c r="A98" s="19" t="s">
        <v>87</v>
      </c>
      <c r="B98" s="20">
        <f>karnataka!C98+Kerala!B98+Lakshadweep!B98+'State-IV'!B98+'State-V'!B98</f>
        <v>46</v>
      </c>
      <c r="C98" s="20">
        <f>karnataka!D98+Kerala!C98+Lakshadweep!C98+'State-IV'!C98+'State-V'!C98</f>
        <v>149</v>
      </c>
      <c r="D98" s="20">
        <f>karnataka!E98+Kerala!D98+Lakshadweep!D98+'State-IV'!D98+'State-V'!D98</f>
        <v>1058</v>
      </c>
      <c r="E98" s="21">
        <f t="shared" ref="E98:E109" si="86">C98+D98</f>
        <v>1207</v>
      </c>
      <c r="F98" s="20">
        <f>karnataka!G98+Kerala!F98+Lakshadweep!F98+'State-IV'!F98+'State-V'!F98</f>
        <v>42</v>
      </c>
      <c r="G98" s="20">
        <f>karnataka!H98+Kerala!G98+Lakshadweep!G98+'State-IV'!G98+'State-V'!G98</f>
        <v>356</v>
      </c>
      <c r="H98" s="21">
        <f t="shared" ref="H98:H109" si="87">F98+G98</f>
        <v>398</v>
      </c>
      <c r="I98" s="21">
        <f t="shared" ref="I98:J110" si="88">C98+F98</f>
        <v>191</v>
      </c>
      <c r="J98" s="21">
        <f t="shared" si="88"/>
        <v>1414</v>
      </c>
      <c r="K98" s="21">
        <f t="shared" ref="K98:K109" si="89">SUM(I98:J98)</f>
        <v>1605</v>
      </c>
      <c r="M98" s="19" t="s">
        <v>87</v>
      </c>
      <c r="N98" s="20">
        <f>karnataka!O98+Kerala!N98+Lakshadweep!N98+'State-IV'!N98+'State-V'!N98</f>
        <v>92</v>
      </c>
      <c r="O98" s="20">
        <f>karnataka!P98+Kerala!O98+Lakshadweep!O98+'State-IV'!O98+'State-V'!O98</f>
        <v>405</v>
      </c>
      <c r="P98" s="20">
        <f>karnataka!Q98+Kerala!P98+Lakshadweep!P98+'State-IV'!P98+'State-V'!P98</f>
        <v>1587</v>
      </c>
      <c r="Q98" s="24">
        <f t="shared" ref="Q98:Q109" si="90">O98+P98</f>
        <v>1992</v>
      </c>
      <c r="R98" s="20">
        <f>karnataka!S98+Kerala!R98+Lakshadweep!R98+'State-IV'!R98+'State-V'!R98</f>
        <v>137</v>
      </c>
      <c r="S98" s="20">
        <f>karnataka!T98+Kerala!S98+Lakshadweep!S98+'State-IV'!S98+'State-V'!S98</f>
        <v>372</v>
      </c>
      <c r="T98" s="24">
        <f t="shared" ref="T98:T109" si="91">R98+S98</f>
        <v>509</v>
      </c>
      <c r="U98" s="24">
        <f t="shared" ref="U98:V110" si="92">O98+R98</f>
        <v>542</v>
      </c>
      <c r="V98" s="24">
        <f t="shared" si="92"/>
        <v>1959</v>
      </c>
      <c r="W98" s="24">
        <f t="shared" ref="W98:W109" si="93">SUM(U98:V98)</f>
        <v>2501</v>
      </c>
      <c r="Y98" s="25" t="s">
        <v>87</v>
      </c>
      <c r="Z98" s="26">
        <f t="shared" ref="Z98:AI120" si="94">B98+N98</f>
        <v>138</v>
      </c>
      <c r="AA98" s="26">
        <f t="shared" si="94"/>
        <v>554</v>
      </c>
      <c r="AB98" s="26">
        <f t="shared" si="94"/>
        <v>2645</v>
      </c>
      <c r="AC98" s="26">
        <f t="shared" si="94"/>
        <v>3199</v>
      </c>
      <c r="AD98" s="26">
        <f t="shared" si="94"/>
        <v>179</v>
      </c>
      <c r="AE98" s="26">
        <f t="shared" si="94"/>
        <v>728</v>
      </c>
      <c r="AF98" s="26">
        <f t="shared" si="94"/>
        <v>907</v>
      </c>
      <c r="AG98" s="18">
        <f t="shared" si="94"/>
        <v>733</v>
      </c>
      <c r="AH98" s="18">
        <f t="shared" si="94"/>
        <v>3373</v>
      </c>
      <c r="AI98" s="18">
        <f t="shared" si="94"/>
        <v>4106</v>
      </c>
    </row>
    <row r="99" spans="1:35" s="5" customFormat="1" ht="24" x14ac:dyDescent="0.2">
      <c r="A99" s="19" t="s">
        <v>88</v>
      </c>
      <c r="B99" s="20">
        <f>karnataka!C99+Kerala!B99+Lakshadweep!B99+'State-IV'!B99+'State-V'!B99</f>
        <v>13</v>
      </c>
      <c r="C99" s="20">
        <f>karnataka!D99+Kerala!C99+Lakshadweep!C99+'State-IV'!C99+'State-V'!C99</f>
        <v>18</v>
      </c>
      <c r="D99" s="20">
        <f>karnataka!E99+Kerala!D99+Lakshadweep!D99+'State-IV'!D99+'State-V'!D99</f>
        <v>361</v>
      </c>
      <c r="E99" s="21">
        <f t="shared" si="86"/>
        <v>379</v>
      </c>
      <c r="F99" s="20">
        <f>karnataka!G99+Kerala!F99+Lakshadweep!F99+'State-IV'!F99+'State-V'!F99</f>
        <v>12</v>
      </c>
      <c r="G99" s="20">
        <f>karnataka!H99+Kerala!G99+Lakshadweep!G99+'State-IV'!G99+'State-V'!G99</f>
        <v>137</v>
      </c>
      <c r="H99" s="21">
        <f t="shared" si="87"/>
        <v>149</v>
      </c>
      <c r="I99" s="21">
        <f t="shared" si="88"/>
        <v>30</v>
      </c>
      <c r="J99" s="21">
        <f t="shared" si="88"/>
        <v>498</v>
      </c>
      <c r="K99" s="21">
        <f t="shared" si="89"/>
        <v>528</v>
      </c>
      <c r="M99" s="19" t="s">
        <v>88</v>
      </c>
      <c r="N99" s="20">
        <f>karnataka!O99+Kerala!N99+Lakshadweep!N99+'State-IV'!N99+'State-V'!N99</f>
        <v>2</v>
      </c>
      <c r="O99" s="20">
        <f>karnataka!P99+Kerala!O99+Lakshadweep!O99+'State-IV'!O99+'State-V'!O99</f>
        <v>0</v>
      </c>
      <c r="P99" s="20">
        <f>karnataka!Q99+Kerala!P99+Lakshadweep!P99+'State-IV'!P99+'State-V'!P99</f>
        <v>144</v>
      </c>
      <c r="Q99" s="24">
        <f t="shared" si="90"/>
        <v>144</v>
      </c>
      <c r="R99" s="20">
        <f>karnataka!S99+Kerala!R99+Lakshadweep!R99+'State-IV'!R99+'State-V'!R99</f>
        <v>0</v>
      </c>
      <c r="S99" s="20">
        <f>karnataka!T99+Kerala!S99+Lakshadweep!S99+'State-IV'!S99+'State-V'!S99</f>
        <v>1</v>
      </c>
      <c r="T99" s="24">
        <f t="shared" si="91"/>
        <v>1</v>
      </c>
      <c r="U99" s="24">
        <f t="shared" si="92"/>
        <v>0</v>
      </c>
      <c r="V99" s="24">
        <f t="shared" si="92"/>
        <v>145</v>
      </c>
      <c r="W99" s="24">
        <f t="shared" si="93"/>
        <v>145</v>
      </c>
      <c r="Y99" s="25" t="s">
        <v>88</v>
      </c>
      <c r="Z99" s="26">
        <f t="shared" si="94"/>
        <v>15</v>
      </c>
      <c r="AA99" s="26">
        <f t="shared" si="94"/>
        <v>18</v>
      </c>
      <c r="AB99" s="26">
        <f t="shared" si="94"/>
        <v>505</v>
      </c>
      <c r="AC99" s="26">
        <f t="shared" si="94"/>
        <v>523</v>
      </c>
      <c r="AD99" s="26">
        <f t="shared" si="94"/>
        <v>12</v>
      </c>
      <c r="AE99" s="26">
        <f t="shared" si="94"/>
        <v>138</v>
      </c>
      <c r="AF99" s="26">
        <f t="shared" si="94"/>
        <v>150</v>
      </c>
      <c r="AG99" s="18">
        <f t="shared" si="94"/>
        <v>30</v>
      </c>
      <c r="AH99" s="18">
        <f t="shared" si="94"/>
        <v>643</v>
      </c>
      <c r="AI99" s="18">
        <f t="shared" si="94"/>
        <v>673</v>
      </c>
    </row>
    <row r="100" spans="1:35" s="5" customFormat="1" ht="25.5" x14ac:dyDescent="0.2">
      <c r="A100" s="19" t="s">
        <v>89</v>
      </c>
      <c r="B100" s="20">
        <f>karnataka!C100+Kerala!B100+Lakshadweep!B100+'State-IV'!B100+'State-V'!B100</f>
        <v>13</v>
      </c>
      <c r="C100" s="20">
        <f>karnataka!D100+Kerala!C100+Lakshadweep!C100+'State-IV'!C100+'State-V'!C100</f>
        <v>44</v>
      </c>
      <c r="D100" s="20">
        <f>karnataka!E100+Kerala!D100+Lakshadweep!D100+'State-IV'!D100+'State-V'!D100</f>
        <v>502</v>
      </c>
      <c r="E100" s="21">
        <f t="shared" si="86"/>
        <v>546</v>
      </c>
      <c r="F100" s="20">
        <f>karnataka!G100+Kerala!F100+Lakshadweep!F100+'State-IV'!F100+'State-V'!F100</f>
        <v>17</v>
      </c>
      <c r="G100" s="20">
        <f>karnataka!H100+Kerala!G100+Lakshadweep!G100+'State-IV'!G100+'State-V'!G100</f>
        <v>100</v>
      </c>
      <c r="H100" s="21">
        <f t="shared" si="87"/>
        <v>117</v>
      </c>
      <c r="I100" s="21">
        <f t="shared" si="88"/>
        <v>61</v>
      </c>
      <c r="J100" s="21">
        <f t="shared" si="88"/>
        <v>602</v>
      </c>
      <c r="K100" s="21">
        <f t="shared" si="89"/>
        <v>663</v>
      </c>
      <c r="M100" s="19" t="s">
        <v>89</v>
      </c>
      <c r="N100" s="20">
        <f>karnataka!O100+Kerala!N100+Lakshadweep!N100+'State-IV'!N100+'State-V'!N100</f>
        <v>21</v>
      </c>
      <c r="O100" s="20">
        <f>karnataka!P100+Kerala!O100+Lakshadweep!O100+'State-IV'!O100+'State-V'!O100</f>
        <v>115</v>
      </c>
      <c r="P100" s="20">
        <f>karnataka!Q100+Kerala!P100+Lakshadweep!P100+'State-IV'!P100+'State-V'!P100</f>
        <v>301</v>
      </c>
      <c r="Q100" s="24">
        <f t="shared" si="90"/>
        <v>416</v>
      </c>
      <c r="R100" s="20">
        <f>karnataka!S100+Kerala!R100+Lakshadweep!R100+'State-IV'!R100+'State-V'!R100</f>
        <v>53</v>
      </c>
      <c r="S100" s="20">
        <f>karnataka!T100+Kerala!S100+Lakshadweep!S100+'State-IV'!S100+'State-V'!S100</f>
        <v>41</v>
      </c>
      <c r="T100" s="24">
        <f t="shared" si="91"/>
        <v>94</v>
      </c>
      <c r="U100" s="24">
        <f t="shared" si="92"/>
        <v>168</v>
      </c>
      <c r="V100" s="24">
        <f t="shared" si="92"/>
        <v>342</v>
      </c>
      <c r="W100" s="24">
        <f t="shared" si="93"/>
        <v>510</v>
      </c>
      <c r="Y100" s="25" t="s">
        <v>89</v>
      </c>
      <c r="Z100" s="26">
        <f t="shared" si="94"/>
        <v>34</v>
      </c>
      <c r="AA100" s="26">
        <f t="shared" si="94"/>
        <v>159</v>
      </c>
      <c r="AB100" s="26">
        <f t="shared" si="94"/>
        <v>803</v>
      </c>
      <c r="AC100" s="26">
        <f t="shared" si="94"/>
        <v>962</v>
      </c>
      <c r="AD100" s="26">
        <f t="shared" si="94"/>
        <v>70</v>
      </c>
      <c r="AE100" s="26">
        <f t="shared" si="94"/>
        <v>141</v>
      </c>
      <c r="AF100" s="26">
        <f t="shared" si="94"/>
        <v>211</v>
      </c>
      <c r="AG100" s="18">
        <f t="shared" si="94"/>
        <v>229</v>
      </c>
      <c r="AH100" s="18">
        <f t="shared" si="94"/>
        <v>944</v>
      </c>
      <c r="AI100" s="18">
        <f t="shared" si="94"/>
        <v>1173</v>
      </c>
    </row>
    <row r="101" spans="1:35" s="5" customFormat="1" x14ac:dyDescent="0.2">
      <c r="A101" s="19" t="s">
        <v>90</v>
      </c>
      <c r="B101" s="20">
        <f>karnataka!C101+Kerala!B101+Lakshadweep!B101+'State-IV'!B101+'State-V'!B101</f>
        <v>2</v>
      </c>
      <c r="C101" s="20">
        <f>karnataka!D101+Kerala!C101+Lakshadweep!C101+'State-IV'!C101+'State-V'!C101</f>
        <v>33</v>
      </c>
      <c r="D101" s="20">
        <f>karnataka!E101+Kerala!D101+Lakshadweep!D101+'State-IV'!D101+'State-V'!D101</f>
        <v>14</v>
      </c>
      <c r="E101" s="21">
        <f t="shared" si="86"/>
        <v>47</v>
      </c>
      <c r="F101" s="20">
        <f>karnataka!G101+Kerala!F101+Lakshadweep!F101+'State-IV'!F101+'State-V'!F101</f>
        <v>14</v>
      </c>
      <c r="G101" s="20">
        <f>karnataka!H101+Kerala!G101+Lakshadweep!G101+'State-IV'!G101+'State-V'!G101</f>
        <v>1</v>
      </c>
      <c r="H101" s="21">
        <f t="shared" si="87"/>
        <v>15</v>
      </c>
      <c r="I101" s="21">
        <f t="shared" si="88"/>
        <v>47</v>
      </c>
      <c r="J101" s="21">
        <f t="shared" si="88"/>
        <v>15</v>
      </c>
      <c r="K101" s="21">
        <f t="shared" si="89"/>
        <v>62</v>
      </c>
      <c r="M101" s="19" t="s">
        <v>90</v>
      </c>
      <c r="N101" s="20">
        <f>karnataka!O101+Kerala!N101+Lakshadweep!N101+'State-IV'!N101+'State-V'!N101</f>
        <v>1</v>
      </c>
      <c r="O101" s="20">
        <f>karnataka!P101+Kerala!O101+Lakshadweep!O101+'State-IV'!O101+'State-V'!O101</f>
        <v>10</v>
      </c>
      <c r="P101" s="20">
        <f>karnataka!Q101+Kerala!P101+Lakshadweep!P101+'State-IV'!P101+'State-V'!P101</f>
        <v>30</v>
      </c>
      <c r="Q101" s="24">
        <f t="shared" si="90"/>
        <v>40</v>
      </c>
      <c r="R101" s="20">
        <f>karnataka!S101+Kerala!R101+Lakshadweep!R101+'State-IV'!R101+'State-V'!R101</f>
        <v>0</v>
      </c>
      <c r="S101" s="20">
        <f>karnataka!T101+Kerala!S101+Lakshadweep!S101+'State-IV'!S101+'State-V'!S101</f>
        <v>0</v>
      </c>
      <c r="T101" s="24">
        <f t="shared" si="91"/>
        <v>0</v>
      </c>
      <c r="U101" s="24">
        <f t="shared" si="92"/>
        <v>10</v>
      </c>
      <c r="V101" s="24">
        <f t="shared" si="92"/>
        <v>30</v>
      </c>
      <c r="W101" s="24">
        <f t="shared" si="93"/>
        <v>40</v>
      </c>
      <c r="Y101" s="25" t="s">
        <v>90</v>
      </c>
      <c r="Z101" s="26">
        <f t="shared" si="94"/>
        <v>3</v>
      </c>
      <c r="AA101" s="26">
        <f t="shared" si="94"/>
        <v>43</v>
      </c>
      <c r="AB101" s="26">
        <f t="shared" si="94"/>
        <v>44</v>
      </c>
      <c r="AC101" s="26">
        <f t="shared" si="94"/>
        <v>87</v>
      </c>
      <c r="AD101" s="26">
        <f t="shared" si="94"/>
        <v>14</v>
      </c>
      <c r="AE101" s="26">
        <f t="shared" si="94"/>
        <v>1</v>
      </c>
      <c r="AF101" s="26">
        <f t="shared" si="94"/>
        <v>15</v>
      </c>
      <c r="AG101" s="18">
        <f t="shared" si="94"/>
        <v>57</v>
      </c>
      <c r="AH101" s="18">
        <f t="shared" si="94"/>
        <v>45</v>
      </c>
      <c r="AI101" s="18">
        <f t="shared" si="94"/>
        <v>102</v>
      </c>
    </row>
    <row r="102" spans="1:35" s="5" customFormat="1" x14ac:dyDescent="0.2">
      <c r="A102" s="19" t="s">
        <v>91</v>
      </c>
      <c r="B102" s="20">
        <f>karnataka!C102+Kerala!B102+Lakshadweep!B102+'State-IV'!B102+'State-V'!B102</f>
        <v>11</v>
      </c>
      <c r="C102" s="20">
        <f>karnataka!D102+Kerala!C102+Lakshadweep!C102+'State-IV'!C102+'State-V'!C102</f>
        <v>139</v>
      </c>
      <c r="D102" s="20">
        <f>karnataka!E102+Kerala!D102+Lakshadweep!D102+'State-IV'!D102+'State-V'!D102</f>
        <v>241</v>
      </c>
      <c r="E102" s="21">
        <f t="shared" si="86"/>
        <v>380</v>
      </c>
      <c r="F102" s="20">
        <f>karnataka!G102+Kerala!F102+Lakshadweep!F102+'State-IV'!F102+'State-V'!F102</f>
        <v>10</v>
      </c>
      <c r="G102" s="20">
        <f>karnataka!H102+Kerala!G102+Lakshadweep!G102+'State-IV'!G102+'State-V'!G102</f>
        <v>32</v>
      </c>
      <c r="H102" s="21">
        <f t="shared" si="87"/>
        <v>42</v>
      </c>
      <c r="I102" s="21">
        <f t="shared" si="88"/>
        <v>149</v>
      </c>
      <c r="J102" s="21">
        <f t="shared" si="88"/>
        <v>273</v>
      </c>
      <c r="K102" s="21">
        <f t="shared" si="89"/>
        <v>422</v>
      </c>
      <c r="M102" s="19" t="s">
        <v>91</v>
      </c>
      <c r="N102" s="20">
        <f>karnataka!O102+Kerala!N102+Lakshadweep!N102+'State-IV'!N102+'State-V'!N102</f>
        <v>5</v>
      </c>
      <c r="O102" s="20">
        <f>karnataka!P102+Kerala!O102+Lakshadweep!O102+'State-IV'!O102+'State-V'!O102</f>
        <v>346</v>
      </c>
      <c r="P102" s="20">
        <f>karnataka!Q102+Kerala!P102+Lakshadweep!P102+'State-IV'!P102+'State-V'!P102</f>
        <v>159</v>
      </c>
      <c r="Q102" s="24">
        <f t="shared" si="90"/>
        <v>505</v>
      </c>
      <c r="R102" s="20">
        <f>karnataka!S102+Kerala!R102+Lakshadweep!R102+'State-IV'!R102+'State-V'!R102</f>
        <v>0</v>
      </c>
      <c r="S102" s="20">
        <f>karnataka!T102+Kerala!S102+Lakshadweep!S102+'State-IV'!S102+'State-V'!S102</f>
        <v>5</v>
      </c>
      <c r="T102" s="24">
        <f t="shared" si="91"/>
        <v>5</v>
      </c>
      <c r="U102" s="24">
        <f t="shared" si="92"/>
        <v>346</v>
      </c>
      <c r="V102" s="24">
        <f t="shared" si="92"/>
        <v>164</v>
      </c>
      <c r="W102" s="24">
        <f t="shared" si="93"/>
        <v>510</v>
      </c>
      <c r="Y102" s="25" t="s">
        <v>91</v>
      </c>
      <c r="Z102" s="26">
        <f t="shared" si="94"/>
        <v>16</v>
      </c>
      <c r="AA102" s="26">
        <f t="shared" si="94"/>
        <v>485</v>
      </c>
      <c r="AB102" s="26">
        <f t="shared" si="94"/>
        <v>400</v>
      </c>
      <c r="AC102" s="26">
        <f t="shared" si="94"/>
        <v>885</v>
      </c>
      <c r="AD102" s="26">
        <f t="shared" si="94"/>
        <v>10</v>
      </c>
      <c r="AE102" s="26">
        <f t="shared" si="94"/>
        <v>37</v>
      </c>
      <c r="AF102" s="26">
        <f t="shared" si="94"/>
        <v>47</v>
      </c>
      <c r="AG102" s="18">
        <f t="shared" si="94"/>
        <v>495</v>
      </c>
      <c r="AH102" s="18">
        <f t="shared" si="94"/>
        <v>437</v>
      </c>
      <c r="AI102" s="18">
        <f t="shared" si="94"/>
        <v>932</v>
      </c>
    </row>
    <row r="103" spans="1:35" s="5" customFormat="1" x14ac:dyDescent="0.2">
      <c r="A103" s="19" t="s">
        <v>92</v>
      </c>
      <c r="B103" s="20">
        <f>karnataka!C103+Kerala!B103+Lakshadweep!B103+'State-IV'!B103+'State-V'!B103</f>
        <v>4</v>
      </c>
      <c r="C103" s="20">
        <f>karnataka!D103+Kerala!C103+Lakshadweep!C103+'State-IV'!C103+'State-V'!C103</f>
        <v>9</v>
      </c>
      <c r="D103" s="20">
        <f>karnataka!E103+Kerala!D103+Lakshadweep!D103+'State-IV'!D103+'State-V'!D103</f>
        <v>127</v>
      </c>
      <c r="E103" s="21">
        <f t="shared" si="86"/>
        <v>136</v>
      </c>
      <c r="F103" s="20">
        <f>karnataka!G103+Kerala!F103+Lakshadweep!F103+'State-IV'!F103+'State-V'!F103</f>
        <v>4</v>
      </c>
      <c r="G103" s="20">
        <f>karnataka!H103+Kerala!G103+Lakshadweep!G103+'State-IV'!G103+'State-V'!G103</f>
        <v>24</v>
      </c>
      <c r="H103" s="21">
        <f t="shared" si="87"/>
        <v>28</v>
      </c>
      <c r="I103" s="21">
        <f t="shared" si="88"/>
        <v>13</v>
      </c>
      <c r="J103" s="21">
        <f t="shared" si="88"/>
        <v>151</v>
      </c>
      <c r="K103" s="21">
        <f t="shared" si="89"/>
        <v>164</v>
      </c>
      <c r="M103" s="19" t="s">
        <v>92</v>
      </c>
      <c r="N103" s="20">
        <f>karnataka!O103+Kerala!N103+Lakshadweep!N103+'State-IV'!N103+'State-V'!N103</f>
        <v>2</v>
      </c>
      <c r="O103" s="20">
        <f>karnataka!P103+Kerala!O103+Lakshadweep!O103+'State-IV'!O103+'State-V'!O103</f>
        <v>10</v>
      </c>
      <c r="P103" s="20">
        <f>karnataka!Q103+Kerala!P103+Lakshadweep!P103+'State-IV'!P103+'State-V'!P103</f>
        <v>42</v>
      </c>
      <c r="Q103" s="24">
        <f t="shared" si="90"/>
        <v>52</v>
      </c>
      <c r="R103" s="20">
        <f>karnataka!S103+Kerala!R103+Lakshadweep!R103+'State-IV'!R103+'State-V'!R103</f>
        <v>0</v>
      </c>
      <c r="S103" s="20">
        <f>karnataka!T103+Kerala!S103+Lakshadweep!S103+'State-IV'!S103+'State-V'!S103</f>
        <v>0</v>
      </c>
      <c r="T103" s="24">
        <f t="shared" si="91"/>
        <v>0</v>
      </c>
      <c r="U103" s="24">
        <f t="shared" si="92"/>
        <v>10</v>
      </c>
      <c r="V103" s="24">
        <f t="shared" si="92"/>
        <v>42</v>
      </c>
      <c r="W103" s="24">
        <f t="shared" si="93"/>
        <v>52</v>
      </c>
      <c r="Y103" s="25" t="s">
        <v>92</v>
      </c>
      <c r="Z103" s="26">
        <f t="shared" si="94"/>
        <v>6</v>
      </c>
      <c r="AA103" s="26">
        <f t="shared" si="94"/>
        <v>19</v>
      </c>
      <c r="AB103" s="26">
        <f t="shared" si="94"/>
        <v>169</v>
      </c>
      <c r="AC103" s="26">
        <f t="shared" si="94"/>
        <v>188</v>
      </c>
      <c r="AD103" s="26">
        <f t="shared" si="94"/>
        <v>4</v>
      </c>
      <c r="AE103" s="26">
        <f t="shared" si="94"/>
        <v>24</v>
      </c>
      <c r="AF103" s="26">
        <f t="shared" si="94"/>
        <v>28</v>
      </c>
      <c r="AG103" s="18">
        <f t="shared" si="94"/>
        <v>23</v>
      </c>
      <c r="AH103" s="18">
        <f t="shared" si="94"/>
        <v>193</v>
      </c>
      <c r="AI103" s="18">
        <f t="shared" si="94"/>
        <v>216</v>
      </c>
    </row>
    <row r="104" spans="1:35" s="5" customFormat="1" x14ac:dyDescent="0.2">
      <c r="A104" s="19" t="s">
        <v>93</v>
      </c>
      <c r="B104" s="20">
        <f>karnataka!C104+Kerala!B104+Lakshadweep!B104+'State-IV'!B104+'State-V'!B104</f>
        <v>4</v>
      </c>
      <c r="C104" s="20">
        <f>karnataka!D104+Kerala!C104+Lakshadweep!C104+'State-IV'!C104+'State-V'!C104</f>
        <v>16</v>
      </c>
      <c r="D104" s="20">
        <f>karnataka!E104+Kerala!D104+Lakshadweep!D104+'State-IV'!D104+'State-V'!D104</f>
        <v>19</v>
      </c>
      <c r="E104" s="21">
        <f t="shared" si="86"/>
        <v>35</v>
      </c>
      <c r="F104" s="20">
        <f>karnataka!G104+Kerala!F104+Lakshadweep!F104+'State-IV'!F104+'State-V'!F104</f>
        <v>12</v>
      </c>
      <c r="G104" s="20">
        <f>karnataka!H104+Kerala!G104+Lakshadweep!G104+'State-IV'!G104+'State-V'!G104</f>
        <v>2</v>
      </c>
      <c r="H104" s="21">
        <f t="shared" si="87"/>
        <v>14</v>
      </c>
      <c r="I104" s="21">
        <f t="shared" si="88"/>
        <v>28</v>
      </c>
      <c r="J104" s="21">
        <f t="shared" si="88"/>
        <v>21</v>
      </c>
      <c r="K104" s="21">
        <f t="shared" si="89"/>
        <v>49</v>
      </c>
      <c r="M104" s="19" t="s">
        <v>93</v>
      </c>
      <c r="N104" s="20">
        <f>karnataka!O104+Kerala!N104+Lakshadweep!N104+'State-IV'!N104+'State-V'!N104</f>
        <v>3</v>
      </c>
      <c r="O104" s="20">
        <f>karnataka!P104+Kerala!O104+Lakshadweep!O104+'State-IV'!O104+'State-V'!O104</f>
        <v>17</v>
      </c>
      <c r="P104" s="20">
        <f>karnataka!Q104+Kerala!P104+Lakshadweep!P104+'State-IV'!P104+'State-V'!P104</f>
        <v>22</v>
      </c>
      <c r="Q104" s="24">
        <f t="shared" si="90"/>
        <v>39</v>
      </c>
      <c r="R104" s="20">
        <f>karnataka!S104+Kerala!R104+Lakshadweep!R104+'State-IV'!R104+'State-V'!R104</f>
        <v>0</v>
      </c>
      <c r="S104" s="20">
        <f>karnataka!T104+Kerala!S104+Lakshadweep!S104+'State-IV'!S104+'State-V'!S104</f>
        <v>6</v>
      </c>
      <c r="T104" s="24">
        <f t="shared" si="91"/>
        <v>6</v>
      </c>
      <c r="U104" s="24">
        <f t="shared" si="92"/>
        <v>17</v>
      </c>
      <c r="V104" s="24">
        <f t="shared" si="92"/>
        <v>28</v>
      </c>
      <c r="W104" s="24">
        <f t="shared" si="93"/>
        <v>45</v>
      </c>
      <c r="Y104" s="25" t="s">
        <v>93</v>
      </c>
      <c r="Z104" s="26">
        <f t="shared" si="94"/>
        <v>7</v>
      </c>
      <c r="AA104" s="26">
        <f t="shared" si="94"/>
        <v>33</v>
      </c>
      <c r="AB104" s="26">
        <f t="shared" si="94"/>
        <v>41</v>
      </c>
      <c r="AC104" s="26">
        <f t="shared" si="94"/>
        <v>74</v>
      </c>
      <c r="AD104" s="26">
        <f t="shared" si="94"/>
        <v>12</v>
      </c>
      <c r="AE104" s="26">
        <f t="shared" si="94"/>
        <v>8</v>
      </c>
      <c r="AF104" s="26">
        <f t="shared" si="94"/>
        <v>20</v>
      </c>
      <c r="AG104" s="18">
        <f t="shared" si="94"/>
        <v>45</v>
      </c>
      <c r="AH104" s="18">
        <f t="shared" si="94"/>
        <v>49</v>
      </c>
      <c r="AI104" s="18">
        <f t="shared" si="94"/>
        <v>94</v>
      </c>
    </row>
    <row r="105" spans="1:35" s="5" customFormat="1" x14ac:dyDescent="0.2">
      <c r="A105" s="19" t="s">
        <v>94</v>
      </c>
      <c r="B105" s="20">
        <f>karnataka!C105+Kerala!B105+Lakshadweep!B105+'State-IV'!B105+'State-V'!B105</f>
        <v>93</v>
      </c>
      <c r="C105" s="20">
        <f>karnataka!D105+Kerala!C105+Lakshadweep!C105+'State-IV'!C105+'State-V'!C105</f>
        <v>3052</v>
      </c>
      <c r="D105" s="20">
        <f>karnataka!E105+Kerala!D105+Lakshadweep!D105+'State-IV'!D105+'State-V'!D105</f>
        <v>1816</v>
      </c>
      <c r="E105" s="21">
        <f t="shared" si="86"/>
        <v>4868</v>
      </c>
      <c r="F105" s="20">
        <f>karnataka!G105+Kerala!F105+Lakshadweep!F105+'State-IV'!F105+'State-V'!F105</f>
        <v>181</v>
      </c>
      <c r="G105" s="20">
        <f>karnataka!H105+Kerala!G105+Lakshadweep!G105+'State-IV'!G105+'State-V'!G105</f>
        <v>215</v>
      </c>
      <c r="H105" s="21">
        <f t="shared" si="87"/>
        <v>396</v>
      </c>
      <c r="I105" s="21">
        <f t="shared" si="88"/>
        <v>3233</v>
      </c>
      <c r="J105" s="21">
        <f t="shared" si="88"/>
        <v>2031</v>
      </c>
      <c r="K105" s="21">
        <f t="shared" si="89"/>
        <v>5264</v>
      </c>
      <c r="M105" s="19" t="s">
        <v>94</v>
      </c>
      <c r="N105" s="20">
        <f>karnataka!O105+Kerala!N105+Lakshadweep!N105+'State-IV'!N105+'State-V'!N105</f>
        <v>54</v>
      </c>
      <c r="O105" s="20">
        <f>karnataka!P105+Kerala!O105+Lakshadweep!O105+'State-IV'!O105+'State-V'!O105</f>
        <v>2491</v>
      </c>
      <c r="P105" s="20">
        <f>karnataka!Q105+Kerala!P105+Lakshadweep!P105+'State-IV'!P105+'State-V'!P105</f>
        <v>2213</v>
      </c>
      <c r="Q105" s="24">
        <f t="shared" si="90"/>
        <v>4704</v>
      </c>
      <c r="R105" s="20">
        <f>karnataka!S105+Kerala!R105+Lakshadweep!R105+'State-IV'!R105+'State-V'!R105</f>
        <v>141</v>
      </c>
      <c r="S105" s="20">
        <f>karnataka!T105+Kerala!S105+Lakshadweep!S105+'State-IV'!S105+'State-V'!S105</f>
        <v>288</v>
      </c>
      <c r="T105" s="24">
        <f t="shared" si="91"/>
        <v>429</v>
      </c>
      <c r="U105" s="24">
        <f t="shared" si="92"/>
        <v>2632</v>
      </c>
      <c r="V105" s="24">
        <f t="shared" si="92"/>
        <v>2501</v>
      </c>
      <c r="W105" s="24">
        <f t="shared" si="93"/>
        <v>5133</v>
      </c>
      <c r="Y105" s="25" t="s">
        <v>94</v>
      </c>
      <c r="Z105" s="26">
        <f t="shared" si="94"/>
        <v>147</v>
      </c>
      <c r="AA105" s="26">
        <f t="shared" si="94"/>
        <v>5543</v>
      </c>
      <c r="AB105" s="26">
        <f t="shared" si="94"/>
        <v>4029</v>
      </c>
      <c r="AC105" s="26">
        <f t="shared" si="94"/>
        <v>9572</v>
      </c>
      <c r="AD105" s="26">
        <f t="shared" si="94"/>
        <v>322</v>
      </c>
      <c r="AE105" s="26">
        <f t="shared" si="94"/>
        <v>503</v>
      </c>
      <c r="AF105" s="26">
        <f t="shared" si="94"/>
        <v>825</v>
      </c>
      <c r="AG105" s="18">
        <f t="shared" si="94"/>
        <v>5865</v>
      </c>
      <c r="AH105" s="18">
        <f t="shared" si="94"/>
        <v>4532</v>
      </c>
      <c r="AI105" s="18">
        <f t="shared" si="94"/>
        <v>10397</v>
      </c>
    </row>
    <row r="106" spans="1:35" s="5" customFormat="1" x14ac:dyDescent="0.2">
      <c r="A106" s="19" t="s">
        <v>95</v>
      </c>
      <c r="B106" s="20">
        <f>karnataka!C106+Kerala!B106+Lakshadweep!B106+'State-IV'!B106+'State-V'!B106</f>
        <v>22</v>
      </c>
      <c r="C106" s="20">
        <f>karnataka!D106+Kerala!C106+Lakshadweep!C106+'State-IV'!C106+'State-V'!C106</f>
        <v>96</v>
      </c>
      <c r="D106" s="20">
        <f>karnataka!E106+Kerala!D106+Lakshadweep!D106+'State-IV'!D106+'State-V'!D106</f>
        <v>447</v>
      </c>
      <c r="E106" s="21">
        <f t="shared" si="86"/>
        <v>543</v>
      </c>
      <c r="F106" s="20">
        <f>karnataka!G106+Kerala!F106+Lakshadweep!F106+'State-IV'!F106+'State-V'!F106</f>
        <v>13</v>
      </c>
      <c r="G106" s="20">
        <f>karnataka!H106+Kerala!G106+Lakshadweep!G106+'State-IV'!G106+'State-V'!G106</f>
        <v>125</v>
      </c>
      <c r="H106" s="21">
        <f t="shared" si="87"/>
        <v>138</v>
      </c>
      <c r="I106" s="21">
        <f t="shared" si="88"/>
        <v>109</v>
      </c>
      <c r="J106" s="21">
        <f t="shared" si="88"/>
        <v>572</v>
      </c>
      <c r="K106" s="21">
        <f t="shared" si="89"/>
        <v>681</v>
      </c>
      <c r="M106" s="19" t="s">
        <v>95</v>
      </c>
      <c r="N106" s="20">
        <f>karnataka!O106+Kerala!N106+Lakshadweep!N106+'State-IV'!N106+'State-V'!N106</f>
        <v>14</v>
      </c>
      <c r="O106" s="20">
        <f>karnataka!P106+Kerala!O106+Lakshadweep!O106+'State-IV'!O106+'State-V'!O106</f>
        <v>24</v>
      </c>
      <c r="P106" s="20">
        <f>karnataka!Q106+Kerala!P106+Lakshadweep!P106+'State-IV'!P106+'State-V'!P106</f>
        <v>278</v>
      </c>
      <c r="Q106" s="24">
        <f t="shared" si="90"/>
        <v>302</v>
      </c>
      <c r="R106" s="20">
        <f>karnataka!S106+Kerala!R106+Lakshadweep!R106+'State-IV'!R106+'State-V'!R106</f>
        <v>0</v>
      </c>
      <c r="S106" s="20">
        <f>karnataka!T106+Kerala!S106+Lakshadweep!S106+'State-IV'!S106+'State-V'!S106</f>
        <v>74</v>
      </c>
      <c r="T106" s="24">
        <f t="shared" si="91"/>
        <v>74</v>
      </c>
      <c r="U106" s="24">
        <f t="shared" si="92"/>
        <v>24</v>
      </c>
      <c r="V106" s="24">
        <f t="shared" si="92"/>
        <v>352</v>
      </c>
      <c r="W106" s="24">
        <f t="shared" si="93"/>
        <v>376</v>
      </c>
      <c r="Y106" s="25" t="s">
        <v>95</v>
      </c>
      <c r="Z106" s="26">
        <f t="shared" si="94"/>
        <v>36</v>
      </c>
      <c r="AA106" s="26">
        <f t="shared" si="94"/>
        <v>120</v>
      </c>
      <c r="AB106" s="26">
        <f t="shared" si="94"/>
        <v>725</v>
      </c>
      <c r="AC106" s="26">
        <f t="shared" si="94"/>
        <v>845</v>
      </c>
      <c r="AD106" s="26">
        <f t="shared" si="94"/>
        <v>13</v>
      </c>
      <c r="AE106" s="26">
        <f t="shared" si="94"/>
        <v>199</v>
      </c>
      <c r="AF106" s="26">
        <f t="shared" si="94"/>
        <v>212</v>
      </c>
      <c r="AG106" s="18">
        <f t="shared" si="94"/>
        <v>133</v>
      </c>
      <c r="AH106" s="18">
        <f t="shared" si="94"/>
        <v>924</v>
      </c>
      <c r="AI106" s="18">
        <f t="shared" si="94"/>
        <v>1057</v>
      </c>
    </row>
    <row r="107" spans="1:35" s="5" customFormat="1" ht="24" x14ac:dyDescent="0.2">
      <c r="A107" s="19" t="s">
        <v>96</v>
      </c>
      <c r="B107" s="20">
        <f>karnataka!C107+Kerala!B107+Lakshadweep!B107+'State-IV'!B107+'State-V'!B107</f>
        <v>0</v>
      </c>
      <c r="C107" s="20">
        <f>karnataka!D107+Kerala!C107+Lakshadweep!C107+'State-IV'!C107+'State-V'!C107</f>
        <v>0</v>
      </c>
      <c r="D107" s="20">
        <f>karnataka!E107+Kerala!D107+Lakshadweep!D107+'State-IV'!D107+'State-V'!D107</f>
        <v>0</v>
      </c>
      <c r="E107" s="21">
        <f t="shared" si="86"/>
        <v>0</v>
      </c>
      <c r="F107" s="20">
        <f>karnataka!G107+Kerala!F107+Lakshadweep!F107+'State-IV'!F107+'State-V'!F107</f>
        <v>0</v>
      </c>
      <c r="G107" s="20">
        <f>karnataka!H107+Kerala!G107+Lakshadweep!G107+'State-IV'!G107+'State-V'!G107</f>
        <v>0</v>
      </c>
      <c r="H107" s="21">
        <f t="shared" si="87"/>
        <v>0</v>
      </c>
      <c r="I107" s="21">
        <f t="shared" si="88"/>
        <v>0</v>
      </c>
      <c r="J107" s="21">
        <f t="shared" si="88"/>
        <v>0</v>
      </c>
      <c r="K107" s="21">
        <f t="shared" si="89"/>
        <v>0</v>
      </c>
      <c r="M107" s="19" t="s">
        <v>96</v>
      </c>
      <c r="N107" s="20">
        <f>karnataka!O107+Kerala!N107+Lakshadweep!N107+'State-IV'!N107+'State-V'!N107</f>
        <v>1</v>
      </c>
      <c r="O107" s="20">
        <f>karnataka!P107+Kerala!O107+Lakshadweep!O107+'State-IV'!O107+'State-V'!O107</f>
        <v>0</v>
      </c>
      <c r="P107" s="20">
        <f>karnataka!Q107+Kerala!P107+Lakshadweep!P107+'State-IV'!P107+'State-V'!P107</f>
        <v>17</v>
      </c>
      <c r="Q107" s="24">
        <f t="shared" si="90"/>
        <v>17</v>
      </c>
      <c r="R107" s="20">
        <f>karnataka!S107+Kerala!R107+Lakshadweep!R107+'State-IV'!R107+'State-V'!R107</f>
        <v>0</v>
      </c>
      <c r="S107" s="20">
        <f>karnataka!T107+Kerala!S107+Lakshadweep!S107+'State-IV'!S107+'State-V'!S107</f>
        <v>0</v>
      </c>
      <c r="T107" s="24">
        <f t="shared" si="91"/>
        <v>0</v>
      </c>
      <c r="U107" s="24">
        <f t="shared" si="92"/>
        <v>0</v>
      </c>
      <c r="V107" s="24">
        <f t="shared" si="92"/>
        <v>17</v>
      </c>
      <c r="W107" s="24">
        <f t="shared" si="93"/>
        <v>17</v>
      </c>
      <c r="Y107" s="25" t="s">
        <v>96</v>
      </c>
      <c r="Z107" s="26">
        <f t="shared" si="94"/>
        <v>1</v>
      </c>
      <c r="AA107" s="26">
        <f t="shared" si="94"/>
        <v>0</v>
      </c>
      <c r="AB107" s="26">
        <f t="shared" si="94"/>
        <v>17</v>
      </c>
      <c r="AC107" s="26">
        <f t="shared" si="94"/>
        <v>17</v>
      </c>
      <c r="AD107" s="26">
        <f t="shared" si="94"/>
        <v>0</v>
      </c>
      <c r="AE107" s="26">
        <f t="shared" si="94"/>
        <v>0</v>
      </c>
      <c r="AF107" s="26">
        <f t="shared" si="94"/>
        <v>0</v>
      </c>
      <c r="AG107" s="18">
        <f t="shared" si="94"/>
        <v>0</v>
      </c>
      <c r="AH107" s="18">
        <f t="shared" si="94"/>
        <v>17</v>
      </c>
      <c r="AI107" s="18">
        <f t="shared" si="94"/>
        <v>17</v>
      </c>
    </row>
    <row r="108" spans="1:35" s="5" customFormat="1" x14ac:dyDescent="0.2">
      <c r="A108" s="19" t="s">
        <v>97</v>
      </c>
      <c r="B108" s="20">
        <f>karnataka!C108+Kerala!B108+Lakshadweep!B108+'State-IV'!B108+'State-V'!B108</f>
        <v>3</v>
      </c>
      <c r="C108" s="20">
        <f>karnataka!D108+Kerala!C108+Lakshadweep!C108+'State-IV'!C108+'State-V'!C108</f>
        <v>897</v>
      </c>
      <c r="D108" s="20">
        <f>karnataka!E108+Kerala!D108+Lakshadweep!D108+'State-IV'!D108+'State-V'!D108</f>
        <v>188</v>
      </c>
      <c r="E108" s="21">
        <f t="shared" si="86"/>
        <v>1085</v>
      </c>
      <c r="F108" s="20">
        <f>karnataka!G108+Kerala!F108+Lakshadweep!F108+'State-IV'!F108+'State-V'!F108</f>
        <v>0</v>
      </c>
      <c r="G108" s="20">
        <f>karnataka!H108+Kerala!G108+Lakshadweep!G108+'State-IV'!G108+'State-V'!G108</f>
        <v>0</v>
      </c>
      <c r="H108" s="21">
        <f t="shared" si="87"/>
        <v>0</v>
      </c>
      <c r="I108" s="21">
        <f t="shared" si="88"/>
        <v>897</v>
      </c>
      <c r="J108" s="21">
        <f t="shared" si="88"/>
        <v>188</v>
      </c>
      <c r="K108" s="21">
        <f t="shared" si="89"/>
        <v>1085</v>
      </c>
      <c r="M108" s="19" t="s">
        <v>97</v>
      </c>
      <c r="N108" s="20">
        <f>karnataka!O108+Kerala!N108+Lakshadweep!N108+'State-IV'!N108+'State-V'!N108</f>
        <v>8</v>
      </c>
      <c r="O108" s="20">
        <f>karnataka!P108+Kerala!O108+Lakshadweep!O108+'State-IV'!O108+'State-V'!O108</f>
        <v>0</v>
      </c>
      <c r="P108" s="20">
        <f>karnataka!Q108+Kerala!P108+Lakshadweep!P108+'State-IV'!P108+'State-V'!P108</f>
        <v>23</v>
      </c>
      <c r="Q108" s="24">
        <f t="shared" si="90"/>
        <v>23</v>
      </c>
      <c r="R108" s="20">
        <f>karnataka!S108+Kerala!R108+Lakshadweep!R108+'State-IV'!R108+'State-V'!R108</f>
        <v>0</v>
      </c>
      <c r="S108" s="20">
        <f>karnataka!T108+Kerala!S108+Lakshadweep!S108+'State-IV'!S108+'State-V'!S108</f>
        <v>24</v>
      </c>
      <c r="T108" s="24">
        <f t="shared" si="91"/>
        <v>24</v>
      </c>
      <c r="U108" s="24">
        <f t="shared" si="92"/>
        <v>0</v>
      </c>
      <c r="V108" s="24">
        <f t="shared" si="92"/>
        <v>47</v>
      </c>
      <c r="W108" s="24">
        <f t="shared" si="93"/>
        <v>47</v>
      </c>
      <c r="Y108" s="25" t="s">
        <v>97</v>
      </c>
      <c r="Z108" s="26">
        <f t="shared" si="94"/>
        <v>11</v>
      </c>
      <c r="AA108" s="26">
        <f t="shared" si="94"/>
        <v>897</v>
      </c>
      <c r="AB108" s="26">
        <f t="shared" si="94"/>
        <v>211</v>
      </c>
      <c r="AC108" s="26">
        <f t="shared" si="94"/>
        <v>1108</v>
      </c>
      <c r="AD108" s="26">
        <f t="shared" si="94"/>
        <v>0</v>
      </c>
      <c r="AE108" s="26">
        <f t="shared" si="94"/>
        <v>24</v>
      </c>
      <c r="AF108" s="26">
        <f t="shared" si="94"/>
        <v>24</v>
      </c>
      <c r="AG108" s="18">
        <f t="shared" si="94"/>
        <v>897</v>
      </c>
      <c r="AH108" s="18">
        <f t="shared" si="94"/>
        <v>235</v>
      </c>
      <c r="AI108" s="18">
        <f t="shared" si="94"/>
        <v>1132</v>
      </c>
    </row>
    <row r="109" spans="1:35" s="5" customFormat="1" x14ac:dyDescent="0.2">
      <c r="A109" s="19" t="s">
        <v>98</v>
      </c>
      <c r="B109" s="20">
        <f>karnataka!C109+Kerala!B109+Lakshadweep!B109+'State-IV'!B109+'State-V'!B109</f>
        <v>9</v>
      </c>
      <c r="C109" s="20">
        <f>karnataka!D109+Kerala!C109+Lakshadweep!C109+'State-IV'!C109+'State-V'!C109</f>
        <v>51</v>
      </c>
      <c r="D109" s="20">
        <f>karnataka!E109+Kerala!D109+Lakshadweep!D109+'State-IV'!D109+'State-V'!D109</f>
        <v>166</v>
      </c>
      <c r="E109" s="21">
        <f t="shared" si="86"/>
        <v>217</v>
      </c>
      <c r="F109" s="20">
        <f>karnataka!G109+Kerala!F109+Lakshadweep!F109+'State-IV'!F109+'State-V'!F109</f>
        <v>22</v>
      </c>
      <c r="G109" s="20">
        <f>karnataka!H109+Kerala!G109+Lakshadweep!G109+'State-IV'!G109+'State-V'!G109</f>
        <v>59</v>
      </c>
      <c r="H109" s="21">
        <f t="shared" si="87"/>
        <v>81</v>
      </c>
      <c r="I109" s="21">
        <f t="shared" si="88"/>
        <v>73</v>
      </c>
      <c r="J109" s="21">
        <f t="shared" si="88"/>
        <v>225</v>
      </c>
      <c r="K109" s="21">
        <f t="shared" si="89"/>
        <v>298</v>
      </c>
      <c r="M109" s="19" t="s">
        <v>98</v>
      </c>
      <c r="N109" s="20">
        <f>karnataka!O109+Kerala!N109+Lakshadweep!N109+'State-IV'!N109+'State-V'!N109</f>
        <v>11</v>
      </c>
      <c r="O109" s="20">
        <f>karnataka!P109+Kerala!O109+Lakshadweep!O109+'State-IV'!O109+'State-V'!O109</f>
        <v>118</v>
      </c>
      <c r="P109" s="20">
        <f>karnataka!Q109+Kerala!P109+Lakshadweep!P109+'State-IV'!P109+'State-V'!P109</f>
        <v>284</v>
      </c>
      <c r="Q109" s="24">
        <f t="shared" si="90"/>
        <v>402</v>
      </c>
      <c r="R109" s="20">
        <f>karnataka!S109+Kerala!R109+Lakshadweep!R109+'State-IV'!R109+'State-V'!R109</f>
        <v>44</v>
      </c>
      <c r="S109" s="20">
        <f>karnataka!T109+Kerala!S109+Lakshadweep!S109+'State-IV'!S109+'State-V'!S109</f>
        <v>84</v>
      </c>
      <c r="T109" s="24">
        <f t="shared" si="91"/>
        <v>128</v>
      </c>
      <c r="U109" s="24">
        <f t="shared" si="92"/>
        <v>162</v>
      </c>
      <c r="V109" s="24">
        <f t="shared" si="92"/>
        <v>368</v>
      </c>
      <c r="W109" s="24">
        <f t="shared" si="93"/>
        <v>530</v>
      </c>
      <c r="Y109" s="25" t="s">
        <v>98</v>
      </c>
      <c r="Z109" s="26">
        <f t="shared" si="94"/>
        <v>20</v>
      </c>
      <c r="AA109" s="26">
        <f t="shared" si="94"/>
        <v>169</v>
      </c>
      <c r="AB109" s="26">
        <f t="shared" si="94"/>
        <v>450</v>
      </c>
      <c r="AC109" s="26">
        <f t="shared" si="94"/>
        <v>619</v>
      </c>
      <c r="AD109" s="26">
        <f t="shared" si="94"/>
        <v>66</v>
      </c>
      <c r="AE109" s="26">
        <f t="shared" si="94"/>
        <v>143</v>
      </c>
      <c r="AF109" s="26">
        <f t="shared" si="94"/>
        <v>209</v>
      </c>
      <c r="AG109" s="18">
        <f t="shared" si="94"/>
        <v>235</v>
      </c>
      <c r="AH109" s="18">
        <f t="shared" si="94"/>
        <v>593</v>
      </c>
      <c r="AI109" s="18">
        <f t="shared" si="94"/>
        <v>828</v>
      </c>
    </row>
    <row r="110" spans="1:35" s="5" customFormat="1" x14ac:dyDescent="0.2">
      <c r="A110" s="9" t="s">
        <v>25</v>
      </c>
      <c r="B110" s="20">
        <f>karnataka!C110+Kerala!B110+Lakshadweep!B110+'State-IV'!B110+'State-V'!B110</f>
        <v>28</v>
      </c>
      <c r="C110" s="20">
        <f>karnataka!D110+Kerala!C110+Lakshadweep!C110+'State-IV'!C110+'State-V'!C110</f>
        <v>778</v>
      </c>
      <c r="D110" s="20">
        <f>karnataka!E110+Kerala!D110+Lakshadweep!D110+'State-IV'!D110+'State-V'!D110</f>
        <v>317</v>
      </c>
      <c r="E110" s="21">
        <f>C110+D110</f>
        <v>1095</v>
      </c>
      <c r="F110" s="20">
        <f>karnataka!G110+Kerala!F110+Lakshadweep!F110+'State-IV'!F110+'State-V'!F110</f>
        <v>106</v>
      </c>
      <c r="G110" s="20">
        <f>karnataka!H110+Kerala!G110+Lakshadweep!G110+'State-IV'!G110+'State-V'!G110</f>
        <v>126</v>
      </c>
      <c r="H110" s="21">
        <f>F110+G110</f>
        <v>232</v>
      </c>
      <c r="I110" s="21">
        <f t="shared" si="88"/>
        <v>884</v>
      </c>
      <c r="J110" s="21">
        <f t="shared" si="88"/>
        <v>443</v>
      </c>
      <c r="K110" s="21">
        <f>SUM(I110:J110)</f>
        <v>1327</v>
      </c>
      <c r="M110" s="9" t="s">
        <v>25</v>
      </c>
      <c r="N110" s="20">
        <f>karnataka!O110+Kerala!N110+Lakshadweep!N110+'State-IV'!N110+'State-V'!N110</f>
        <v>30</v>
      </c>
      <c r="O110" s="20">
        <f>karnataka!P110+Kerala!O110+Lakshadweep!O110+'State-IV'!O110+'State-V'!O110</f>
        <v>590</v>
      </c>
      <c r="P110" s="20">
        <f>karnataka!Q110+Kerala!P110+Lakshadweep!P110+'State-IV'!P110+'State-V'!P110</f>
        <v>447</v>
      </c>
      <c r="Q110" s="24">
        <f>O110+P110</f>
        <v>1037</v>
      </c>
      <c r="R110" s="20">
        <f>karnataka!S110+Kerala!R110+Lakshadweep!R110+'State-IV'!R110+'State-V'!R110</f>
        <v>75</v>
      </c>
      <c r="S110" s="20">
        <f>karnataka!T110+Kerala!S110+Lakshadweep!S110+'State-IV'!S110+'State-V'!S110</f>
        <v>71</v>
      </c>
      <c r="T110" s="24">
        <f>R110+S110</f>
        <v>146</v>
      </c>
      <c r="U110" s="24">
        <f t="shared" si="92"/>
        <v>665</v>
      </c>
      <c r="V110" s="24">
        <f t="shared" si="92"/>
        <v>518</v>
      </c>
      <c r="W110" s="24">
        <f>SUM(U110:V110)</f>
        <v>1183</v>
      </c>
      <c r="Y110" s="11" t="s">
        <v>25</v>
      </c>
      <c r="Z110" s="26">
        <f t="shared" si="94"/>
        <v>58</v>
      </c>
      <c r="AA110" s="26">
        <f t="shared" si="94"/>
        <v>1368</v>
      </c>
      <c r="AB110" s="26">
        <f t="shared" si="94"/>
        <v>764</v>
      </c>
      <c r="AC110" s="26">
        <f t="shared" si="94"/>
        <v>2132</v>
      </c>
      <c r="AD110" s="26">
        <f t="shared" si="94"/>
        <v>181</v>
      </c>
      <c r="AE110" s="26">
        <f t="shared" si="94"/>
        <v>197</v>
      </c>
      <c r="AF110" s="26">
        <f t="shared" si="94"/>
        <v>378</v>
      </c>
      <c r="AG110" s="18">
        <f t="shared" si="94"/>
        <v>1549</v>
      </c>
      <c r="AH110" s="18">
        <f t="shared" si="94"/>
        <v>961</v>
      </c>
      <c r="AI110" s="18">
        <f t="shared" si="94"/>
        <v>2510</v>
      </c>
    </row>
    <row r="111" spans="1:35" s="5" customFormat="1" x14ac:dyDescent="0.2">
      <c r="A111" s="34" t="s">
        <v>11</v>
      </c>
      <c r="B111" s="102">
        <f t="shared" ref="B111:K111" si="95">SUM(B98:B110)</f>
        <v>248</v>
      </c>
      <c r="C111" s="102">
        <f t="shared" si="95"/>
        <v>5282</v>
      </c>
      <c r="D111" s="102">
        <f t="shared" si="95"/>
        <v>5256</v>
      </c>
      <c r="E111" s="102">
        <f t="shared" si="95"/>
        <v>10538</v>
      </c>
      <c r="F111" s="102">
        <f t="shared" si="95"/>
        <v>433</v>
      </c>
      <c r="G111" s="102">
        <f t="shared" si="95"/>
        <v>1177</v>
      </c>
      <c r="H111" s="102">
        <f t="shared" si="95"/>
        <v>1610</v>
      </c>
      <c r="I111" s="102">
        <f t="shared" si="95"/>
        <v>5715</v>
      </c>
      <c r="J111" s="102">
        <f t="shared" si="95"/>
        <v>6433</v>
      </c>
      <c r="K111" s="102">
        <f t="shared" si="95"/>
        <v>12148</v>
      </c>
      <c r="L111" s="103"/>
      <c r="M111" s="108" t="s">
        <v>11</v>
      </c>
      <c r="N111" s="104">
        <f t="shared" ref="N111:W111" si="96">SUM(N98:N110)</f>
        <v>244</v>
      </c>
      <c r="O111" s="104">
        <f t="shared" si="96"/>
        <v>4126</v>
      </c>
      <c r="P111" s="104">
        <f t="shared" si="96"/>
        <v>5547</v>
      </c>
      <c r="Q111" s="104">
        <f t="shared" si="96"/>
        <v>9673</v>
      </c>
      <c r="R111" s="104">
        <f t="shared" si="96"/>
        <v>450</v>
      </c>
      <c r="S111" s="104">
        <f t="shared" si="96"/>
        <v>966</v>
      </c>
      <c r="T111" s="104">
        <f t="shared" si="96"/>
        <v>1416</v>
      </c>
      <c r="U111" s="104">
        <f t="shared" si="96"/>
        <v>4576</v>
      </c>
      <c r="V111" s="104">
        <f t="shared" si="96"/>
        <v>6513</v>
      </c>
      <c r="W111" s="104">
        <f t="shared" si="96"/>
        <v>11089</v>
      </c>
      <c r="X111" s="103"/>
      <c r="Y111" s="109" t="s">
        <v>11</v>
      </c>
      <c r="Z111" s="106">
        <f t="shared" si="94"/>
        <v>492</v>
      </c>
      <c r="AA111" s="106">
        <f t="shared" si="94"/>
        <v>9408</v>
      </c>
      <c r="AB111" s="106">
        <f t="shared" si="94"/>
        <v>10803</v>
      </c>
      <c r="AC111" s="106">
        <f t="shared" si="94"/>
        <v>20211</v>
      </c>
      <c r="AD111" s="106">
        <f t="shared" si="94"/>
        <v>883</v>
      </c>
      <c r="AE111" s="106">
        <f t="shared" si="94"/>
        <v>2143</v>
      </c>
      <c r="AF111" s="106">
        <f t="shared" si="94"/>
        <v>3026</v>
      </c>
      <c r="AG111" s="107">
        <f t="shared" si="94"/>
        <v>10291</v>
      </c>
      <c r="AH111" s="107">
        <f t="shared" si="94"/>
        <v>12946</v>
      </c>
      <c r="AI111" s="107">
        <f t="shared" si="94"/>
        <v>23237</v>
      </c>
    </row>
    <row r="112" spans="1:35" s="5" customFormat="1" x14ac:dyDescent="0.2">
      <c r="A112" s="13" t="s">
        <v>99</v>
      </c>
      <c r="B112" s="31"/>
      <c r="C112" s="31"/>
      <c r="D112" s="31"/>
      <c r="E112" s="31"/>
      <c r="F112" s="31"/>
      <c r="G112" s="31"/>
      <c r="H112" s="31"/>
      <c r="I112" s="19"/>
      <c r="J112" s="19"/>
      <c r="K112" s="19"/>
      <c r="M112" s="13" t="s">
        <v>99</v>
      </c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Y112" s="16" t="s">
        <v>99</v>
      </c>
      <c r="Z112" s="26">
        <f t="shared" si="94"/>
        <v>0</v>
      </c>
      <c r="AA112" s="26">
        <f t="shared" si="94"/>
        <v>0</v>
      </c>
      <c r="AB112" s="26">
        <f t="shared" si="94"/>
        <v>0</v>
      </c>
      <c r="AC112" s="26">
        <f t="shared" si="94"/>
        <v>0</v>
      </c>
      <c r="AD112" s="26">
        <f t="shared" si="94"/>
        <v>0</v>
      </c>
      <c r="AE112" s="26">
        <f t="shared" si="94"/>
        <v>0</v>
      </c>
      <c r="AF112" s="26">
        <f t="shared" si="94"/>
        <v>0</v>
      </c>
      <c r="AG112" s="18">
        <f t="shared" si="94"/>
        <v>0</v>
      </c>
      <c r="AH112" s="18">
        <f t="shared" si="94"/>
        <v>0</v>
      </c>
      <c r="AI112" s="18">
        <f t="shared" si="94"/>
        <v>0</v>
      </c>
    </row>
    <row r="113" spans="1:35" s="5" customFormat="1" x14ac:dyDescent="0.2">
      <c r="A113" s="36" t="s">
        <v>100</v>
      </c>
      <c r="B113" s="20">
        <f>karnataka!C113+Kerala!B113+Lakshadweep!B113+'State-IV'!B113+'State-V'!B113</f>
        <v>9</v>
      </c>
      <c r="C113" s="20">
        <f>karnataka!D113+Kerala!C113+Lakshadweep!C113+'State-IV'!C113+'State-V'!C113</f>
        <v>1455</v>
      </c>
      <c r="D113" s="20">
        <f>karnataka!E113+Kerala!D113+Lakshadweep!D113+'State-IV'!D113+'State-V'!D113</f>
        <v>426</v>
      </c>
      <c r="E113" s="21">
        <f t="shared" ref="E113:E120" si="97">C113+D113</f>
        <v>1881</v>
      </c>
      <c r="F113" s="20">
        <f>karnataka!G113+Kerala!F113+Lakshadweep!F113+'State-IV'!F113+'State-V'!F113</f>
        <v>19</v>
      </c>
      <c r="G113" s="20">
        <f>karnataka!H113+Kerala!G113+Lakshadweep!G113+'State-IV'!G113+'State-V'!G113</f>
        <v>5</v>
      </c>
      <c r="H113" s="21">
        <f t="shared" ref="H113:H120" si="98">F113+G113</f>
        <v>24</v>
      </c>
      <c r="I113" s="21">
        <f t="shared" ref="I113:J120" si="99">C113+F113</f>
        <v>1474</v>
      </c>
      <c r="J113" s="21">
        <f t="shared" si="99"/>
        <v>431</v>
      </c>
      <c r="K113" s="21">
        <f t="shared" ref="K113:K120" si="100">SUM(I113:J113)</f>
        <v>1905</v>
      </c>
      <c r="M113" s="36" t="s">
        <v>100</v>
      </c>
      <c r="N113" s="20">
        <f>karnataka!O113+Kerala!N113+Lakshadweep!N113+'State-IV'!N113+'State-V'!N113</f>
        <v>24</v>
      </c>
      <c r="O113" s="20">
        <f>karnataka!P113+Kerala!O113+Lakshadweep!O113+'State-IV'!O113+'State-V'!O113</f>
        <v>296</v>
      </c>
      <c r="P113" s="20">
        <f>karnataka!Q113+Kerala!P113+Lakshadweep!P113+'State-IV'!P113+'State-V'!P113</f>
        <v>161</v>
      </c>
      <c r="Q113" s="24">
        <f t="shared" ref="Q113:Q120" si="101">O113+P113</f>
        <v>457</v>
      </c>
      <c r="R113" s="20">
        <f>karnataka!S113+Kerala!R113+Lakshadweep!R113+'State-IV'!R113+'State-V'!R113</f>
        <v>30</v>
      </c>
      <c r="S113" s="20">
        <f>karnataka!T113+Kerala!S113+Lakshadweep!S113+'State-IV'!S113+'State-V'!S113</f>
        <v>36</v>
      </c>
      <c r="T113" s="24">
        <f t="shared" ref="T113:T120" si="102">R113+S113</f>
        <v>66</v>
      </c>
      <c r="U113" s="24">
        <f t="shared" ref="U113:V120" si="103">O113+R113</f>
        <v>326</v>
      </c>
      <c r="V113" s="24">
        <f t="shared" si="103"/>
        <v>197</v>
      </c>
      <c r="W113" s="24">
        <f t="shared" ref="W113:W120" si="104">SUM(U113:V113)</f>
        <v>523</v>
      </c>
      <c r="Y113" s="37" t="s">
        <v>100</v>
      </c>
      <c r="Z113" s="26">
        <f t="shared" si="94"/>
        <v>33</v>
      </c>
      <c r="AA113" s="26">
        <f t="shared" si="94"/>
        <v>1751</v>
      </c>
      <c r="AB113" s="26">
        <f t="shared" si="94"/>
        <v>587</v>
      </c>
      <c r="AC113" s="26">
        <f t="shared" si="94"/>
        <v>2338</v>
      </c>
      <c r="AD113" s="26">
        <f t="shared" si="94"/>
        <v>49</v>
      </c>
      <c r="AE113" s="26">
        <f t="shared" si="94"/>
        <v>41</v>
      </c>
      <c r="AF113" s="26">
        <f t="shared" si="94"/>
        <v>90</v>
      </c>
      <c r="AG113" s="18">
        <f t="shared" si="94"/>
        <v>1800</v>
      </c>
      <c r="AH113" s="18">
        <f t="shared" si="94"/>
        <v>628</v>
      </c>
      <c r="AI113" s="18">
        <f t="shared" si="94"/>
        <v>2428</v>
      </c>
    </row>
    <row r="114" spans="1:35" s="5" customFormat="1" ht="24" x14ac:dyDescent="0.2">
      <c r="A114" s="19" t="s">
        <v>101</v>
      </c>
      <c r="B114" s="20">
        <f>karnataka!C114+Kerala!B114+Lakshadweep!B114+'State-IV'!B114+'State-V'!B114</f>
        <v>4</v>
      </c>
      <c r="C114" s="20">
        <f>karnataka!D114+Kerala!C114+Lakshadweep!C114+'State-IV'!C114+'State-V'!C114</f>
        <v>82</v>
      </c>
      <c r="D114" s="20">
        <f>karnataka!E114+Kerala!D114+Lakshadweep!D114+'State-IV'!D114+'State-V'!D114</f>
        <v>43</v>
      </c>
      <c r="E114" s="21">
        <f t="shared" si="97"/>
        <v>125</v>
      </c>
      <c r="F114" s="20">
        <f>karnataka!G114+Kerala!F114+Lakshadweep!F114+'State-IV'!F114+'State-V'!F114</f>
        <v>24</v>
      </c>
      <c r="G114" s="20">
        <f>karnataka!H114+Kerala!G114+Lakshadweep!G114+'State-IV'!G114+'State-V'!G114</f>
        <v>15</v>
      </c>
      <c r="H114" s="21">
        <f t="shared" si="98"/>
        <v>39</v>
      </c>
      <c r="I114" s="21">
        <f t="shared" si="99"/>
        <v>106</v>
      </c>
      <c r="J114" s="21">
        <f t="shared" si="99"/>
        <v>58</v>
      </c>
      <c r="K114" s="21">
        <f t="shared" si="100"/>
        <v>164</v>
      </c>
      <c r="M114" s="19" t="s">
        <v>101</v>
      </c>
      <c r="N114" s="20">
        <f>karnataka!O114+Kerala!N114+Lakshadweep!N114+'State-IV'!N114+'State-V'!N114</f>
        <v>6</v>
      </c>
      <c r="O114" s="20">
        <f>karnataka!P114+Kerala!O114+Lakshadweep!O114+'State-IV'!O114+'State-V'!O114</f>
        <v>203</v>
      </c>
      <c r="P114" s="20">
        <f>karnataka!Q114+Kerala!P114+Lakshadweep!P114+'State-IV'!P114+'State-V'!P114</f>
        <v>83</v>
      </c>
      <c r="Q114" s="24">
        <f t="shared" si="101"/>
        <v>286</v>
      </c>
      <c r="R114" s="20">
        <f>karnataka!S114+Kerala!R114+Lakshadweep!R114+'State-IV'!R114+'State-V'!R114</f>
        <v>4</v>
      </c>
      <c r="S114" s="20">
        <f>karnataka!T114+Kerala!S114+Lakshadweep!S114+'State-IV'!S114+'State-V'!S114</f>
        <v>0</v>
      </c>
      <c r="T114" s="24">
        <f t="shared" si="102"/>
        <v>4</v>
      </c>
      <c r="U114" s="24">
        <f t="shared" si="103"/>
        <v>207</v>
      </c>
      <c r="V114" s="24">
        <f t="shared" si="103"/>
        <v>83</v>
      </c>
      <c r="W114" s="24">
        <f t="shared" si="104"/>
        <v>290</v>
      </c>
      <c r="Y114" s="25" t="s">
        <v>101</v>
      </c>
      <c r="Z114" s="26">
        <f t="shared" si="94"/>
        <v>10</v>
      </c>
      <c r="AA114" s="26">
        <f t="shared" si="94"/>
        <v>285</v>
      </c>
      <c r="AB114" s="26">
        <f t="shared" si="94"/>
        <v>126</v>
      </c>
      <c r="AC114" s="26">
        <f t="shared" si="94"/>
        <v>411</v>
      </c>
      <c r="AD114" s="26">
        <f t="shared" si="94"/>
        <v>28</v>
      </c>
      <c r="AE114" s="26">
        <f t="shared" si="94"/>
        <v>15</v>
      </c>
      <c r="AF114" s="26">
        <f t="shared" si="94"/>
        <v>43</v>
      </c>
      <c r="AG114" s="18">
        <f t="shared" si="94"/>
        <v>313</v>
      </c>
      <c r="AH114" s="18">
        <f t="shared" si="94"/>
        <v>141</v>
      </c>
      <c r="AI114" s="18">
        <f t="shared" si="94"/>
        <v>454</v>
      </c>
    </row>
    <row r="115" spans="1:35" s="5" customFormat="1" x14ac:dyDescent="0.2">
      <c r="A115" s="19" t="s">
        <v>102</v>
      </c>
      <c r="B115" s="20">
        <f>karnataka!C115+Kerala!B115+Lakshadweep!B115+'State-IV'!B115+'State-V'!B115</f>
        <v>1</v>
      </c>
      <c r="C115" s="20">
        <f>karnataka!D115+Kerala!C115+Lakshadweep!C115+'State-IV'!C115+'State-V'!C115</f>
        <v>5</v>
      </c>
      <c r="D115" s="20">
        <f>karnataka!E115+Kerala!D115+Lakshadweep!D115+'State-IV'!D115+'State-V'!D115</f>
        <v>2</v>
      </c>
      <c r="E115" s="21">
        <f t="shared" si="97"/>
        <v>7</v>
      </c>
      <c r="F115" s="20">
        <f>karnataka!G115+Kerala!F115+Lakshadweep!F115+'State-IV'!F115+'State-V'!F115</f>
        <v>0</v>
      </c>
      <c r="G115" s="20">
        <f>karnataka!H115+Kerala!G115+Lakshadweep!G115+'State-IV'!G115+'State-V'!G115</f>
        <v>0</v>
      </c>
      <c r="H115" s="21">
        <f t="shared" si="98"/>
        <v>0</v>
      </c>
      <c r="I115" s="21">
        <f t="shared" si="99"/>
        <v>5</v>
      </c>
      <c r="J115" s="21">
        <f t="shared" si="99"/>
        <v>2</v>
      </c>
      <c r="K115" s="21">
        <f t="shared" si="100"/>
        <v>7</v>
      </c>
      <c r="M115" s="19" t="s">
        <v>102</v>
      </c>
      <c r="N115" s="20">
        <f>karnataka!O115+Kerala!N115+Lakshadweep!N115+'State-IV'!N115+'State-V'!N115</f>
        <v>2</v>
      </c>
      <c r="O115" s="20">
        <f>karnataka!P115+Kerala!O115+Lakshadweep!O115+'State-IV'!O115+'State-V'!O115</f>
        <v>26</v>
      </c>
      <c r="P115" s="20">
        <f>karnataka!Q115+Kerala!P115+Lakshadweep!P115+'State-IV'!P115+'State-V'!P115</f>
        <v>3</v>
      </c>
      <c r="Q115" s="24">
        <f t="shared" si="101"/>
        <v>29</v>
      </c>
      <c r="R115" s="20">
        <f>karnataka!S115+Kerala!R115+Lakshadweep!R115+'State-IV'!R115+'State-V'!R115</f>
        <v>0</v>
      </c>
      <c r="S115" s="20">
        <f>karnataka!T115+Kerala!S115+Lakshadweep!S115+'State-IV'!S115+'State-V'!S115</f>
        <v>0</v>
      </c>
      <c r="T115" s="24">
        <f t="shared" si="102"/>
        <v>0</v>
      </c>
      <c r="U115" s="24">
        <f t="shared" si="103"/>
        <v>26</v>
      </c>
      <c r="V115" s="24">
        <f t="shared" si="103"/>
        <v>3</v>
      </c>
      <c r="W115" s="24">
        <f t="shared" si="104"/>
        <v>29</v>
      </c>
      <c r="Y115" s="25" t="s">
        <v>102</v>
      </c>
      <c r="Z115" s="26">
        <f t="shared" si="94"/>
        <v>3</v>
      </c>
      <c r="AA115" s="26">
        <f t="shared" si="94"/>
        <v>31</v>
      </c>
      <c r="AB115" s="26">
        <f t="shared" si="94"/>
        <v>5</v>
      </c>
      <c r="AC115" s="26">
        <f t="shared" si="94"/>
        <v>36</v>
      </c>
      <c r="AD115" s="26">
        <f t="shared" si="94"/>
        <v>0</v>
      </c>
      <c r="AE115" s="26">
        <f t="shared" si="94"/>
        <v>0</v>
      </c>
      <c r="AF115" s="26">
        <f t="shared" si="94"/>
        <v>0</v>
      </c>
      <c r="AG115" s="18">
        <f t="shared" si="94"/>
        <v>31</v>
      </c>
      <c r="AH115" s="18">
        <f t="shared" si="94"/>
        <v>5</v>
      </c>
      <c r="AI115" s="18">
        <f t="shared" si="94"/>
        <v>36</v>
      </c>
    </row>
    <row r="116" spans="1:35" s="5" customFormat="1" x14ac:dyDescent="0.2">
      <c r="A116" s="19" t="s">
        <v>103</v>
      </c>
      <c r="B116" s="20">
        <f>karnataka!C116+Kerala!B116+Lakshadweep!B116+'State-IV'!B116+'State-V'!B116</f>
        <v>1</v>
      </c>
      <c r="C116" s="20">
        <f>karnataka!D116+Kerala!C116+Lakshadweep!C116+'State-IV'!C116+'State-V'!C116</f>
        <v>33</v>
      </c>
      <c r="D116" s="20">
        <f>karnataka!E116+Kerala!D116+Lakshadweep!D116+'State-IV'!D116+'State-V'!D116</f>
        <v>0</v>
      </c>
      <c r="E116" s="21">
        <f t="shared" si="97"/>
        <v>33</v>
      </c>
      <c r="F116" s="20">
        <f>karnataka!G116+Kerala!F116+Lakshadweep!F116+'State-IV'!F116+'State-V'!F116</f>
        <v>16</v>
      </c>
      <c r="G116" s="20">
        <f>karnataka!H116+Kerala!G116+Lakshadweep!G116+'State-IV'!G116+'State-V'!G116</f>
        <v>0</v>
      </c>
      <c r="H116" s="21">
        <f t="shared" si="98"/>
        <v>16</v>
      </c>
      <c r="I116" s="21">
        <f t="shared" si="99"/>
        <v>49</v>
      </c>
      <c r="J116" s="21">
        <f t="shared" si="99"/>
        <v>0</v>
      </c>
      <c r="K116" s="21">
        <f t="shared" si="100"/>
        <v>49</v>
      </c>
      <c r="M116" s="19" t="s">
        <v>103</v>
      </c>
      <c r="N116" s="20">
        <f>karnataka!O116+Kerala!N116+Lakshadweep!N116+'State-IV'!N116+'State-V'!N116</f>
        <v>0</v>
      </c>
      <c r="O116" s="20">
        <f>karnataka!P116+Kerala!O116+Lakshadweep!O116+'State-IV'!O116+'State-V'!O116</f>
        <v>0</v>
      </c>
      <c r="P116" s="20">
        <f>karnataka!Q116+Kerala!P116+Lakshadweep!P116+'State-IV'!P116+'State-V'!P116</f>
        <v>0</v>
      </c>
      <c r="Q116" s="24">
        <f t="shared" si="101"/>
        <v>0</v>
      </c>
      <c r="R116" s="20">
        <f>karnataka!S116+Kerala!R116+Lakshadweep!R116+'State-IV'!R116+'State-V'!R116</f>
        <v>0</v>
      </c>
      <c r="S116" s="20">
        <f>karnataka!T116+Kerala!S116+Lakshadweep!S116+'State-IV'!S116+'State-V'!S116</f>
        <v>0</v>
      </c>
      <c r="T116" s="24">
        <f t="shared" si="102"/>
        <v>0</v>
      </c>
      <c r="U116" s="24">
        <f t="shared" si="103"/>
        <v>0</v>
      </c>
      <c r="V116" s="24">
        <f t="shared" si="103"/>
        <v>0</v>
      </c>
      <c r="W116" s="24">
        <f t="shared" si="104"/>
        <v>0</v>
      </c>
      <c r="Y116" s="25" t="s">
        <v>103</v>
      </c>
      <c r="Z116" s="26">
        <f t="shared" si="94"/>
        <v>1</v>
      </c>
      <c r="AA116" s="26">
        <f t="shared" si="94"/>
        <v>33</v>
      </c>
      <c r="AB116" s="26">
        <f t="shared" si="94"/>
        <v>0</v>
      </c>
      <c r="AC116" s="26">
        <f t="shared" si="94"/>
        <v>33</v>
      </c>
      <c r="AD116" s="26">
        <f t="shared" si="94"/>
        <v>16</v>
      </c>
      <c r="AE116" s="26">
        <f t="shared" si="94"/>
        <v>0</v>
      </c>
      <c r="AF116" s="26">
        <f t="shared" si="94"/>
        <v>16</v>
      </c>
      <c r="AG116" s="18">
        <f t="shared" si="94"/>
        <v>49</v>
      </c>
      <c r="AH116" s="18">
        <f t="shared" si="94"/>
        <v>0</v>
      </c>
      <c r="AI116" s="18">
        <f t="shared" si="94"/>
        <v>49</v>
      </c>
    </row>
    <row r="117" spans="1:35" s="5" customFormat="1" ht="24" x14ac:dyDescent="0.2">
      <c r="A117" s="19" t="s">
        <v>104</v>
      </c>
      <c r="B117" s="20">
        <f>karnataka!C117+Kerala!B117+Lakshadweep!B117+'State-IV'!B117+'State-V'!B117</f>
        <v>0</v>
      </c>
      <c r="C117" s="20">
        <f>karnataka!D117+Kerala!C117+Lakshadweep!C117+'State-IV'!C117+'State-V'!C117</f>
        <v>0</v>
      </c>
      <c r="D117" s="20">
        <f>karnataka!E117+Kerala!D117+Lakshadweep!D117+'State-IV'!D117+'State-V'!D117</f>
        <v>0</v>
      </c>
      <c r="E117" s="21">
        <f t="shared" si="97"/>
        <v>0</v>
      </c>
      <c r="F117" s="20">
        <f>karnataka!G117+Kerala!F117+Lakshadweep!F117+'State-IV'!F117+'State-V'!F117</f>
        <v>0</v>
      </c>
      <c r="G117" s="20">
        <f>karnataka!H117+Kerala!G117+Lakshadweep!G117+'State-IV'!G117+'State-V'!G117</f>
        <v>0</v>
      </c>
      <c r="H117" s="21">
        <f t="shared" si="98"/>
        <v>0</v>
      </c>
      <c r="I117" s="21">
        <f t="shared" si="99"/>
        <v>0</v>
      </c>
      <c r="J117" s="21">
        <f t="shared" si="99"/>
        <v>0</v>
      </c>
      <c r="K117" s="21">
        <f t="shared" si="100"/>
        <v>0</v>
      </c>
      <c r="M117" s="19" t="s">
        <v>104</v>
      </c>
      <c r="N117" s="20">
        <f>karnataka!O117+Kerala!N117+Lakshadweep!N117+'State-IV'!N117+'State-V'!N117</f>
        <v>0</v>
      </c>
      <c r="O117" s="20">
        <f>karnataka!P117+Kerala!O117+Lakshadweep!O117+'State-IV'!O117+'State-V'!O117</f>
        <v>0</v>
      </c>
      <c r="P117" s="20">
        <f>karnataka!Q117+Kerala!P117+Lakshadweep!P117+'State-IV'!P117+'State-V'!P117</f>
        <v>0</v>
      </c>
      <c r="Q117" s="24">
        <f t="shared" si="101"/>
        <v>0</v>
      </c>
      <c r="R117" s="20">
        <f>karnataka!S117+Kerala!R117+Lakshadweep!R117+'State-IV'!R117+'State-V'!R117</f>
        <v>0</v>
      </c>
      <c r="S117" s="20">
        <f>karnataka!T117+Kerala!S117+Lakshadweep!S117+'State-IV'!S117+'State-V'!S117</f>
        <v>0</v>
      </c>
      <c r="T117" s="24">
        <f t="shared" si="102"/>
        <v>0</v>
      </c>
      <c r="U117" s="24">
        <f t="shared" si="103"/>
        <v>0</v>
      </c>
      <c r="V117" s="24">
        <f t="shared" si="103"/>
        <v>0</v>
      </c>
      <c r="W117" s="24">
        <f t="shared" si="104"/>
        <v>0</v>
      </c>
      <c r="Y117" s="25" t="s">
        <v>104</v>
      </c>
      <c r="Z117" s="26">
        <f t="shared" si="94"/>
        <v>0</v>
      </c>
      <c r="AA117" s="26">
        <f t="shared" si="94"/>
        <v>0</v>
      </c>
      <c r="AB117" s="26">
        <f t="shared" si="94"/>
        <v>0</v>
      </c>
      <c r="AC117" s="26">
        <f t="shared" si="94"/>
        <v>0</v>
      </c>
      <c r="AD117" s="26">
        <f t="shared" si="94"/>
        <v>0</v>
      </c>
      <c r="AE117" s="26">
        <f t="shared" si="94"/>
        <v>0</v>
      </c>
      <c r="AF117" s="26">
        <f t="shared" si="94"/>
        <v>0</v>
      </c>
      <c r="AG117" s="18">
        <f t="shared" si="94"/>
        <v>0</v>
      </c>
      <c r="AH117" s="18">
        <f t="shared" si="94"/>
        <v>0</v>
      </c>
      <c r="AI117" s="18">
        <f t="shared" si="94"/>
        <v>0</v>
      </c>
    </row>
    <row r="118" spans="1:35" s="5" customFormat="1" x14ac:dyDescent="0.2">
      <c r="A118" s="19" t="s">
        <v>105</v>
      </c>
      <c r="B118" s="20">
        <f>karnataka!C118+Kerala!B118+Lakshadweep!B118+'State-IV'!B118+'State-V'!B118</f>
        <v>3</v>
      </c>
      <c r="C118" s="20">
        <f>karnataka!D118+Kerala!C118+Lakshadweep!C118+'State-IV'!C118+'State-V'!C118</f>
        <v>50</v>
      </c>
      <c r="D118" s="20">
        <f>karnataka!E118+Kerala!D118+Lakshadweep!D118+'State-IV'!D118+'State-V'!D118</f>
        <v>12</v>
      </c>
      <c r="E118" s="21">
        <f t="shared" si="97"/>
        <v>62</v>
      </c>
      <c r="F118" s="20">
        <f>karnataka!G118+Kerala!F118+Lakshadweep!F118+'State-IV'!F118+'State-V'!F118</f>
        <v>6</v>
      </c>
      <c r="G118" s="20">
        <f>karnataka!H118+Kerala!G118+Lakshadweep!G118+'State-IV'!G118+'State-V'!G118</f>
        <v>2</v>
      </c>
      <c r="H118" s="21">
        <f t="shared" si="98"/>
        <v>8</v>
      </c>
      <c r="I118" s="21">
        <f t="shared" si="99"/>
        <v>56</v>
      </c>
      <c r="J118" s="21">
        <f t="shared" si="99"/>
        <v>14</v>
      </c>
      <c r="K118" s="21">
        <f t="shared" si="100"/>
        <v>70</v>
      </c>
      <c r="M118" s="19" t="s">
        <v>105</v>
      </c>
      <c r="N118" s="20">
        <f>karnataka!O118+Kerala!N118+Lakshadweep!N118+'State-IV'!N118+'State-V'!N118</f>
        <v>0</v>
      </c>
      <c r="O118" s="20">
        <f>karnataka!P118+Kerala!O118+Lakshadweep!O118+'State-IV'!O118+'State-V'!O118</f>
        <v>0</v>
      </c>
      <c r="P118" s="20">
        <f>karnataka!Q118+Kerala!P118+Lakshadweep!P118+'State-IV'!P118+'State-V'!P118</f>
        <v>0</v>
      </c>
      <c r="Q118" s="24">
        <f t="shared" si="101"/>
        <v>0</v>
      </c>
      <c r="R118" s="20">
        <f>karnataka!S118+Kerala!R118+Lakshadweep!R118+'State-IV'!R118+'State-V'!R118</f>
        <v>0</v>
      </c>
      <c r="S118" s="20">
        <f>karnataka!T118+Kerala!S118+Lakshadweep!S118+'State-IV'!S118+'State-V'!S118</f>
        <v>0</v>
      </c>
      <c r="T118" s="24">
        <f t="shared" si="102"/>
        <v>0</v>
      </c>
      <c r="U118" s="24">
        <f t="shared" si="103"/>
        <v>0</v>
      </c>
      <c r="V118" s="24">
        <f t="shared" si="103"/>
        <v>0</v>
      </c>
      <c r="W118" s="24">
        <f t="shared" si="104"/>
        <v>0</v>
      </c>
      <c r="Y118" s="25" t="s">
        <v>105</v>
      </c>
      <c r="Z118" s="26">
        <f t="shared" si="94"/>
        <v>3</v>
      </c>
      <c r="AA118" s="26">
        <f t="shared" si="94"/>
        <v>50</v>
      </c>
      <c r="AB118" s="26">
        <f t="shared" si="94"/>
        <v>12</v>
      </c>
      <c r="AC118" s="26">
        <f t="shared" si="94"/>
        <v>62</v>
      </c>
      <c r="AD118" s="26">
        <f t="shared" si="94"/>
        <v>6</v>
      </c>
      <c r="AE118" s="26">
        <f t="shared" si="94"/>
        <v>2</v>
      </c>
      <c r="AF118" s="26">
        <f t="shared" si="94"/>
        <v>8</v>
      </c>
      <c r="AG118" s="18">
        <f t="shared" si="94"/>
        <v>56</v>
      </c>
      <c r="AH118" s="18">
        <f t="shared" si="94"/>
        <v>14</v>
      </c>
      <c r="AI118" s="18">
        <f t="shared" si="94"/>
        <v>70</v>
      </c>
    </row>
    <row r="119" spans="1:35" s="5" customFormat="1" x14ac:dyDescent="0.2">
      <c r="A119" s="19" t="s">
        <v>106</v>
      </c>
      <c r="B119" s="20">
        <f>karnataka!C119+Kerala!B119+Lakshadweep!B119+'State-IV'!B119+'State-V'!B119</f>
        <v>8</v>
      </c>
      <c r="C119" s="20">
        <f>karnataka!D119+Kerala!C119+Lakshadweep!C119+'State-IV'!C119+'State-V'!C119</f>
        <v>18011</v>
      </c>
      <c r="D119" s="20">
        <f>karnataka!E119+Kerala!D119+Lakshadweep!D119+'State-IV'!D119+'State-V'!D119</f>
        <v>34</v>
      </c>
      <c r="E119" s="21">
        <f t="shared" si="97"/>
        <v>18045</v>
      </c>
      <c r="F119" s="20">
        <f>karnataka!G119+Kerala!F119+Lakshadweep!F119+'State-IV'!F119+'State-V'!F119</f>
        <v>21</v>
      </c>
      <c r="G119" s="20">
        <f>karnataka!H119+Kerala!G119+Lakshadweep!G119+'State-IV'!G119+'State-V'!G119</f>
        <v>16</v>
      </c>
      <c r="H119" s="21">
        <f t="shared" si="98"/>
        <v>37</v>
      </c>
      <c r="I119" s="21">
        <f t="shared" si="99"/>
        <v>18032</v>
      </c>
      <c r="J119" s="21">
        <f t="shared" si="99"/>
        <v>50</v>
      </c>
      <c r="K119" s="21">
        <f t="shared" si="100"/>
        <v>18082</v>
      </c>
      <c r="M119" s="19" t="s">
        <v>106</v>
      </c>
      <c r="N119" s="20">
        <f>karnataka!O119+Kerala!N119+Lakshadweep!N119+'State-IV'!N119+'State-V'!N119</f>
        <v>11</v>
      </c>
      <c r="O119" s="20">
        <f>karnataka!P119+Kerala!O119+Lakshadweep!O119+'State-IV'!O119+'State-V'!O119</f>
        <v>197</v>
      </c>
      <c r="P119" s="20">
        <f>karnataka!Q119+Kerala!P119+Lakshadweep!P119+'State-IV'!P119+'State-V'!P119</f>
        <v>42</v>
      </c>
      <c r="Q119" s="24">
        <f t="shared" si="101"/>
        <v>239</v>
      </c>
      <c r="R119" s="20">
        <f>karnataka!S119+Kerala!R119+Lakshadweep!R119+'State-IV'!R119+'State-V'!R119</f>
        <v>37</v>
      </c>
      <c r="S119" s="20">
        <f>karnataka!T119+Kerala!S119+Lakshadweep!S119+'State-IV'!S119+'State-V'!S119</f>
        <v>14</v>
      </c>
      <c r="T119" s="24">
        <f t="shared" si="102"/>
        <v>51</v>
      </c>
      <c r="U119" s="24">
        <f t="shared" si="103"/>
        <v>234</v>
      </c>
      <c r="V119" s="24">
        <f t="shared" si="103"/>
        <v>56</v>
      </c>
      <c r="W119" s="24">
        <f t="shared" si="104"/>
        <v>290</v>
      </c>
      <c r="Y119" s="25" t="s">
        <v>106</v>
      </c>
      <c r="Z119" s="26">
        <f t="shared" si="94"/>
        <v>19</v>
      </c>
      <c r="AA119" s="26">
        <f t="shared" si="94"/>
        <v>18208</v>
      </c>
      <c r="AB119" s="26">
        <f t="shared" si="94"/>
        <v>76</v>
      </c>
      <c r="AC119" s="26">
        <f t="shared" si="94"/>
        <v>18284</v>
      </c>
      <c r="AD119" s="26">
        <f t="shared" si="94"/>
        <v>58</v>
      </c>
      <c r="AE119" s="26">
        <f t="shared" si="94"/>
        <v>30</v>
      </c>
      <c r="AF119" s="26">
        <f t="shared" si="94"/>
        <v>88</v>
      </c>
      <c r="AG119" s="18">
        <f t="shared" si="94"/>
        <v>18266</v>
      </c>
      <c r="AH119" s="18">
        <f t="shared" si="94"/>
        <v>106</v>
      </c>
      <c r="AI119" s="18">
        <f t="shared" si="94"/>
        <v>18372</v>
      </c>
    </row>
    <row r="120" spans="1:35" s="5" customFormat="1" x14ac:dyDescent="0.2">
      <c r="A120" s="19" t="s">
        <v>25</v>
      </c>
      <c r="B120" s="20">
        <f>karnataka!C120+Kerala!B120+Lakshadweep!B120+'State-IV'!B120+'State-V'!B120</f>
        <v>13</v>
      </c>
      <c r="C120" s="20">
        <f>karnataka!D120+Kerala!C120+Lakshadweep!C120+'State-IV'!C120+'State-V'!C120</f>
        <v>5624</v>
      </c>
      <c r="D120" s="20">
        <f>karnataka!E120+Kerala!D120+Lakshadweep!D120+'State-IV'!D120+'State-V'!D120</f>
        <v>34</v>
      </c>
      <c r="E120" s="21">
        <f t="shared" si="97"/>
        <v>5658</v>
      </c>
      <c r="F120" s="20">
        <f>karnataka!G120+Kerala!F120+Lakshadweep!F120+'State-IV'!F120+'State-V'!F120</f>
        <v>21</v>
      </c>
      <c r="G120" s="20">
        <f>karnataka!H120+Kerala!G120+Lakshadweep!G120+'State-IV'!G120+'State-V'!G120</f>
        <v>20</v>
      </c>
      <c r="H120" s="21">
        <f t="shared" si="98"/>
        <v>41</v>
      </c>
      <c r="I120" s="21">
        <f t="shared" si="99"/>
        <v>5645</v>
      </c>
      <c r="J120" s="21">
        <f t="shared" si="99"/>
        <v>54</v>
      </c>
      <c r="K120" s="21">
        <f t="shared" si="100"/>
        <v>5699</v>
      </c>
      <c r="M120" s="19" t="s">
        <v>25</v>
      </c>
      <c r="N120" s="20">
        <f>karnataka!O120+Kerala!N120+Lakshadweep!N120+'State-IV'!N120+'State-V'!N120</f>
        <v>9</v>
      </c>
      <c r="O120" s="20">
        <f>karnataka!P120+Kerala!O120+Lakshadweep!O120+'State-IV'!O120+'State-V'!O120</f>
        <v>250</v>
      </c>
      <c r="P120" s="20">
        <f>karnataka!Q120+Kerala!P120+Lakshadweep!P120+'State-IV'!P120+'State-V'!P120</f>
        <v>77</v>
      </c>
      <c r="Q120" s="24">
        <f t="shared" si="101"/>
        <v>327</v>
      </c>
      <c r="R120" s="20">
        <f>karnataka!S120+Kerala!R120+Lakshadweep!R120+'State-IV'!R120+'State-V'!R120</f>
        <v>16</v>
      </c>
      <c r="S120" s="20">
        <f>karnataka!T120+Kerala!S120+Lakshadweep!S120+'State-IV'!S120+'State-V'!S120</f>
        <v>0</v>
      </c>
      <c r="T120" s="24">
        <f t="shared" si="102"/>
        <v>16</v>
      </c>
      <c r="U120" s="24">
        <f t="shared" si="103"/>
        <v>266</v>
      </c>
      <c r="V120" s="24">
        <f t="shared" si="103"/>
        <v>77</v>
      </c>
      <c r="W120" s="24">
        <f t="shared" si="104"/>
        <v>343</v>
      </c>
      <c r="Y120" s="25" t="s">
        <v>25</v>
      </c>
      <c r="Z120" s="26">
        <f t="shared" si="94"/>
        <v>22</v>
      </c>
      <c r="AA120" s="26">
        <f t="shared" si="94"/>
        <v>5874</v>
      </c>
      <c r="AB120" s="26">
        <f t="shared" si="94"/>
        <v>111</v>
      </c>
      <c r="AC120" s="26">
        <f t="shared" si="94"/>
        <v>5985</v>
      </c>
      <c r="AD120" s="26">
        <f t="shared" si="94"/>
        <v>37</v>
      </c>
      <c r="AE120" s="26">
        <f t="shared" si="94"/>
        <v>20</v>
      </c>
      <c r="AF120" s="26">
        <f t="shared" si="94"/>
        <v>57</v>
      </c>
      <c r="AG120" s="18">
        <f t="shared" si="94"/>
        <v>5911</v>
      </c>
      <c r="AH120" s="18">
        <f t="shared" si="94"/>
        <v>131</v>
      </c>
      <c r="AI120" s="18">
        <f t="shared" si="94"/>
        <v>6042</v>
      </c>
    </row>
    <row r="121" spans="1:35" s="5" customFormat="1" x14ac:dyDescent="0.2">
      <c r="A121" s="34" t="s">
        <v>11</v>
      </c>
      <c r="B121" s="102">
        <f t="shared" ref="B121:K121" si="105">SUM(B113:B120)</f>
        <v>39</v>
      </c>
      <c r="C121" s="102">
        <f t="shared" si="105"/>
        <v>25260</v>
      </c>
      <c r="D121" s="102">
        <f t="shared" si="105"/>
        <v>551</v>
      </c>
      <c r="E121" s="102">
        <f t="shared" si="105"/>
        <v>25811</v>
      </c>
      <c r="F121" s="102">
        <f t="shared" si="105"/>
        <v>107</v>
      </c>
      <c r="G121" s="102">
        <f t="shared" si="105"/>
        <v>58</v>
      </c>
      <c r="H121" s="102">
        <f t="shared" si="105"/>
        <v>165</v>
      </c>
      <c r="I121" s="102">
        <f t="shared" si="105"/>
        <v>25367</v>
      </c>
      <c r="J121" s="102">
        <f t="shared" si="105"/>
        <v>609</v>
      </c>
      <c r="K121" s="102">
        <f t="shared" si="105"/>
        <v>25976</v>
      </c>
      <c r="L121" s="103"/>
      <c r="M121" s="108" t="s">
        <v>11</v>
      </c>
      <c r="N121" s="104">
        <f t="shared" ref="N121:W121" si="106">SUM(N113:N120)</f>
        <v>52</v>
      </c>
      <c r="O121" s="104">
        <f t="shared" si="106"/>
        <v>972</v>
      </c>
      <c r="P121" s="104">
        <f t="shared" si="106"/>
        <v>366</v>
      </c>
      <c r="Q121" s="104">
        <f t="shared" si="106"/>
        <v>1338</v>
      </c>
      <c r="R121" s="104">
        <f t="shared" si="106"/>
        <v>87</v>
      </c>
      <c r="S121" s="104">
        <f t="shared" si="106"/>
        <v>50</v>
      </c>
      <c r="T121" s="104">
        <f t="shared" si="106"/>
        <v>137</v>
      </c>
      <c r="U121" s="104">
        <f t="shared" si="106"/>
        <v>1059</v>
      </c>
      <c r="V121" s="104">
        <f t="shared" si="106"/>
        <v>416</v>
      </c>
      <c r="W121" s="104">
        <f t="shared" si="106"/>
        <v>1475</v>
      </c>
      <c r="X121" s="103"/>
      <c r="Y121" s="109" t="s">
        <v>11</v>
      </c>
      <c r="Z121" s="106">
        <f t="shared" ref="Z121:AI121" si="107">B121+N121</f>
        <v>91</v>
      </c>
      <c r="AA121" s="106">
        <f t="shared" si="107"/>
        <v>26232</v>
      </c>
      <c r="AB121" s="106">
        <f t="shared" si="107"/>
        <v>917</v>
      </c>
      <c r="AC121" s="106">
        <f t="shared" si="107"/>
        <v>27149</v>
      </c>
      <c r="AD121" s="106">
        <f t="shared" si="107"/>
        <v>194</v>
      </c>
      <c r="AE121" s="106">
        <f t="shared" si="107"/>
        <v>108</v>
      </c>
      <c r="AF121" s="106">
        <f t="shared" si="107"/>
        <v>302</v>
      </c>
      <c r="AG121" s="107">
        <f t="shared" si="107"/>
        <v>26426</v>
      </c>
      <c r="AH121" s="107">
        <f t="shared" si="107"/>
        <v>1025</v>
      </c>
      <c r="AI121" s="107">
        <f t="shared" si="107"/>
        <v>27451</v>
      </c>
    </row>
    <row r="122" spans="1:35" s="5" customFormat="1" x14ac:dyDescent="0.2">
      <c r="A122" s="13" t="s">
        <v>107</v>
      </c>
      <c r="B122" s="31"/>
      <c r="C122" s="31"/>
      <c r="D122" s="31"/>
      <c r="E122" s="31"/>
      <c r="F122" s="31"/>
      <c r="G122" s="31"/>
      <c r="H122" s="31"/>
      <c r="I122" s="19"/>
      <c r="J122" s="19"/>
      <c r="K122" s="19"/>
      <c r="M122" s="13" t="s">
        <v>107</v>
      </c>
      <c r="N122" s="14"/>
      <c r="O122" s="14"/>
      <c r="P122" s="14"/>
      <c r="Q122" s="14"/>
      <c r="R122" s="14"/>
      <c r="S122" s="14"/>
      <c r="T122" s="14"/>
      <c r="U122" s="15"/>
      <c r="V122" s="15"/>
      <c r="W122" s="15"/>
      <c r="Y122" s="16" t="s">
        <v>107</v>
      </c>
      <c r="Z122" s="17"/>
      <c r="AA122" s="17"/>
      <c r="AB122" s="17"/>
      <c r="AC122" s="17"/>
      <c r="AD122" s="17"/>
      <c r="AE122" s="17"/>
      <c r="AF122" s="17"/>
      <c r="AG122" s="18"/>
      <c r="AH122" s="18"/>
      <c r="AI122" s="18"/>
    </row>
    <row r="123" spans="1:35" s="5" customFormat="1" x14ac:dyDescent="0.2">
      <c r="A123" s="19" t="s">
        <v>108</v>
      </c>
      <c r="B123" s="20">
        <f>karnataka!C123+Kerala!B123+Lakshadweep!B123+'State-IV'!B123+'State-V'!B123</f>
        <v>102</v>
      </c>
      <c r="C123" s="20">
        <f>karnataka!D123+Kerala!C123+Lakshadweep!C123+'State-IV'!C123+'State-V'!C123</f>
        <v>5882</v>
      </c>
      <c r="D123" s="20">
        <f>karnataka!E123+Kerala!D123+Lakshadweep!D123+'State-IV'!D123+'State-V'!D123</f>
        <v>768</v>
      </c>
      <c r="E123" s="21">
        <f>C123+D123</f>
        <v>6650</v>
      </c>
      <c r="F123" s="20">
        <f>karnataka!G123+Kerala!F123+Lakshadweep!F123+'State-IV'!F123+'State-V'!F123</f>
        <v>529</v>
      </c>
      <c r="G123" s="20">
        <f>karnataka!H123+Kerala!G123+Lakshadweep!G123+'State-IV'!G123+'State-V'!G123</f>
        <v>156</v>
      </c>
      <c r="H123" s="21">
        <f>F123+G123</f>
        <v>685</v>
      </c>
      <c r="I123" s="21">
        <f t="shared" ref="I123:J127" si="108">C123+F123</f>
        <v>6411</v>
      </c>
      <c r="J123" s="21">
        <f t="shared" si="108"/>
        <v>924</v>
      </c>
      <c r="K123" s="21">
        <f>SUM(I123:J123)</f>
        <v>7335</v>
      </c>
      <c r="M123" s="19" t="s">
        <v>108</v>
      </c>
      <c r="N123" s="20">
        <f>karnataka!O123+Kerala!N123+Lakshadweep!N123+'State-IV'!N123+'State-V'!N123</f>
        <v>154</v>
      </c>
      <c r="O123" s="20">
        <f>karnataka!P123+Kerala!O123+Lakshadweep!O123+'State-IV'!O123+'State-V'!O123</f>
        <v>3458</v>
      </c>
      <c r="P123" s="20">
        <f>karnataka!Q123+Kerala!P123+Lakshadweep!P123+'State-IV'!P123+'State-V'!P123</f>
        <v>871</v>
      </c>
      <c r="Q123" s="24">
        <f>O123+P123</f>
        <v>4329</v>
      </c>
      <c r="R123" s="20">
        <f>karnataka!S123+Kerala!R123+Lakshadweep!R123+'State-IV'!R123+'State-V'!R123</f>
        <v>716</v>
      </c>
      <c r="S123" s="20">
        <f>karnataka!T123+Kerala!S123+Lakshadweep!S123+'State-IV'!S123+'State-V'!S123</f>
        <v>199</v>
      </c>
      <c r="T123" s="24">
        <f>R123+S123</f>
        <v>915</v>
      </c>
      <c r="U123" s="24">
        <f t="shared" ref="U123:V127" si="109">O123+R123</f>
        <v>4174</v>
      </c>
      <c r="V123" s="24">
        <f t="shared" si="109"/>
        <v>1070</v>
      </c>
      <c r="W123" s="24">
        <f>SUM(U123:V123)</f>
        <v>5244</v>
      </c>
      <c r="Y123" s="25" t="s">
        <v>108</v>
      </c>
      <c r="Z123" s="26">
        <f t="shared" ref="Z123:AI128" si="110">B123+N123</f>
        <v>256</v>
      </c>
      <c r="AA123" s="26">
        <f t="shared" si="110"/>
        <v>9340</v>
      </c>
      <c r="AB123" s="26">
        <f t="shared" si="110"/>
        <v>1639</v>
      </c>
      <c r="AC123" s="26">
        <f t="shared" si="110"/>
        <v>10979</v>
      </c>
      <c r="AD123" s="26">
        <f t="shared" si="110"/>
        <v>1245</v>
      </c>
      <c r="AE123" s="26">
        <f t="shared" si="110"/>
        <v>355</v>
      </c>
      <c r="AF123" s="26">
        <f t="shared" si="110"/>
        <v>1600</v>
      </c>
      <c r="AG123" s="18">
        <f t="shared" si="110"/>
        <v>10585</v>
      </c>
      <c r="AH123" s="18">
        <f t="shared" si="110"/>
        <v>1994</v>
      </c>
      <c r="AI123" s="18">
        <f t="shared" si="110"/>
        <v>12579</v>
      </c>
    </row>
    <row r="124" spans="1:35" s="5" customFormat="1" x14ac:dyDescent="0.2">
      <c r="A124" s="19" t="s">
        <v>109</v>
      </c>
      <c r="B124" s="20">
        <f>karnataka!C124+Kerala!B124+Lakshadweep!B124+'State-IV'!B124+'State-V'!B124</f>
        <v>68</v>
      </c>
      <c r="C124" s="20">
        <f>karnataka!D124+Kerala!C124+Lakshadweep!C124+'State-IV'!C124+'State-V'!C124</f>
        <v>2840</v>
      </c>
      <c r="D124" s="20">
        <f>karnataka!E124+Kerala!D124+Lakshadweep!D124+'State-IV'!D124+'State-V'!D124</f>
        <v>369</v>
      </c>
      <c r="E124" s="21">
        <f>C124+D124</f>
        <v>3209</v>
      </c>
      <c r="F124" s="20">
        <f>karnataka!G124+Kerala!F124+Lakshadweep!F124+'State-IV'!F124+'State-V'!F124</f>
        <v>273</v>
      </c>
      <c r="G124" s="20">
        <f>karnataka!H124+Kerala!G124+Lakshadweep!G124+'State-IV'!G124+'State-V'!G124</f>
        <v>122</v>
      </c>
      <c r="H124" s="21">
        <f>F124+G124</f>
        <v>395</v>
      </c>
      <c r="I124" s="21">
        <f t="shared" si="108"/>
        <v>3113</v>
      </c>
      <c r="J124" s="21">
        <f t="shared" si="108"/>
        <v>491</v>
      </c>
      <c r="K124" s="21">
        <f>SUM(I124:J124)</f>
        <v>3604</v>
      </c>
      <c r="M124" s="19" t="s">
        <v>109</v>
      </c>
      <c r="N124" s="20">
        <f>karnataka!O124+Kerala!N124+Lakshadweep!N124+'State-IV'!N124+'State-V'!N124</f>
        <v>70</v>
      </c>
      <c r="O124" s="20">
        <f>karnataka!P124+Kerala!O124+Lakshadweep!O124+'State-IV'!O124+'State-V'!O124</f>
        <v>1858</v>
      </c>
      <c r="P124" s="20">
        <f>karnataka!Q124+Kerala!P124+Lakshadweep!P124+'State-IV'!P124+'State-V'!P124</f>
        <v>260</v>
      </c>
      <c r="Q124" s="24">
        <f>O124+P124</f>
        <v>2118</v>
      </c>
      <c r="R124" s="20">
        <f>karnataka!S124+Kerala!R124+Lakshadweep!R124+'State-IV'!R124+'State-V'!R124</f>
        <v>325</v>
      </c>
      <c r="S124" s="20">
        <f>karnataka!T124+Kerala!S124+Lakshadweep!S124+'State-IV'!S124+'State-V'!S124</f>
        <v>109</v>
      </c>
      <c r="T124" s="24">
        <f>R124+S124</f>
        <v>434</v>
      </c>
      <c r="U124" s="24">
        <f t="shared" si="109"/>
        <v>2183</v>
      </c>
      <c r="V124" s="24">
        <f t="shared" si="109"/>
        <v>369</v>
      </c>
      <c r="W124" s="24">
        <f>SUM(U124:V124)</f>
        <v>2552</v>
      </c>
      <c r="Y124" s="25" t="s">
        <v>109</v>
      </c>
      <c r="Z124" s="26">
        <f t="shared" si="110"/>
        <v>138</v>
      </c>
      <c r="AA124" s="26">
        <f t="shared" si="110"/>
        <v>4698</v>
      </c>
      <c r="AB124" s="26">
        <f t="shared" si="110"/>
        <v>629</v>
      </c>
      <c r="AC124" s="26">
        <f t="shared" si="110"/>
        <v>5327</v>
      </c>
      <c r="AD124" s="26">
        <f t="shared" si="110"/>
        <v>598</v>
      </c>
      <c r="AE124" s="26">
        <f t="shared" si="110"/>
        <v>231</v>
      </c>
      <c r="AF124" s="26">
        <f t="shared" si="110"/>
        <v>829</v>
      </c>
      <c r="AG124" s="18">
        <f t="shared" si="110"/>
        <v>5296</v>
      </c>
      <c r="AH124" s="18">
        <f t="shared" si="110"/>
        <v>860</v>
      </c>
      <c r="AI124" s="18">
        <f t="shared" si="110"/>
        <v>6156</v>
      </c>
    </row>
    <row r="125" spans="1:35" s="5" customFormat="1" x14ac:dyDescent="0.2">
      <c r="A125" s="19" t="s">
        <v>110</v>
      </c>
      <c r="B125" s="20">
        <f>karnataka!C125+Kerala!B125+Lakshadweep!B125+'State-IV'!B125+'State-V'!B125</f>
        <v>39</v>
      </c>
      <c r="C125" s="20">
        <f>karnataka!D125+Kerala!C125+Lakshadweep!C125+'State-IV'!C125+'State-V'!C125</f>
        <v>1706</v>
      </c>
      <c r="D125" s="20">
        <f>karnataka!E125+Kerala!D125+Lakshadweep!D125+'State-IV'!D125+'State-V'!D125</f>
        <v>432</v>
      </c>
      <c r="E125" s="21">
        <f>C125+D125</f>
        <v>2138</v>
      </c>
      <c r="F125" s="20">
        <f>karnataka!G125+Kerala!F125+Lakshadweep!F125+'State-IV'!F125+'State-V'!F125</f>
        <v>169</v>
      </c>
      <c r="G125" s="20">
        <f>karnataka!H125+Kerala!G125+Lakshadweep!G125+'State-IV'!G125+'State-V'!G125</f>
        <v>73</v>
      </c>
      <c r="H125" s="21">
        <f>F125+G125</f>
        <v>242</v>
      </c>
      <c r="I125" s="21">
        <f t="shared" si="108"/>
        <v>1875</v>
      </c>
      <c r="J125" s="21">
        <f t="shared" si="108"/>
        <v>505</v>
      </c>
      <c r="K125" s="21">
        <f>SUM(I125:J125)</f>
        <v>2380</v>
      </c>
      <c r="M125" s="19" t="s">
        <v>110</v>
      </c>
      <c r="N125" s="20">
        <f>karnataka!O125+Kerala!N125+Lakshadweep!N125+'State-IV'!N125+'State-V'!N125</f>
        <v>20</v>
      </c>
      <c r="O125" s="20">
        <f>karnataka!P125+Kerala!O125+Lakshadweep!O125+'State-IV'!O125+'State-V'!O125</f>
        <v>411</v>
      </c>
      <c r="P125" s="20">
        <f>karnataka!Q125+Kerala!P125+Lakshadweep!P125+'State-IV'!P125+'State-V'!P125</f>
        <v>120</v>
      </c>
      <c r="Q125" s="24">
        <f>O125+P125</f>
        <v>531</v>
      </c>
      <c r="R125" s="20">
        <f>karnataka!S125+Kerala!R125+Lakshadweep!R125+'State-IV'!R125+'State-V'!R125</f>
        <v>56</v>
      </c>
      <c r="S125" s="20">
        <f>karnataka!T125+Kerala!S125+Lakshadweep!S125+'State-IV'!S125+'State-V'!S125</f>
        <v>24</v>
      </c>
      <c r="T125" s="24">
        <f>R125+S125</f>
        <v>80</v>
      </c>
      <c r="U125" s="24">
        <f t="shared" si="109"/>
        <v>467</v>
      </c>
      <c r="V125" s="24">
        <f t="shared" si="109"/>
        <v>144</v>
      </c>
      <c r="W125" s="24">
        <f>SUM(U125:V125)</f>
        <v>611</v>
      </c>
      <c r="Y125" s="25" t="s">
        <v>110</v>
      </c>
      <c r="Z125" s="26">
        <f t="shared" si="110"/>
        <v>59</v>
      </c>
      <c r="AA125" s="26">
        <f t="shared" si="110"/>
        <v>2117</v>
      </c>
      <c r="AB125" s="26">
        <f t="shared" si="110"/>
        <v>552</v>
      </c>
      <c r="AC125" s="26">
        <f t="shared" si="110"/>
        <v>2669</v>
      </c>
      <c r="AD125" s="26">
        <f t="shared" si="110"/>
        <v>225</v>
      </c>
      <c r="AE125" s="26">
        <f t="shared" si="110"/>
        <v>97</v>
      </c>
      <c r="AF125" s="26">
        <f t="shared" si="110"/>
        <v>322</v>
      </c>
      <c r="AG125" s="18">
        <f t="shared" si="110"/>
        <v>2342</v>
      </c>
      <c r="AH125" s="18">
        <f t="shared" si="110"/>
        <v>649</v>
      </c>
      <c r="AI125" s="18">
        <f t="shared" si="110"/>
        <v>2991</v>
      </c>
    </row>
    <row r="126" spans="1:35" s="5" customFormat="1" ht="24" x14ac:dyDescent="0.2">
      <c r="A126" s="19" t="s">
        <v>111</v>
      </c>
      <c r="B126" s="20">
        <f>karnataka!C126+Kerala!B126+Lakshadweep!B126+'State-IV'!B126+'State-V'!B126</f>
        <v>16</v>
      </c>
      <c r="C126" s="20">
        <f>karnataka!D126+Kerala!C126+Lakshadweep!C126+'State-IV'!C126+'State-V'!C126</f>
        <v>1555</v>
      </c>
      <c r="D126" s="20">
        <f>karnataka!E126+Kerala!D126+Lakshadweep!D126+'State-IV'!D126+'State-V'!D126</f>
        <v>240</v>
      </c>
      <c r="E126" s="21">
        <f>C126+D126</f>
        <v>1795</v>
      </c>
      <c r="F126" s="20">
        <f>karnataka!G126+Kerala!F126+Lakshadweep!F126+'State-IV'!F126+'State-V'!F126</f>
        <v>54</v>
      </c>
      <c r="G126" s="20">
        <f>karnataka!H126+Kerala!G126+Lakshadweep!G126+'State-IV'!G126+'State-V'!G126</f>
        <v>68</v>
      </c>
      <c r="H126" s="21">
        <f>F126+G126</f>
        <v>122</v>
      </c>
      <c r="I126" s="21">
        <f t="shared" si="108"/>
        <v>1609</v>
      </c>
      <c r="J126" s="21">
        <f t="shared" si="108"/>
        <v>308</v>
      </c>
      <c r="K126" s="21">
        <f>SUM(I126:J126)</f>
        <v>1917</v>
      </c>
      <c r="M126" s="19" t="s">
        <v>111</v>
      </c>
      <c r="N126" s="20">
        <f>karnataka!O126+Kerala!N126+Lakshadweep!N126+'State-IV'!N126+'State-V'!N126</f>
        <v>11</v>
      </c>
      <c r="O126" s="20">
        <f>karnataka!P126+Kerala!O126+Lakshadweep!O126+'State-IV'!O126+'State-V'!O126</f>
        <v>680</v>
      </c>
      <c r="P126" s="20">
        <f>karnataka!Q126+Kerala!P126+Lakshadweep!P126+'State-IV'!P126+'State-V'!P126</f>
        <v>87</v>
      </c>
      <c r="Q126" s="24">
        <f>O126+P126</f>
        <v>767</v>
      </c>
      <c r="R126" s="20">
        <f>karnataka!S126+Kerala!R126+Lakshadweep!R126+'State-IV'!R126+'State-V'!R126</f>
        <v>42</v>
      </c>
      <c r="S126" s="20">
        <f>karnataka!T126+Kerala!S126+Lakshadweep!S126+'State-IV'!S126+'State-V'!S126</f>
        <v>26</v>
      </c>
      <c r="T126" s="24">
        <f>R126+S126</f>
        <v>68</v>
      </c>
      <c r="U126" s="24">
        <f t="shared" si="109"/>
        <v>722</v>
      </c>
      <c r="V126" s="24">
        <f t="shared" si="109"/>
        <v>113</v>
      </c>
      <c r="W126" s="24">
        <f>SUM(U126:V126)</f>
        <v>835</v>
      </c>
      <c r="Y126" s="25" t="s">
        <v>111</v>
      </c>
      <c r="Z126" s="26">
        <f t="shared" si="110"/>
        <v>27</v>
      </c>
      <c r="AA126" s="26">
        <f t="shared" si="110"/>
        <v>2235</v>
      </c>
      <c r="AB126" s="26">
        <f t="shared" si="110"/>
        <v>327</v>
      </c>
      <c r="AC126" s="26">
        <f t="shared" si="110"/>
        <v>2562</v>
      </c>
      <c r="AD126" s="26">
        <f t="shared" si="110"/>
        <v>96</v>
      </c>
      <c r="AE126" s="26">
        <f t="shared" si="110"/>
        <v>94</v>
      </c>
      <c r="AF126" s="26">
        <f t="shared" si="110"/>
        <v>190</v>
      </c>
      <c r="AG126" s="18">
        <f t="shared" si="110"/>
        <v>2331</v>
      </c>
      <c r="AH126" s="18">
        <f t="shared" si="110"/>
        <v>421</v>
      </c>
      <c r="AI126" s="18">
        <f t="shared" si="110"/>
        <v>2752</v>
      </c>
    </row>
    <row r="127" spans="1:35" s="5" customFormat="1" x14ac:dyDescent="0.2">
      <c r="A127" s="19" t="s">
        <v>25</v>
      </c>
      <c r="B127" s="20">
        <f>karnataka!C127+Kerala!B127+Lakshadweep!B127+'State-IV'!B127+'State-V'!B127</f>
        <v>22</v>
      </c>
      <c r="C127" s="20">
        <f>karnataka!D127+Kerala!C127+Lakshadweep!C127+'State-IV'!C127+'State-V'!C127</f>
        <v>407</v>
      </c>
      <c r="D127" s="20">
        <f>karnataka!E127+Kerala!D127+Lakshadweep!D127+'State-IV'!D127+'State-V'!D127</f>
        <v>77</v>
      </c>
      <c r="E127" s="21">
        <f>C127+D127</f>
        <v>484</v>
      </c>
      <c r="F127" s="20">
        <f>karnataka!G127+Kerala!F127+Lakshadweep!F127+'State-IV'!F127+'State-V'!F127</f>
        <v>32</v>
      </c>
      <c r="G127" s="20">
        <f>karnataka!H127+Kerala!G127+Lakshadweep!G127+'State-IV'!G127+'State-V'!G127</f>
        <v>9</v>
      </c>
      <c r="H127" s="21">
        <f>F127+G127</f>
        <v>41</v>
      </c>
      <c r="I127" s="21">
        <f t="shared" si="108"/>
        <v>439</v>
      </c>
      <c r="J127" s="21">
        <f t="shared" si="108"/>
        <v>86</v>
      </c>
      <c r="K127" s="21">
        <f>SUM(I127:J127)</f>
        <v>525</v>
      </c>
      <c r="M127" s="19" t="s">
        <v>25</v>
      </c>
      <c r="N127" s="20">
        <f>karnataka!O127+Kerala!N127+Lakshadweep!N127+'State-IV'!N127+'State-V'!N127</f>
        <v>24</v>
      </c>
      <c r="O127" s="20">
        <f>karnataka!P127+Kerala!O127+Lakshadweep!O127+'State-IV'!O127+'State-V'!O127</f>
        <v>1089</v>
      </c>
      <c r="P127" s="20">
        <f>karnataka!Q127+Kerala!P127+Lakshadweep!P127+'State-IV'!P127+'State-V'!P127</f>
        <v>159</v>
      </c>
      <c r="Q127" s="24">
        <f>O127+P127</f>
        <v>1248</v>
      </c>
      <c r="R127" s="20">
        <f>karnataka!S127+Kerala!R127+Lakshadweep!R127+'State-IV'!R127+'State-V'!R127</f>
        <v>117</v>
      </c>
      <c r="S127" s="20">
        <f>karnataka!T127+Kerala!S127+Lakshadweep!S127+'State-IV'!S127+'State-V'!S127</f>
        <v>8</v>
      </c>
      <c r="T127" s="24">
        <f>R127+S127</f>
        <v>125</v>
      </c>
      <c r="U127" s="24">
        <f t="shared" si="109"/>
        <v>1206</v>
      </c>
      <c r="V127" s="24">
        <f t="shared" si="109"/>
        <v>167</v>
      </c>
      <c r="W127" s="24">
        <f>SUM(U127:V127)</f>
        <v>1373</v>
      </c>
      <c r="Y127" s="25" t="s">
        <v>25</v>
      </c>
      <c r="Z127" s="26">
        <f t="shared" si="110"/>
        <v>46</v>
      </c>
      <c r="AA127" s="26">
        <f t="shared" si="110"/>
        <v>1496</v>
      </c>
      <c r="AB127" s="26">
        <f t="shared" si="110"/>
        <v>236</v>
      </c>
      <c r="AC127" s="26">
        <f t="shared" si="110"/>
        <v>1732</v>
      </c>
      <c r="AD127" s="26">
        <f t="shared" si="110"/>
        <v>149</v>
      </c>
      <c r="AE127" s="26">
        <f t="shared" si="110"/>
        <v>17</v>
      </c>
      <c r="AF127" s="26">
        <f t="shared" si="110"/>
        <v>166</v>
      </c>
      <c r="AG127" s="18">
        <f t="shared" si="110"/>
        <v>1645</v>
      </c>
      <c r="AH127" s="18">
        <f t="shared" si="110"/>
        <v>253</v>
      </c>
      <c r="AI127" s="18">
        <f t="shared" si="110"/>
        <v>1898</v>
      </c>
    </row>
    <row r="128" spans="1:35" s="5" customFormat="1" x14ac:dyDescent="0.2">
      <c r="A128" s="34" t="s">
        <v>11</v>
      </c>
      <c r="B128" s="102">
        <f t="shared" ref="B128:K128" si="111">SUM(B123:B127)</f>
        <v>247</v>
      </c>
      <c r="C128" s="102">
        <f t="shared" si="111"/>
        <v>12390</v>
      </c>
      <c r="D128" s="102">
        <f t="shared" si="111"/>
        <v>1886</v>
      </c>
      <c r="E128" s="102">
        <f t="shared" si="111"/>
        <v>14276</v>
      </c>
      <c r="F128" s="102">
        <f t="shared" si="111"/>
        <v>1057</v>
      </c>
      <c r="G128" s="102">
        <f t="shared" si="111"/>
        <v>428</v>
      </c>
      <c r="H128" s="102">
        <f t="shared" si="111"/>
        <v>1485</v>
      </c>
      <c r="I128" s="102">
        <f t="shared" si="111"/>
        <v>13447</v>
      </c>
      <c r="J128" s="102">
        <f t="shared" si="111"/>
        <v>2314</v>
      </c>
      <c r="K128" s="102">
        <f t="shared" si="111"/>
        <v>15761</v>
      </c>
      <c r="L128" s="103"/>
      <c r="M128" s="108" t="s">
        <v>11</v>
      </c>
      <c r="N128" s="104">
        <f t="shared" ref="N128:W128" si="112">SUM(N123:N127)</f>
        <v>279</v>
      </c>
      <c r="O128" s="104">
        <f t="shared" si="112"/>
        <v>7496</v>
      </c>
      <c r="P128" s="104">
        <f t="shared" si="112"/>
        <v>1497</v>
      </c>
      <c r="Q128" s="104">
        <f t="shared" si="112"/>
        <v>8993</v>
      </c>
      <c r="R128" s="104">
        <f t="shared" si="112"/>
        <v>1256</v>
      </c>
      <c r="S128" s="104">
        <f t="shared" si="112"/>
        <v>366</v>
      </c>
      <c r="T128" s="104">
        <f t="shared" si="112"/>
        <v>1622</v>
      </c>
      <c r="U128" s="104">
        <f t="shared" si="112"/>
        <v>8752</v>
      </c>
      <c r="V128" s="104">
        <f t="shared" si="112"/>
        <v>1863</v>
      </c>
      <c r="W128" s="104">
        <f t="shared" si="112"/>
        <v>10615</v>
      </c>
      <c r="X128" s="103"/>
      <c r="Y128" s="109" t="s">
        <v>11</v>
      </c>
      <c r="Z128" s="106">
        <f t="shared" si="110"/>
        <v>526</v>
      </c>
      <c r="AA128" s="106">
        <f t="shared" si="110"/>
        <v>19886</v>
      </c>
      <c r="AB128" s="106">
        <f t="shared" si="110"/>
        <v>3383</v>
      </c>
      <c r="AC128" s="106">
        <f t="shared" si="110"/>
        <v>23269</v>
      </c>
      <c r="AD128" s="106">
        <f t="shared" si="110"/>
        <v>2313</v>
      </c>
      <c r="AE128" s="106">
        <f t="shared" si="110"/>
        <v>794</v>
      </c>
      <c r="AF128" s="106">
        <f t="shared" si="110"/>
        <v>3107</v>
      </c>
      <c r="AG128" s="107">
        <f t="shared" si="110"/>
        <v>22199</v>
      </c>
      <c r="AH128" s="107">
        <f t="shared" si="110"/>
        <v>4177</v>
      </c>
      <c r="AI128" s="107">
        <f t="shared" si="110"/>
        <v>26376</v>
      </c>
    </row>
    <row r="129" spans="1:35" s="5" customFormat="1" x14ac:dyDescent="0.2">
      <c r="A129" s="13" t="s">
        <v>112</v>
      </c>
      <c r="B129" s="31"/>
      <c r="C129" s="31"/>
      <c r="D129" s="31"/>
      <c r="E129" s="31"/>
      <c r="F129" s="31"/>
      <c r="G129" s="31"/>
      <c r="H129" s="31"/>
      <c r="I129" s="19"/>
      <c r="J129" s="19"/>
      <c r="K129" s="19"/>
      <c r="M129" s="13" t="s">
        <v>112</v>
      </c>
      <c r="N129" s="14"/>
      <c r="O129" s="14"/>
      <c r="P129" s="14"/>
      <c r="Q129" s="14"/>
      <c r="R129" s="14"/>
      <c r="S129" s="14"/>
      <c r="T129" s="14"/>
      <c r="U129" s="15"/>
      <c r="V129" s="15"/>
      <c r="W129" s="15"/>
      <c r="Y129" s="16" t="s">
        <v>112</v>
      </c>
      <c r="Z129" s="17"/>
      <c r="AA129" s="17"/>
      <c r="AB129" s="17"/>
      <c r="AC129" s="17"/>
      <c r="AD129" s="17"/>
      <c r="AE129" s="17"/>
      <c r="AF129" s="17"/>
      <c r="AG129" s="18"/>
      <c r="AH129" s="18"/>
      <c r="AI129" s="18"/>
    </row>
    <row r="130" spans="1:35" s="5" customFormat="1" x14ac:dyDescent="0.2">
      <c r="A130" s="19" t="s">
        <v>113</v>
      </c>
      <c r="B130" s="20">
        <f>karnataka!C130+Kerala!B130+Lakshadweep!B130+'State-IV'!B130+'State-V'!B130</f>
        <v>4</v>
      </c>
      <c r="C130" s="20">
        <f>karnataka!D130+Kerala!C130+Lakshadweep!C130+'State-IV'!C130+'State-V'!C130</f>
        <v>90</v>
      </c>
      <c r="D130" s="20">
        <f>karnataka!E130+Kerala!D130+Lakshadweep!D130+'State-IV'!D130+'State-V'!D130</f>
        <v>12</v>
      </c>
      <c r="E130" s="21">
        <f t="shared" ref="E130:E142" si="113">C130+D130</f>
        <v>102</v>
      </c>
      <c r="F130" s="20">
        <f>karnataka!G130+Kerala!F130+Lakshadweep!F130+'State-IV'!F130+'State-V'!F130</f>
        <v>8</v>
      </c>
      <c r="G130" s="20">
        <f>karnataka!H130+Kerala!G130+Lakshadweep!G130+'State-IV'!G130+'State-V'!G130</f>
        <v>4</v>
      </c>
      <c r="H130" s="21">
        <f t="shared" ref="H130:H142" si="114">F130+G130</f>
        <v>12</v>
      </c>
      <c r="I130" s="21">
        <f t="shared" ref="I130:J142" si="115">C130+F130</f>
        <v>98</v>
      </c>
      <c r="J130" s="21">
        <f t="shared" si="115"/>
        <v>16</v>
      </c>
      <c r="K130" s="21">
        <f t="shared" ref="K130:K142" si="116">SUM(I130:J130)</f>
        <v>114</v>
      </c>
      <c r="M130" s="19" t="s">
        <v>113</v>
      </c>
      <c r="N130" s="20">
        <f>karnataka!O130+Kerala!N130+Lakshadweep!N130+'State-IV'!N130+'State-V'!N130</f>
        <v>2</v>
      </c>
      <c r="O130" s="20">
        <f>karnataka!P130+Kerala!O130+Lakshadweep!O130+'State-IV'!O130+'State-V'!O130</f>
        <v>40</v>
      </c>
      <c r="P130" s="20">
        <f>karnataka!Q130+Kerala!P130+Lakshadweep!P130+'State-IV'!P130+'State-V'!P130</f>
        <v>16</v>
      </c>
      <c r="Q130" s="24">
        <f t="shared" ref="Q130:Q142" si="117">O130+P130</f>
        <v>56</v>
      </c>
      <c r="R130" s="20">
        <f>karnataka!S130+Kerala!R130+Lakshadweep!R130+'State-IV'!R130+'State-V'!R130</f>
        <v>4</v>
      </c>
      <c r="S130" s="20">
        <f>karnataka!T130+Kerala!S130+Lakshadweep!S130+'State-IV'!S130+'State-V'!S130</f>
        <v>2</v>
      </c>
      <c r="T130" s="24">
        <f t="shared" ref="T130:T142" si="118">R130+S130</f>
        <v>6</v>
      </c>
      <c r="U130" s="24">
        <f t="shared" ref="U130:V142" si="119">O130+R130</f>
        <v>44</v>
      </c>
      <c r="V130" s="24">
        <f t="shared" si="119"/>
        <v>18</v>
      </c>
      <c r="W130" s="24">
        <f t="shared" ref="W130:W142" si="120">SUM(U130:V130)</f>
        <v>62</v>
      </c>
      <c r="Y130" s="25" t="s">
        <v>113</v>
      </c>
      <c r="Z130" s="26">
        <f t="shared" ref="Z130:AI143" si="121">B130+N130</f>
        <v>6</v>
      </c>
      <c r="AA130" s="26">
        <f t="shared" si="121"/>
        <v>130</v>
      </c>
      <c r="AB130" s="26">
        <f t="shared" si="121"/>
        <v>28</v>
      </c>
      <c r="AC130" s="26">
        <f t="shared" si="121"/>
        <v>158</v>
      </c>
      <c r="AD130" s="26">
        <f t="shared" si="121"/>
        <v>12</v>
      </c>
      <c r="AE130" s="26">
        <f t="shared" si="121"/>
        <v>6</v>
      </c>
      <c r="AF130" s="26">
        <f t="shared" si="121"/>
        <v>18</v>
      </c>
      <c r="AG130" s="18">
        <f t="shared" si="121"/>
        <v>142</v>
      </c>
      <c r="AH130" s="18">
        <f t="shared" si="121"/>
        <v>34</v>
      </c>
      <c r="AI130" s="18">
        <f t="shared" si="121"/>
        <v>176</v>
      </c>
    </row>
    <row r="131" spans="1:35" s="5" customFormat="1" x14ac:dyDescent="0.2">
      <c r="A131" s="19" t="s">
        <v>114</v>
      </c>
      <c r="B131" s="20">
        <f>karnataka!C131+Kerala!B131+Lakshadweep!B131+'State-IV'!B131+'State-V'!B131</f>
        <v>0</v>
      </c>
      <c r="C131" s="20">
        <f>karnataka!D131+Kerala!C131+Lakshadweep!C131+'State-IV'!C131+'State-V'!C131</f>
        <v>0</v>
      </c>
      <c r="D131" s="20">
        <f>karnataka!E131+Kerala!D131+Lakshadweep!D131+'State-IV'!D131+'State-V'!D131</f>
        <v>0</v>
      </c>
      <c r="E131" s="21">
        <f t="shared" si="113"/>
        <v>0</v>
      </c>
      <c r="F131" s="20">
        <f>karnataka!G131+Kerala!F131+Lakshadweep!F131+'State-IV'!F131+'State-V'!F131</f>
        <v>0</v>
      </c>
      <c r="G131" s="20">
        <f>karnataka!H131+Kerala!G131+Lakshadweep!G131+'State-IV'!G131+'State-V'!G131</f>
        <v>0</v>
      </c>
      <c r="H131" s="21">
        <f t="shared" si="114"/>
        <v>0</v>
      </c>
      <c r="I131" s="21">
        <f t="shared" si="115"/>
        <v>0</v>
      </c>
      <c r="J131" s="21">
        <f t="shared" si="115"/>
        <v>0</v>
      </c>
      <c r="K131" s="21">
        <f t="shared" si="116"/>
        <v>0</v>
      </c>
      <c r="M131" s="19" t="s">
        <v>114</v>
      </c>
      <c r="N131" s="20">
        <f>karnataka!O131+Kerala!N131+Lakshadweep!N131+'State-IV'!N131+'State-V'!N131</f>
        <v>0</v>
      </c>
      <c r="O131" s="20">
        <f>karnataka!P131+Kerala!O131+Lakshadweep!O131+'State-IV'!O131+'State-V'!O131</f>
        <v>0</v>
      </c>
      <c r="P131" s="20">
        <f>karnataka!Q131+Kerala!P131+Lakshadweep!P131+'State-IV'!P131+'State-V'!P131</f>
        <v>0</v>
      </c>
      <c r="Q131" s="24">
        <f t="shared" si="117"/>
        <v>0</v>
      </c>
      <c r="R131" s="20">
        <f>karnataka!S131+Kerala!R131+Lakshadweep!R131+'State-IV'!R131+'State-V'!R131</f>
        <v>0</v>
      </c>
      <c r="S131" s="20">
        <f>karnataka!T131+Kerala!S131+Lakshadweep!S131+'State-IV'!S131+'State-V'!S131</f>
        <v>0</v>
      </c>
      <c r="T131" s="24">
        <f t="shared" si="118"/>
        <v>0</v>
      </c>
      <c r="U131" s="24">
        <f t="shared" si="119"/>
        <v>0</v>
      </c>
      <c r="V131" s="24">
        <f t="shared" si="119"/>
        <v>0</v>
      </c>
      <c r="W131" s="24">
        <f t="shared" si="120"/>
        <v>0</v>
      </c>
      <c r="Y131" s="25" t="s">
        <v>114</v>
      </c>
      <c r="Z131" s="26">
        <f t="shared" si="121"/>
        <v>0</v>
      </c>
      <c r="AA131" s="26">
        <f t="shared" si="121"/>
        <v>0</v>
      </c>
      <c r="AB131" s="26">
        <f t="shared" si="121"/>
        <v>0</v>
      </c>
      <c r="AC131" s="26">
        <f t="shared" si="121"/>
        <v>0</v>
      </c>
      <c r="AD131" s="26">
        <f t="shared" si="121"/>
        <v>0</v>
      </c>
      <c r="AE131" s="26">
        <f t="shared" si="121"/>
        <v>0</v>
      </c>
      <c r="AF131" s="26">
        <f t="shared" si="121"/>
        <v>0</v>
      </c>
      <c r="AG131" s="18">
        <f t="shared" si="121"/>
        <v>0</v>
      </c>
      <c r="AH131" s="18">
        <f t="shared" si="121"/>
        <v>0</v>
      </c>
      <c r="AI131" s="18">
        <f t="shared" si="121"/>
        <v>0</v>
      </c>
    </row>
    <row r="132" spans="1:35" s="5" customFormat="1" x14ac:dyDescent="0.2">
      <c r="A132" s="19" t="s">
        <v>115</v>
      </c>
      <c r="B132" s="20">
        <f>karnataka!C132+Kerala!B132+Lakshadweep!B132+'State-IV'!B132+'State-V'!B132</f>
        <v>2</v>
      </c>
      <c r="C132" s="20">
        <f>karnataka!D132+Kerala!C132+Lakshadweep!C132+'State-IV'!C132+'State-V'!C132</f>
        <v>54</v>
      </c>
      <c r="D132" s="20">
        <f>karnataka!E132+Kerala!D132+Lakshadweep!D132+'State-IV'!D132+'State-V'!D132</f>
        <v>9</v>
      </c>
      <c r="E132" s="21">
        <f t="shared" si="113"/>
        <v>63</v>
      </c>
      <c r="F132" s="20">
        <f>karnataka!G132+Kerala!F132+Lakshadweep!F132+'State-IV'!F132+'State-V'!F132</f>
        <v>4</v>
      </c>
      <c r="G132" s="20">
        <f>karnataka!H132+Kerala!G132+Lakshadweep!G132+'State-IV'!G132+'State-V'!G132</f>
        <v>0</v>
      </c>
      <c r="H132" s="21">
        <f t="shared" si="114"/>
        <v>4</v>
      </c>
      <c r="I132" s="21">
        <f t="shared" si="115"/>
        <v>58</v>
      </c>
      <c r="J132" s="21">
        <f t="shared" si="115"/>
        <v>9</v>
      </c>
      <c r="K132" s="21">
        <f t="shared" si="116"/>
        <v>67</v>
      </c>
      <c r="M132" s="19" t="s">
        <v>115</v>
      </c>
      <c r="N132" s="20">
        <f>karnataka!O132+Kerala!N132+Lakshadweep!N132+'State-IV'!N132+'State-V'!N132</f>
        <v>2</v>
      </c>
      <c r="O132" s="20">
        <f>karnataka!P132+Kerala!O132+Lakshadweep!O132+'State-IV'!O132+'State-V'!O132</f>
        <v>24</v>
      </c>
      <c r="P132" s="20">
        <f>karnataka!Q132+Kerala!P132+Lakshadweep!P132+'State-IV'!P132+'State-V'!P132</f>
        <v>2</v>
      </c>
      <c r="Q132" s="24">
        <f t="shared" si="117"/>
        <v>26</v>
      </c>
      <c r="R132" s="20">
        <f>karnataka!S132+Kerala!R132+Lakshadweep!R132+'State-IV'!R132+'State-V'!R132</f>
        <v>2</v>
      </c>
      <c r="S132" s="20">
        <f>karnataka!T132+Kerala!S132+Lakshadweep!S132+'State-IV'!S132+'State-V'!S132</f>
        <v>0</v>
      </c>
      <c r="T132" s="24">
        <f t="shared" si="118"/>
        <v>2</v>
      </c>
      <c r="U132" s="24">
        <f t="shared" si="119"/>
        <v>26</v>
      </c>
      <c r="V132" s="24">
        <f t="shared" si="119"/>
        <v>2</v>
      </c>
      <c r="W132" s="24">
        <f t="shared" si="120"/>
        <v>28</v>
      </c>
      <c r="Y132" s="25" t="s">
        <v>115</v>
      </c>
      <c r="Z132" s="26">
        <f t="shared" si="121"/>
        <v>4</v>
      </c>
      <c r="AA132" s="26">
        <f t="shared" si="121"/>
        <v>78</v>
      </c>
      <c r="AB132" s="26">
        <f t="shared" si="121"/>
        <v>11</v>
      </c>
      <c r="AC132" s="26">
        <f t="shared" si="121"/>
        <v>89</v>
      </c>
      <c r="AD132" s="26">
        <f t="shared" si="121"/>
        <v>6</v>
      </c>
      <c r="AE132" s="26">
        <f t="shared" si="121"/>
        <v>0</v>
      </c>
      <c r="AF132" s="26">
        <f t="shared" si="121"/>
        <v>6</v>
      </c>
      <c r="AG132" s="18">
        <f t="shared" si="121"/>
        <v>84</v>
      </c>
      <c r="AH132" s="18">
        <f t="shared" si="121"/>
        <v>11</v>
      </c>
      <c r="AI132" s="18">
        <f t="shared" si="121"/>
        <v>95</v>
      </c>
    </row>
    <row r="133" spans="1:35" s="5" customFormat="1" x14ac:dyDescent="0.2">
      <c r="A133" s="19" t="s">
        <v>116</v>
      </c>
      <c r="B133" s="20">
        <f>karnataka!C133+Kerala!B133+Lakshadweep!B133+'State-IV'!B133+'State-V'!B133</f>
        <v>10</v>
      </c>
      <c r="C133" s="20">
        <f>karnataka!D133+Kerala!C133+Lakshadweep!C133+'State-IV'!C133+'State-V'!C133</f>
        <v>347</v>
      </c>
      <c r="D133" s="20">
        <f>karnataka!E133+Kerala!D133+Lakshadweep!D133+'State-IV'!D133+'State-V'!D133</f>
        <v>9</v>
      </c>
      <c r="E133" s="21">
        <f t="shared" si="113"/>
        <v>356</v>
      </c>
      <c r="F133" s="20">
        <f>karnataka!G133+Kerala!F133+Lakshadweep!F133+'State-IV'!F133+'State-V'!F133</f>
        <v>50</v>
      </c>
      <c r="G133" s="20">
        <f>karnataka!H133+Kerala!G133+Lakshadweep!G133+'State-IV'!G133+'State-V'!G133</f>
        <v>1</v>
      </c>
      <c r="H133" s="21">
        <f t="shared" si="114"/>
        <v>51</v>
      </c>
      <c r="I133" s="21">
        <f t="shared" si="115"/>
        <v>397</v>
      </c>
      <c r="J133" s="21">
        <f t="shared" si="115"/>
        <v>10</v>
      </c>
      <c r="K133" s="21">
        <f t="shared" si="116"/>
        <v>407</v>
      </c>
      <c r="M133" s="19" t="s">
        <v>116</v>
      </c>
      <c r="N133" s="20">
        <f>karnataka!O133+Kerala!N133+Lakshadweep!N133+'State-IV'!N133+'State-V'!N133</f>
        <v>2</v>
      </c>
      <c r="O133" s="20">
        <f>karnataka!P133+Kerala!O133+Lakshadweep!O133+'State-IV'!O133+'State-V'!O133</f>
        <v>39</v>
      </c>
      <c r="P133" s="20">
        <f>karnataka!Q133+Kerala!P133+Lakshadweep!P133+'State-IV'!P133+'State-V'!P133</f>
        <v>9</v>
      </c>
      <c r="Q133" s="24">
        <f t="shared" si="117"/>
        <v>48</v>
      </c>
      <c r="R133" s="20">
        <f>karnataka!S133+Kerala!R133+Lakshadweep!R133+'State-IV'!R133+'State-V'!R133</f>
        <v>3</v>
      </c>
      <c r="S133" s="20">
        <f>karnataka!T133+Kerala!S133+Lakshadweep!S133+'State-IV'!S133+'State-V'!S133</f>
        <v>2</v>
      </c>
      <c r="T133" s="24">
        <f t="shared" si="118"/>
        <v>5</v>
      </c>
      <c r="U133" s="24">
        <f t="shared" si="119"/>
        <v>42</v>
      </c>
      <c r="V133" s="24">
        <f t="shared" si="119"/>
        <v>11</v>
      </c>
      <c r="W133" s="24">
        <f t="shared" si="120"/>
        <v>53</v>
      </c>
      <c r="Y133" s="25" t="s">
        <v>116</v>
      </c>
      <c r="Z133" s="26">
        <f t="shared" si="121"/>
        <v>12</v>
      </c>
      <c r="AA133" s="26">
        <f t="shared" si="121"/>
        <v>386</v>
      </c>
      <c r="AB133" s="26">
        <f t="shared" si="121"/>
        <v>18</v>
      </c>
      <c r="AC133" s="26">
        <f t="shared" si="121"/>
        <v>404</v>
      </c>
      <c r="AD133" s="26">
        <f t="shared" si="121"/>
        <v>53</v>
      </c>
      <c r="AE133" s="26">
        <f t="shared" si="121"/>
        <v>3</v>
      </c>
      <c r="AF133" s="26">
        <f t="shared" si="121"/>
        <v>56</v>
      </c>
      <c r="AG133" s="18">
        <f t="shared" si="121"/>
        <v>439</v>
      </c>
      <c r="AH133" s="18">
        <f t="shared" si="121"/>
        <v>21</v>
      </c>
      <c r="AI133" s="18">
        <f t="shared" si="121"/>
        <v>460</v>
      </c>
    </row>
    <row r="134" spans="1:35" s="5" customFormat="1" ht="24" x14ac:dyDescent="0.2">
      <c r="A134" s="19" t="s">
        <v>117</v>
      </c>
      <c r="B134" s="20">
        <f>karnataka!C134+Kerala!B134+Lakshadweep!B134+'State-IV'!B134+'State-V'!B134</f>
        <v>0</v>
      </c>
      <c r="C134" s="20">
        <f>karnataka!D134+Kerala!C134+Lakshadweep!C134+'State-IV'!C134+'State-V'!C134</f>
        <v>0</v>
      </c>
      <c r="D134" s="20">
        <f>karnataka!E134+Kerala!D134+Lakshadweep!D134+'State-IV'!D134+'State-V'!D134</f>
        <v>0</v>
      </c>
      <c r="E134" s="21">
        <f t="shared" si="113"/>
        <v>0</v>
      </c>
      <c r="F134" s="20">
        <f>karnataka!G134+Kerala!F134+Lakshadweep!F134+'State-IV'!F134+'State-V'!F134</f>
        <v>0</v>
      </c>
      <c r="G134" s="20">
        <f>karnataka!H134+Kerala!G134+Lakshadweep!G134+'State-IV'!G134+'State-V'!G134</f>
        <v>0</v>
      </c>
      <c r="H134" s="21">
        <f t="shared" si="114"/>
        <v>0</v>
      </c>
      <c r="I134" s="21">
        <f t="shared" si="115"/>
        <v>0</v>
      </c>
      <c r="J134" s="21">
        <f t="shared" si="115"/>
        <v>0</v>
      </c>
      <c r="K134" s="21">
        <f t="shared" si="116"/>
        <v>0</v>
      </c>
      <c r="M134" s="19" t="s">
        <v>117</v>
      </c>
      <c r="N134" s="20">
        <f>karnataka!O134+Kerala!N134+Lakshadweep!N134+'State-IV'!N134+'State-V'!N134</f>
        <v>0</v>
      </c>
      <c r="O134" s="20">
        <f>karnataka!P134+Kerala!O134+Lakshadweep!O134+'State-IV'!O134+'State-V'!O134</f>
        <v>0</v>
      </c>
      <c r="P134" s="20">
        <f>karnataka!Q134+Kerala!P134+Lakshadweep!P134+'State-IV'!P134+'State-V'!P134</f>
        <v>0</v>
      </c>
      <c r="Q134" s="24">
        <f t="shared" si="117"/>
        <v>0</v>
      </c>
      <c r="R134" s="20">
        <f>karnataka!S134+Kerala!R134+Lakshadweep!R134+'State-IV'!R134+'State-V'!R134</f>
        <v>0</v>
      </c>
      <c r="S134" s="20">
        <f>karnataka!T134+Kerala!S134+Lakshadweep!S134+'State-IV'!S134+'State-V'!S134</f>
        <v>0</v>
      </c>
      <c r="T134" s="24">
        <f t="shared" si="118"/>
        <v>0</v>
      </c>
      <c r="U134" s="24">
        <f t="shared" si="119"/>
        <v>0</v>
      </c>
      <c r="V134" s="24">
        <f t="shared" si="119"/>
        <v>0</v>
      </c>
      <c r="W134" s="24">
        <f t="shared" si="120"/>
        <v>0</v>
      </c>
      <c r="Y134" s="25" t="s">
        <v>117</v>
      </c>
      <c r="Z134" s="26">
        <f t="shared" si="121"/>
        <v>0</v>
      </c>
      <c r="AA134" s="26">
        <f t="shared" si="121"/>
        <v>0</v>
      </c>
      <c r="AB134" s="26">
        <f t="shared" si="121"/>
        <v>0</v>
      </c>
      <c r="AC134" s="26">
        <f t="shared" si="121"/>
        <v>0</v>
      </c>
      <c r="AD134" s="26">
        <f t="shared" si="121"/>
        <v>0</v>
      </c>
      <c r="AE134" s="26">
        <f t="shared" si="121"/>
        <v>0</v>
      </c>
      <c r="AF134" s="26">
        <f t="shared" si="121"/>
        <v>0</v>
      </c>
      <c r="AG134" s="18">
        <f t="shared" si="121"/>
        <v>0</v>
      </c>
      <c r="AH134" s="18">
        <f t="shared" si="121"/>
        <v>0</v>
      </c>
      <c r="AI134" s="18">
        <f t="shared" si="121"/>
        <v>0</v>
      </c>
    </row>
    <row r="135" spans="1:35" s="5" customFormat="1" x14ac:dyDescent="0.2">
      <c r="A135" s="19" t="s">
        <v>118</v>
      </c>
      <c r="B135" s="20">
        <f>karnataka!C135+Kerala!B135+Lakshadweep!B135+'State-IV'!B135+'State-V'!B135</f>
        <v>0</v>
      </c>
      <c r="C135" s="20">
        <f>karnataka!D135+Kerala!C135+Lakshadweep!C135+'State-IV'!C135+'State-V'!C135</f>
        <v>0</v>
      </c>
      <c r="D135" s="20">
        <f>karnataka!E135+Kerala!D135+Lakshadweep!D135+'State-IV'!D135+'State-V'!D135</f>
        <v>0</v>
      </c>
      <c r="E135" s="21">
        <f t="shared" si="113"/>
        <v>0</v>
      </c>
      <c r="F135" s="20">
        <f>karnataka!G135+Kerala!F135+Lakshadweep!F135+'State-IV'!F135+'State-V'!F135</f>
        <v>0</v>
      </c>
      <c r="G135" s="20">
        <f>karnataka!H135+Kerala!G135+Lakshadweep!G135+'State-IV'!G135+'State-V'!G135</f>
        <v>0</v>
      </c>
      <c r="H135" s="21">
        <f t="shared" si="114"/>
        <v>0</v>
      </c>
      <c r="I135" s="21">
        <f t="shared" si="115"/>
        <v>0</v>
      </c>
      <c r="J135" s="21">
        <f t="shared" si="115"/>
        <v>0</v>
      </c>
      <c r="K135" s="21">
        <f t="shared" si="116"/>
        <v>0</v>
      </c>
      <c r="M135" s="19" t="s">
        <v>118</v>
      </c>
      <c r="N135" s="20">
        <f>karnataka!O135+Kerala!N135+Lakshadweep!N135+'State-IV'!N135+'State-V'!N135</f>
        <v>0</v>
      </c>
      <c r="O135" s="20">
        <f>karnataka!P135+Kerala!O135+Lakshadweep!O135+'State-IV'!O135+'State-V'!O135</f>
        <v>0</v>
      </c>
      <c r="P135" s="20">
        <f>karnataka!Q135+Kerala!P135+Lakshadweep!P135+'State-IV'!P135+'State-V'!P135</f>
        <v>0</v>
      </c>
      <c r="Q135" s="24">
        <f t="shared" si="117"/>
        <v>0</v>
      </c>
      <c r="R135" s="20">
        <f>karnataka!S135+Kerala!R135+Lakshadweep!R135+'State-IV'!R135+'State-V'!R135</f>
        <v>0</v>
      </c>
      <c r="S135" s="20">
        <f>karnataka!T135+Kerala!S135+Lakshadweep!S135+'State-IV'!S135+'State-V'!S135</f>
        <v>0</v>
      </c>
      <c r="T135" s="24">
        <f t="shared" si="118"/>
        <v>0</v>
      </c>
      <c r="U135" s="24">
        <f t="shared" si="119"/>
        <v>0</v>
      </c>
      <c r="V135" s="24">
        <f t="shared" si="119"/>
        <v>0</v>
      </c>
      <c r="W135" s="24">
        <f t="shared" si="120"/>
        <v>0</v>
      </c>
      <c r="Y135" s="25" t="s">
        <v>118</v>
      </c>
      <c r="Z135" s="26">
        <f t="shared" si="121"/>
        <v>0</v>
      </c>
      <c r="AA135" s="26">
        <f t="shared" si="121"/>
        <v>0</v>
      </c>
      <c r="AB135" s="26">
        <f t="shared" si="121"/>
        <v>0</v>
      </c>
      <c r="AC135" s="26">
        <f t="shared" si="121"/>
        <v>0</v>
      </c>
      <c r="AD135" s="26">
        <f t="shared" si="121"/>
        <v>0</v>
      </c>
      <c r="AE135" s="26">
        <f t="shared" si="121"/>
        <v>0</v>
      </c>
      <c r="AF135" s="26">
        <f t="shared" si="121"/>
        <v>0</v>
      </c>
      <c r="AG135" s="18">
        <f t="shared" si="121"/>
        <v>0</v>
      </c>
      <c r="AH135" s="18">
        <f t="shared" si="121"/>
        <v>0</v>
      </c>
      <c r="AI135" s="18">
        <f t="shared" si="121"/>
        <v>0</v>
      </c>
    </row>
    <row r="136" spans="1:35" s="5" customFormat="1" x14ac:dyDescent="0.2">
      <c r="A136" s="19" t="s">
        <v>119</v>
      </c>
      <c r="B136" s="20">
        <f>karnataka!C136+Kerala!B136+Lakshadweep!B136+'State-IV'!B136+'State-V'!B136</f>
        <v>0</v>
      </c>
      <c r="C136" s="20">
        <f>karnataka!D136+Kerala!C136+Lakshadweep!C136+'State-IV'!C136+'State-V'!C136</f>
        <v>0</v>
      </c>
      <c r="D136" s="20">
        <f>karnataka!E136+Kerala!D136+Lakshadweep!D136+'State-IV'!D136+'State-V'!D136</f>
        <v>0</v>
      </c>
      <c r="E136" s="21">
        <f t="shared" si="113"/>
        <v>0</v>
      </c>
      <c r="F136" s="20">
        <f>karnataka!G136+Kerala!F136+Lakshadweep!F136+'State-IV'!F136+'State-V'!F136</f>
        <v>0</v>
      </c>
      <c r="G136" s="20">
        <f>karnataka!H136+Kerala!G136+Lakshadweep!G136+'State-IV'!G136+'State-V'!G136</f>
        <v>0</v>
      </c>
      <c r="H136" s="21">
        <f t="shared" si="114"/>
        <v>0</v>
      </c>
      <c r="I136" s="21">
        <f t="shared" si="115"/>
        <v>0</v>
      </c>
      <c r="J136" s="21">
        <f t="shared" si="115"/>
        <v>0</v>
      </c>
      <c r="K136" s="21">
        <f t="shared" si="116"/>
        <v>0</v>
      </c>
      <c r="M136" s="19" t="s">
        <v>119</v>
      </c>
      <c r="N136" s="20">
        <f>karnataka!O136+Kerala!N136+Lakshadweep!N136+'State-IV'!N136+'State-V'!N136</f>
        <v>0</v>
      </c>
      <c r="O136" s="20">
        <f>karnataka!P136+Kerala!O136+Lakshadweep!O136+'State-IV'!O136+'State-V'!O136</f>
        <v>0</v>
      </c>
      <c r="P136" s="20">
        <f>karnataka!Q136+Kerala!P136+Lakshadweep!P136+'State-IV'!P136+'State-V'!P136</f>
        <v>0</v>
      </c>
      <c r="Q136" s="24">
        <f t="shared" si="117"/>
        <v>0</v>
      </c>
      <c r="R136" s="20">
        <f>karnataka!S136+Kerala!R136+Lakshadweep!R136+'State-IV'!R136+'State-V'!R136</f>
        <v>0</v>
      </c>
      <c r="S136" s="20">
        <f>karnataka!T136+Kerala!S136+Lakshadweep!S136+'State-IV'!S136+'State-V'!S136</f>
        <v>0</v>
      </c>
      <c r="T136" s="24">
        <f t="shared" si="118"/>
        <v>0</v>
      </c>
      <c r="U136" s="24">
        <f t="shared" si="119"/>
        <v>0</v>
      </c>
      <c r="V136" s="24">
        <f t="shared" si="119"/>
        <v>0</v>
      </c>
      <c r="W136" s="24">
        <f t="shared" si="120"/>
        <v>0</v>
      </c>
      <c r="Y136" s="25" t="s">
        <v>119</v>
      </c>
      <c r="Z136" s="26">
        <f t="shared" si="121"/>
        <v>0</v>
      </c>
      <c r="AA136" s="26">
        <f t="shared" si="121"/>
        <v>0</v>
      </c>
      <c r="AB136" s="26">
        <f t="shared" si="121"/>
        <v>0</v>
      </c>
      <c r="AC136" s="26">
        <f t="shared" si="121"/>
        <v>0</v>
      </c>
      <c r="AD136" s="26">
        <f t="shared" si="121"/>
        <v>0</v>
      </c>
      <c r="AE136" s="26">
        <f t="shared" si="121"/>
        <v>0</v>
      </c>
      <c r="AF136" s="26">
        <f t="shared" si="121"/>
        <v>0</v>
      </c>
      <c r="AG136" s="18">
        <f t="shared" si="121"/>
        <v>0</v>
      </c>
      <c r="AH136" s="18">
        <f t="shared" si="121"/>
        <v>0</v>
      </c>
      <c r="AI136" s="18">
        <f t="shared" si="121"/>
        <v>0</v>
      </c>
    </row>
    <row r="137" spans="1:35" s="5" customFormat="1" x14ac:dyDescent="0.2">
      <c r="A137" s="19" t="s">
        <v>120</v>
      </c>
      <c r="B137" s="20">
        <f>karnataka!C137+Kerala!B137+Lakshadweep!B137+'State-IV'!B137+'State-V'!B137</f>
        <v>0</v>
      </c>
      <c r="C137" s="20">
        <f>karnataka!D137+Kerala!C137+Lakshadweep!C137+'State-IV'!C137+'State-V'!C137</f>
        <v>0</v>
      </c>
      <c r="D137" s="20">
        <f>karnataka!E137+Kerala!D137+Lakshadweep!D137+'State-IV'!D137+'State-V'!D137</f>
        <v>0</v>
      </c>
      <c r="E137" s="21">
        <f t="shared" si="113"/>
        <v>0</v>
      </c>
      <c r="F137" s="20">
        <f>karnataka!G137+Kerala!F137+Lakshadweep!F137+'State-IV'!F137+'State-V'!F137</f>
        <v>0</v>
      </c>
      <c r="G137" s="20">
        <f>karnataka!H137+Kerala!G137+Lakshadweep!G137+'State-IV'!G137+'State-V'!G137</f>
        <v>0</v>
      </c>
      <c r="H137" s="21">
        <f t="shared" si="114"/>
        <v>0</v>
      </c>
      <c r="I137" s="21">
        <f t="shared" si="115"/>
        <v>0</v>
      </c>
      <c r="J137" s="21">
        <f t="shared" si="115"/>
        <v>0</v>
      </c>
      <c r="K137" s="21">
        <f t="shared" si="116"/>
        <v>0</v>
      </c>
      <c r="M137" s="19" t="s">
        <v>120</v>
      </c>
      <c r="N137" s="20">
        <f>karnataka!O137+Kerala!N137+Lakshadweep!N137+'State-IV'!N137+'State-V'!N137</f>
        <v>0</v>
      </c>
      <c r="O137" s="20">
        <f>karnataka!P137+Kerala!O137+Lakshadweep!O137+'State-IV'!O137+'State-V'!O137</f>
        <v>0</v>
      </c>
      <c r="P137" s="20">
        <f>karnataka!Q137+Kerala!P137+Lakshadweep!P137+'State-IV'!P137+'State-V'!P137</f>
        <v>0</v>
      </c>
      <c r="Q137" s="24">
        <f t="shared" si="117"/>
        <v>0</v>
      </c>
      <c r="R137" s="20">
        <f>karnataka!S137+Kerala!R137+Lakshadweep!R137+'State-IV'!R137+'State-V'!R137</f>
        <v>0</v>
      </c>
      <c r="S137" s="20">
        <f>karnataka!T137+Kerala!S137+Lakshadweep!S137+'State-IV'!S137+'State-V'!S137</f>
        <v>0</v>
      </c>
      <c r="T137" s="24">
        <f t="shared" si="118"/>
        <v>0</v>
      </c>
      <c r="U137" s="24">
        <f t="shared" si="119"/>
        <v>0</v>
      </c>
      <c r="V137" s="24">
        <f t="shared" si="119"/>
        <v>0</v>
      </c>
      <c r="W137" s="24">
        <f t="shared" si="120"/>
        <v>0</v>
      </c>
      <c r="Y137" s="25" t="s">
        <v>120</v>
      </c>
      <c r="Z137" s="26">
        <f t="shared" si="121"/>
        <v>0</v>
      </c>
      <c r="AA137" s="26">
        <f t="shared" si="121"/>
        <v>0</v>
      </c>
      <c r="AB137" s="26">
        <f t="shared" si="121"/>
        <v>0</v>
      </c>
      <c r="AC137" s="26">
        <f t="shared" si="121"/>
        <v>0</v>
      </c>
      <c r="AD137" s="26">
        <f t="shared" si="121"/>
        <v>0</v>
      </c>
      <c r="AE137" s="26">
        <f t="shared" si="121"/>
        <v>0</v>
      </c>
      <c r="AF137" s="26">
        <f t="shared" si="121"/>
        <v>0</v>
      </c>
      <c r="AG137" s="18">
        <f t="shared" si="121"/>
        <v>0</v>
      </c>
      <c r="AH137" s="18">
        <f t="shared" si="121"/>
        <v>0</v>
      </c>
      <c r="AI137" s="18">
        <f t="shared" si="121"/>
        <v>0</v>
      </c>
    </row>
    <row r="138" spans="1:35" s="5" customFormat="1" x14ac:dyDescent="0.2">
      <c r="A138" s="19" t="s">
        <v>121</v>
      </c>
      <c r="B138" s="20">
        <f>karnataka!C138+Kerala!B138+Lakshadweep!B138+'State-IV'!B138+'State-V'!B138</f>
        <v>0</v>
      </c>
      <c r="C138" s="20">
        <f>karnataka!D138+Kerala!C138+Lakshadweep!C138+'State-IV'!C138+'State-V'!C138</f>
        <v>0</v>
      </c>
      <c r="D138" s="20">
        <f>karnataka!E138+Kerala!D138+Lakshadweep!D138+'State-IV'!D138+'State-V'!D138</f>
        <v>0</v>
      </c>
      <c r="E138" s="21">
        <f t="shared" si="113"/>
        <v>0</v>
      </c>
      <c r="F138" s="20">
        <f>karnataka!G138+Kerala!F138+Lakshadweep!F138+'State-IV'!F138+'State-V'!F138</f>
        <v>0</v>
      </c>
      <c r="G138" s="20">
        <f>karnataka!H138+Kerala!G138+Lakshadweep!G138+'State-IV'!G138+'State-V'!G138</f>
        <v>0</v>
      </c>
      <c r="H138" s="21">
        <f t="shared" si="114"/>
        <v>0</v>
      </c>
      <c r="I138" s="21">
        <f t="shared" si="115"/>
        <v>0</v>
      </c>
      <c r="J138" s="21">
        <f t="shared" si="115"/>
        <v>0</v>
      </c>
      <c r="K138" s="21">
        <f t="shared" si="116"/>
        <v>0</v>
      </c>
      <c r="M138" s="19" t="s">
        <v>121</v>
      </c>
      <c r="N138" s="20">
        <f>karnataka!O138+Kerala!N138+Lakshadweep!N138+'State-IV'!N138+'State-V'!N138</f>
        <v>0</v>
      </c>
      <c r="O138" s="20">
        <f>karnataka!P138+Kerala!O138+Lakshadweep!O138+'State-IV'!O138+'State-V'!O138</f>
        <v>0</v>
      </c>
      <c r="P138" s="20">
        <f>karnataka!Q138+Kerala!P138+Lakshadweep!P138+'State-IV'!P138+'State-V'!P138</f>
        <v>0</v>
      </c>
      <c r="Q138" s="24">
        <f t="shared" si="117"/>
        <v>0</v>
      </c>
      <c r="R138" s="20">
        <f>karnataka!S138+Kerala!R138+Lakshadweep!R138+'State-IV'!R138+'State-V'!R138</f>
        <v>0</v>
      </c>
      <c r="S138" s="20">
        <f>karnataka!T138+Kerala!S138+Lakshadweep!S138+'State-IV'!S138+'State-V'!S138</f>
        <v>0</v>
      </c>
      <c r="T138" s="24">
        <f t="shared" si="118"/>
        <v>0</v>
      </c>
      <c r="U138" s="24">
        <f t="shared" si="119"/>
        <v>0</v>
      </c>
      <c r="V138" s="24">
        <f t="shared" si="119"/>
        <v>0</v>
      </c>
      <c r="W138" s="24">
        <f t="shared" si="120"/>
        <v>0</v>
      </c>
      <c r="Y138" s="25" t="s">
        <v>121</v>
      </c>
      <c r="Z138" s="26">
        <f t="shared" si="121"/>
        <v>0</v>
      </c>
      <c r="AA138" s="26">
        <f t="shared" si="121"/>
        <v>0</v>
      </c>
      <c r="AB138" s="26">
        <f t="shared" si="121"/>
        <v>0</v>
      </c>
      <c r="AC138" s="26">
        <f t="shared" si="121"/>
        <v>0</v>
      </c>
      <c r="AD138" s="26">
        <f t="shared" si="121"/>
        <v>0</v>
      </c>
      <c r="AE138" s="26">
        <f t="shared" si="121"/>
        <v>0</v>
      </c>
      <c r="AF138" s="26">
        <f t="shared" si="121"/>
        <v>0</v>
      </c>
      <c r="AG138" s="18">
        <f t="shared" si="121"/>
        <v>0</v>
      </c>
      <c r="AH138" s="18">
        <f t="shared" si="121"/>
        <v>0</v>
      </c>
      <c r="AI138" s="18">
        <f t="shared" si="121"/>
        <v>0</v>
      </c>
    </row>
    <row r="139" spans="1:35" s="5" customFormat="1" x14ac:dyDescent="0.2">
      <c r="A139" s="19" t="s">
        <v>122</v>
      </c>
      <c r="B139" s="20">
        <f>karnataka!C139+Kerala!B139+Lakshadweep!B139+'State-IV'!B139+'State-V'!B139</f>
        <v>0</v>
      </c>
      <c r="C139" s="20">
        <f>karnataka!D139+Kerala!C139+Lakshadweep!C139+'State-IV'!C139+'State-V'!C139</f>
        <v>0</v>
      </c>
      <c r="D139" s="20">
        <f>karnataka!E139+Kerala!D139+Lakshadweep!D139+'State-IV'!D139+'State-V'!D139</f>
        <v>0</v>
      </c>
      <c r="E139" s="21">
        <f t="shared" si="113"/>
        <v>0</v>
      </c>
      <c r="F139" s="20">
        <f>karnataka!G139+Kerala!F139+Lakshadweep!F139+'State-IV'!F139+'State-V'!F139</f>
        <v>0</v>
      </c>
      <c r="G139" s="20">
        <f>karnataka!H139+Kerala!G139+Lakshadweep!G139+'State-IV'!G139+'State-V'!G139</f>
        <v>0</v>
      </c>
      <c r="H139" s="21">
        <f t="shared" si="114"/>
        <v>0</v>
      </c>
      <c r="I139" s="21">
        <f t="shared" si="115"/>
        <v>0</v>
      </c>
      <c r="J139" s="21">
        <f t="shared" si="115"/>
        <v>0</v>
      </c>
      <c r="K139" s="21">
        <f t="shared" si="116"/>
        <v>0</v>
      </c>
      <c r="M139" s="19" t="s">
        <v>122</v>
      </c>
      <c r="N139" s="20">
        <f>karnataka!O139+Kerala!N139+Lakshadweep!N139+'State-IV'!N139+'State-V'!N139</f>
        <v>0</v>
      </c>
      <c r="O139" s="20">
        <f>karnataka!P139+Kerala!O139+Lakshadweep!O139+'State-IV'!O139+'State-V'!O139</f>
        <v>0</v>
      </c>
      <c r="P139" s="20">
        <f>karnataka!Q139+Kerala!P139+Lakshadweep!P139+'State-IV'!P139+'State-V'!P139</f>
        <v>0</v>
      </c>
      <c r="Q139" s="24">
        <f t="shared" si="117"/>
        <v>0</v>
      </c>
      <c r="R139" s="20">
        <f>karnataka!S139+Kerala!R139+Lakshadweep!R139+'State-IV'!R139+'State-V'!R139</f>
        <v>0</v>
      </c>
      <c r="S139" s="20">
        <f>karnataka!T139+Kerala!S139+Lakshadweep!S139+'State-IV'!S139+'State-V'!S139</f>
        <v>0</v>
      </c>
      <c r="T139" s="24">
        <f t="shared" si="118"/>
        <v>0</v>
      </c>
      <c r="U139" s="24">
        <f t="shared" si="119"/>
        <v>0</v>
      </c>
      <c r="V139" s="24">
        <f t="shared" si="119"/>
        <v>0</v>
      </c>
      <c r="W139" s="24">
        <f t="shared" si="120"/>
        <v>0</v>
      </c>
      <c r="Y139" s="25" t="s">
        <v>122</v>
      </c>
      <c r="Z139" s="26">
        <f t="shared" si="121"/>
        <v>0</v>
      </c>
      <c r="AA139" s="26">
        <f t="shared" si="121"/>
        <v>0</v>
      </c>
      <c r="AB139" s="26">
        <f t="shared" si="121"/>
        <v>0</v>
      </c>
      <c r="AC139" s="26">
        <f t="shared" si="121"/>
        <v>0</v>
      </c>
      <c r="AD139" s="26">
        <f t="shared" si="121"/>
        <v>0</v>
      </c>
      <c r="AE139" s="26">
        <f t="shared" si="121"/>
        <v>0</v>
      </c>
      <c r="AF139" s="26">
        <f t="shared" si="121"/>
        <v>0</v>
      </c>
      <c r="AG139" s="18">
        <f t="shared" si="121"/>
        <v>0</v>
      </c>
      <c r="AH139" s="18">
        <f t="shared" si="121"/>
        <v>0</v>
      </c>
      <c r="AI139" s="18">
        <f t="shared" si="121"/>
        <v>0</v>
      </c>
    </row>
    <row r="140" spans="1:35" s="5" customFormat="1" x14ac:dyDescent="0.2">
      <c r="A140" s="19" t="s">
        <v>123</v>
      </c>
      <c r="B140" s="20">
        <f>karnataka!C140+Kerala!B140+Lakshadweep!B140+'State-IV'!B140+'State-V'!B140</f>
        <v>0</v>
      </c>
      <c r="C140" s="20">
        <f>karnataka!D140+Kerala!C140+Lakshadweep!C140+'State-IV'!C140+'State-V'!C140</f>
        <v>0</v>
      </c>
      <c r="D140" s="20">
        <f>karnataka!E140+Kerala!D140+Lakshadweep!D140+'State-IV'!D140+'State-V'!D140</f>
        <v>0</v>
      </c>
      <c r="E140" s="21">
        <f t="shared" si="113"/>
        <v>0</v>
      </c>
      <c r="F140" s="20">
        <f>karnataka!G140+Kerala!F140+Lakshadweep!F140+'State-IV'!F140+'State-V'!F140</f>
        <v>0</v>
      </c>
      <c r="G140" s="20">
        <f>karnataka!H140+Kerala!G140+Lakshadweep!G140+'State-IV'!G140+'State-V'!G140</f>
        <v>0</v>
      </c>
      <c r="H140" s="21">
        <f t="shared" si="114"/>
        <v>0</v>
      </c>
      <c r="I140" s="21">
        <f t="shared" si="115"/>
        <v>0</v>
      </c>
      <c r="J140" s="21">
        <f t="shared" si="115"/>
        <v>0</v>
      </c>
      <c r="K140" s="21">
        <f t="shared" si="116"/>
        <v>0</v>
      </c>
      <c r="M140" s="19" t="s">
        <v>123</v>
      </c>
      <c r="N140" s="20">
        <f>karnataka!O140+Kerala!N140+Lakshadweep!N140+'State-IV'!N140+'State-V'!N140</f>
        <v>0</v>
      </c>
      <c r="O140" s="20">
        <f>karnataka!P140+Kerala!O140+Lakshadweep!O140+'State-IV'!O140+'State-V'!O140</f>
        <v>0</v>
      </c>
      <c r="P140" s="20">
        <f>karnataka!Q140+Kerala!P140+Lakshadweep!P140+'State-IV'!P140+'State-V'!P140</f>
        <v>0</v>
      </c>
      <c r="Q140" s="24">
        <f t="shared" si="117"/>
        <v>0</v>
      </c>
      <c r="R140" s="20">
        <f>karnataka!S140+Kerala!R140+Lakshadweep!R140+'State-IV'!R140+'State-V'!R140</f>
        <v>0</v>
      </c>
      <c r="S140" s="20">
        <f>karnataka!T140+Kerala!S140+Lakshadweep!S140+'State-IV'!S140+'State-V'!S140</f>
        <v>0</v>
      </c>
      <c r="T140" s="24">
        <f t="shared" si="118"/>
        <v>0</v>
      </c>
      <c r="U140" s="24">
        <f t="shared" si="119"/>
        <v>0</v>
      </c>
      <c r="V140" s="24">
        <f t="shared" si="119"/>
        <v>0</v>
      </c>
      <c r="W140" s="24">
        <f t="shared" si="120"/>
        <v>0</v>
      </c>
      <c r="Y140" s="25" t="s">
        <v>123</v>
      </c>
      <c r="Z140" s="26">
        <f t="shared" si="121"/>
        <v>0</v>
      </c>
      <c r="AA140" s="26">
        <f t="shared" si="121"/>
        <v>0</v>
      </c>
      <c r="AB140" s="26">
        <f t="shared" si="121"/>
        <v>0</v>
      </c>
      <c r="AC140" s="26">
        <f t="shared" si="121"/>
        <v>0</v>
      </c>
      <c r="AD140" s="26">
        <f t="shared" si="121"/>
        <v>0</v>
      </c>
      <c r="AE140" s="26">
        <f t="shared" si="121"/>
        <v>0</v>
      </c>
      <c r="AF140" s="26">
        <f t="shared" si="121"/>
        <v>0</v>
      </c>
      <c r="AG140" s="18">
        <f t="shared" si="121"/>
        <v>0</v>
      </c>
      <c r="AH140" s="18">
        <f t="shared" si="121"/>
        <v>0</v>
      </c>
      <c r="AI140" s="18">
        <f t="shared" si="121"/>
        <v>0</v>
      </c>
    </row>
    <row r="141" spans="1:35" s="5" customFormat="1" x14ac:dyDescent="0.2">
      <c r="A141" s="19" t="s">
        <v>124</v>
      </c>
      <c r="B141" s="20">
        <f>karnataka!C141+Kerala!B141+Lakshadweep!B141+'State-IV'!B141+'State-V'!B141</f>
        <v>2</v>
      </c>
      <c r="C141" s="20">
        <f>karnataka!D141+Kerala!C141+Lakshadweep!C141+'State-IV'!C141+'State-V'!C141</f>
        <v>42</v>
      </c>
      <c r="D141" s="20">
        <f>karnataka!E141+Kerala!D141+Lakshadweep!D141+'State-IV'!D141+'State-V'!D141</f>
        <v>12</v>
      </c>
      <c r="E141" s="21">
        <f t="shared" si="113"/>
        <v>54</v>
      </c>
      <c r="F141" s="20">
        <f>karnataka!G141+Kerala!F141+Lakshadweep!F141+'State-IV'!F141+'State-V'!F141</f>
        <v>2</v>
      </c>
      <c r="G141" s="20">
        <f>karnataka!H141+Kerala!G141+Lakshadweep!G141+'State-IV'!G141+'State-V'!G141</f>
        <v>4</v>
      </c>
      <c r="H141" s="21">
        <f t="shared" si="114"/>
        <v>6</v>
      </c>
      <c r="I141" s="21">
        <f t="shared" si="115"/>
        <v>44</v>
      </c>
      <c r="J141" s="21">
        <f t="shared" si="115"/>
        <v>16</v>
      </c>
      <c r="K141" s="21">
        <f t="shared" si="116"/>
        <v>60</v>
      </c>
      <c r="M141" s="19" t="s">
        <v>124</v>
      </c>
      <c r="N141" s="20">
        <f>karnataka!O141+Kerala!N141+Lakshadweep!N141+'State-IV'!N141+'State-V'!N141</f>
        <v>0</v>
      </c>
      <c r="O141" s="20">
        <f>karnataka!P141+Kerala!O141+Lakshadweep!O141+'State-IV'!O141+'State-V'!O141</f>
        <v>0</v>
      </c>
      <c r="P141" s="20">
        <f>karnataka!Q141+Kerala!P141+Lakshadweep!P141+'State-IV'!P141+'State-V'!P141</f>
        <v>0</v>
      </c>
      <c r="Q141" s="24">
        <f t="shared" si="117"/>
        <v>0</v>
      </c>
      <c r="R141" s="20">
        <f>karnataka!S141+Kerala!R141+Lakshadweep!R141+'State-IV'!R141+'State-V'!R141</f>
        <v>0</v>
      </c>
      <c r="S141" s="20">
        <f>karnataka!T141+Kerala!S141+Lakshadweep!S141+'State-IV'!S141+'State-V'!S141</f>
        <v>0</v>
      </c>
      <c r="T141" s="24">
        <f t="shared" si="118"/>
        <v>0</v>
      </c>
      <c r="U141" s="24">
        <f t="shared" si="119"/>
        <v>0</v>
      </c>
      <c r="V141" s="24">
        <f t="shared" si="119"/>
        <v>0</v>
      </c>
      <c r="W141" s="24">
        <f t="shared" si="120"/>
        <v>0</v>
      </c>
      <c r="Y141" s="25" t="s">
        <v>124</v>
      </c>
      <c r="Z141" s="26">
        <f t="shared" si="121"/>
        <v>2</v>
      </c>
      <c r="AA141" s="26">
        <f t="shared" si="121"/>
        <v>42</v>
      </c>
      <c r="AB141" s="26">
        <f t="shared" si="121"/>
        <v>12</v>
      </c>
      <c r="AC141" s="26">
        <f t="shared" si="121"/>
        <v>54</v>
      </c>
      <c r="AD141" s="26">
        <f t="shared" si="121"/>
        <v>2</v>
      </c>
      <c r="AE141" s="26">
        <f t="shared" si="121"/>
        <v>4</v>
      </c>
      <c r="AF141" s="26">
        <f t="shared" si="121"/>
        <v>6</v>
      </c>
      <c r="AG141" s="18">
        <f t="shared" si="121"/>
        <v>44</v>
      </c>
      <c r="AH141" s="18">
        <f t="shared" si="121"/>
        <v>16</v>
      </c>
      <c r="AI141" s="18">
        <f t="shared" si="121"/>
        <v>60</v>
      </c>
    </row>
    <row r="142" spans="1:35" s="5" customFormat="1" x14ac:dyDescent="0.2">
      <c r="A142" s="19" t="s">
        <v>25</v>
      </c>
      <c r="B142" s="20">
        <f>karnataka!C142+Kerala!B142+Lakshadweep!B142+'State-IV'!B142+'State-V'!B142</f>
        <v>8</v>
      </c>
      <c r="C142" s="20">
        <f>karnataka!D142+Kerala!C142+Lakshadweep!C142+'State-IV'!C142+'State-V'!C142</f>
        <v>848</v>
      </c>
      <c r="D142" s="20">
        <f>karnataka!E142+Kerala!D142+Lakshadweep!D142+'State-IV'!D142+'State-V'!D142</f>
        <v>86</v>
      </c>
      <c r="E142" s="21">
        <f t="shared" si="113"/>
        <v>934</v>
      </c>
      <c r="F142" s="20">
        <f>karnataka!G142+Kerala!F142+Lakshadweep!F142+'State-IV'!F142+'State-V'!F142</f>
        <v>41</v>
      </c>
      <c r="G142" s="20">
        <f>karnataka!H142+Kerala!G142+Lakshadweep!G142+'State-IV'!G142+'State-V'!G142</f>
        <v>141</v>
      </c>
      <c r="H142" s="21">
        <f t="shared" si="114"/>
        <v>182</v>
      </c>
      <c r="I142" s="21">
        <f t="shared" si="115"/>
        <v>889</v>
      </c>
      <c r="J142" s="21">
        <f t="shared" si="115"/>
        <v>227</v>
      </c>
      <c r="K142" s="21">
        <f t="shared" si="116"/>
        <v>1116</v>
      </c>
      <c r="M142" s="19" t="s">
        <v>25</v>
      </c>
      <c r="N142" s="20">
        <f>karnataka!O142+Kerala!N142+Lakshadweep!N142+'State-IV'!N142+'State-V'!N142</f>
        <v>11</v>
      </c>
      <c r="O142" s="20">
        <f>karnataka!P142+Kerala!O142+Lakshadweep!O142+'State-IV'!O142+'State-V'!O142</f>
        <v>135</v>
      </c>
      <c r="P142" s="20">
        <f>karnataka!Q142+Kerala!P142+Lakshadweep!P142+'State-IV'!P142+'State-V'!P142</f>
        <v>78</v>
      </c>
      <c r="Q142" s="24">
        <f t="shared" si="117"/>
        <v>213</v>
      </c>
      <c r="R142" s="20">
        <f>karnataka!S142+Kerala!R142+Lakshadweep!R142+'State-IV'!R142+'State-V'!R142</f>
        <v>27</v>
      </c>
      <c r="S142" s="20">
        <f>karnataka!T142+Kerala!S142+Lakshadweep!S142+'State-IV'!S142+'State-V'!S142</f>
        <v>22</v>
      </c>
      <c r="T142" s="24">
        <f t="shared" si="118"/>
        <v>49</v>
      </c>
      <c r="U142" s="24">
        <f t="shared" si="119"/>
        <v>162</v>
      </c>
      <c r="V142" s="24">
        <f t="shared" si="119"/>
        <v>100</v>
      </c>
      <c r="W142" s="24">
        <f t="shared" si="120"/>
        <v>262</v>
      </c>
      <c r="Y142" s="25" t="s">
        <v>25</v>
      </c>
      <c r="Z142" s="26">
        <f t="shared" si="121"/>
        <v>19</v>
      </c>
      <c r="AA142" s="26">
        <f t="shared" si="121"/>
        <v>983</v>
      </c>
      <c r="AB142" s="26">
        <f t="shared" si="121"/>
        <v>164</v>
      </c>
      <c r="AC142" s="26">
        <f t="shared" si="121"/>
        <v>1147</v>
      </c>
      <c r="AD142" s="26">
        <f t="shared" si="121"/>
        <v>68</v>
      </c>
      <c r="AE142" s="26">
        <f t="shared" si="121"/>
        <v>163</v>
      </c>
      <c r="AF142" s="26">
        <f t="shared" si="121"/>
        <v>231</v>
      </c>
      <c r="AG142" s="18">
        <f t="shared" si="121"/>
        <v>1051</v>
      </c>
      <c r="AH142" s="18">
        <f t="shared" si="121"/>
        <v>327</v>
      </c>
      <c r="AI142" s="18">
        <f t="shared" si="121"/>
        <v>1378</v>
      </c>
    </row>
    <row r="143" spans="1:35" s="5" customFormat="1" x14ac:dyDescent="0.2">
      <c r="A143" s="34" t="s">
        <v>11</v>
      </c>
      <c r="B143" s="102">
        <f t="shared" ref="B143:K143" si="122">SUM(B130:B142)</f>
        <v>26</v>
      </c>
      <c r="C143" s="102">
        <f t="shared" si="122"/>
        <v>1381</v>
      </c>
      <c r="D143" s="102">
        <f t="shared" si="122"/>
        <v>128</v>
      </c>
      <c r="E143" s="102">
        <f t="shared" si="122"/>
        <v>1509</v>
      </c>
      <c r="F143" s="102">
        <f t="shared" si="122"/>
        <v>105</v>
      </c>
      <c r="G143" s="102">
        <f t="shared" si="122"/>
        <v>150</v>
      </c>
      <c r="H143" s="102">
        <f t="shared" si="122"/>
        <v>255</v>
      </c>
      <c r="I143" s="102">
        <f t="shared" si="122"/>
        <v>1486</v>
      </c>
      <c r="J143" s="102">
        <f t="shared" si="122"/>
        <v>278</v>
      </c>
      <c r="K143" s="102">
        <f t="shared" si="122"/>
        <v>1764</v>
      </c>
      <c r="L143" s="103"/>
      <c r="M143" s="108" t="s">
        <v>11</v>
      </c>
      <c r="N143" s="104">
        <f t="shared" ref="N143:W143" si="123">SUM(N130:N142)</f>
        <v>17</v>
      </c>
      <c r="O143" s="104">
        <f t="shared" si="123"/>
        <v>238</v>
      </c>
      <c r="P143" s="104">
        <f t="shared" si="123"/>
        <v>105</v>
      </c>
      <c r="Q143" s="104">
        <f t="shared" si="123"/>
        <v>343</v>
      </c>
      <c r="R143" s="104">
        <f t="shared" si="123"/>
        <v>36</v>
      </c>
      <c r="S143" s="104">
        <f t="shared" si="123"/>
        <v>26</v>
      </c>
      <c r="T143" s="104">
        <f t="shared" si="123"/>
        <v>62</v>
      </c>
      <c r="U143" s="104">
        <f t="shared" si="123"/>
        <v>274</v>
      </c>
      <c r="V143" s="104">
        <f t="shared" si="123"/>
        <v>131</v>
      </c>
      <c r="W143" s="104">
        <f t="shared" si="123"/>
        <v>405</v>
      </c>
      <c r="X143" s="103"/>
      <c r="Y143" s="109" t="s">
        <v>11</v>
      </c>
      <c r="Z143" s="106">
        <f t="shared" si="121"/>
        <v>43</v>
      </c>
      <c r="AA143" s="106">
        <f t="shared" si="121"/>
        <v>1619</v>
      </c>
      <c r="AB143" s="106">
        <f t="shared" si="121"/>
        <v>233</v>
      </c>
      <c r="AC143" s="106">
        <f t="shared" si="121"/>
        <v>1852</v>
      </c>
      <c r="AD143" s="106">
        <f t="shared" si="121"/>
        <v>141</v>
      </c>
      <c r="AE143" s="106">
        <f t="shared" si="121"/>
        <v>176</v>
      </c>
      <c r="AF143" s="106">
        <f t="shared" si="121"/>
        <v>317</v>
      </c>
      <c r="AG143" s="107">
        <f t="shared" si="121"/>
        <v>1760</v>
      </c>
      <c r="AH143" s="107">
        <f t="shared" si="121"/>
        <v>409</v>
      </c>
      <c r="AI143" s="107">
        <f t="shared" si="121"/>
        <v>2169</v>
      </c>
    </row>
    <row r="144" spans="1:35" s="5" customFormat="1" x14ac:dyDescent="0.2">
      <c r="A144" s="13" t="s">
        <v>125</v>
      </c>
      <c r="B144" s="31"/>
      <c r="C144" s="31"/>
      <c r="D144" s="31"/>
      <c r="E144" s="31"/>
      <c r="F144" s="31"/>
      <c r="G144" s="31"/>
      <c r="H144" s="31"/>
      <c r="I144" s="19"/>
      <c r="J144" s="19"/>
      <c r="K144" s="19"/>
      <c r="M144" s="13" t="s">
        <v>125</v>
      </c>
      <c r="N144" s="14"/>
      <c r="O144" s="14"/>
      <c r="P144" s="14"/>
      <c r="Q144" s="14"/>
      <c r="R144" s="14"/>
      <c r="S144" s="14"/>
      <c r="T144" s="14"/>
      <c r="U144" s="15"/>
      <c r="V144" s="15"/>
      <c r="W144" s="15"/>
      <c r="Y144" s="16" t="s">
        <v>125</v>
      </c>
      <c r="Z144" s="17"/>
      <c r="AA144" s="17"/>
      <c r="AB144" s="17"/>
      <c r="AC144" s="17"/>
      <c r="AD144" s="17"/>
      <c r="AE144" s="17"/>
      <c r="AF144" s="17"/>
      <c r="AG144" s="18"/>
      <c r="AH144" s="18"/>
      <c r="AI144" s="18"/>
    </row>
    <row r="145" spans="1:35" s="5" customFormat="1" x14ac:dyDescent="0.2">
      <c r="A145" s="19" t="s">
        <v>126</v>
      </c>
      <c r="B145" s="20">
        <f>karnataka!C145+Kerala!B145+Lakshadweep!B145+'State-IV'!B145+'State-V'!B145</f>
        <v>2</v>
      </c>
      <c r="C145" s="20">
        <f>karnataka!D145+Kerala!C145+Lakshadweep!C145+'State-IV'!C145+'State-V'!C145</f>
        <v>34</v>
      </c>
      <c r="D145" s="20">
        <f>karnataka!E145+Kerala!D145+Lakshadweep!D145+'State-IV'!D145+'State-V'!D145</f>
        <v>15</v>
      </c>
      <c r="E145" s="21">
        <f t="shared" ref="E145:E159" si="124">C145+D145</f>
        <v>49</v>
      </c>
      <c r="F145" s="20">
        <f>karnataka!G145+Kerala!F145+Lakshadweep!F145+'State-IV'!F145+'State-V'!F145</f>
        <v>9</v>
      </c>
      <c r="G145" s="20">
        <f>karnataka!H145+Kerala!G145+Lakshadweep!G145+'State-IV'!G145+'State-V'!G145</f>
        <v>5</v>
      </c>
      <c r="H145" s="21">
        <f t="shared" ref="H145:H159" si="125">F145+G145</f>
        <v>14</v>
      </c>
      <c r="I145" s="21">
        <f t="shared" ref="I145:J159" si="126">C145+F145</f>
        <v>43</v>
      </c>
      <c r="J145" s="21">
        <f t="shared" si="126"/>
        <v>20</v>
      </c>
      <c r="K145" s="21">
        <f t="shared" ref="K145:K159" si="127">SUM(I145:J145)</f>
        <v>63</v>
      </c>
      <c r="M145" s="19" t="s">
        <v>126</v>
      </c>
      <c r="N145" s="20">
        <f>karnataka!O145+Kerala!N145+Lakshadweep!N145+'State-IV'!N145+'State-V'!N145</f>
        <v>1</v>
      </c>
      <c r="O145" s="20">
        <f>karnataka!P145+Kerala!O145+Lakshadweep!O145+'State-IV'!O145+'State-V'!O145</f>
        <v>15</v>
      </c>
      <c r="P145" s="20">
        <f>karnataka!Q145+Kerala!P145+Lakshadweep!P145+'State-IV'!P145+'State-V'!P145</f>
        <v>3</v>
      </c>
      <c r="Q145" s="24">
        <f t="shared" ref="Q145:Q159" si="128">O145+P145</f>
        <v>18</v>
      </c>
      <c r="R145" s="20">
        <f>karnataka!S145+Kerala!R145+Lakshadweep!R145+'State-IV'!R145+'State-V'!R145</f>
        <v>5</v>
      </c>
      <c r="S145" s="20">
        <f>karnataka!T145+Kerala!S145+Lakshadweep!S145+'State-IV'!S145+'State-V'!S145</f>
        <v>0</v>
      </c>
      <c r="T145" s="24">
        <f t="shared" ref="T145:T159" si="129">R145+S145</f>
        <v>5</v>
      </c>
      <c r="U145" s="24">
        <f t="shared" ref="U145:V159" si="130">O145+R145</f>
        <v>20</v>
      </c>
      <c r="V145" s="24">
        <f t="shared" si="130"/>
        <v>3</v>
      </c>
      <c r="W145" s="24">
        <f t="shared" ref="W145:W159" si="131">SUM(U145:V145)</f>
        <v>23</v>
      </c>
      <c r="Y145" s="25" t="s">
        <v>126</v>
      </c>
      <c r="Z145" s="26">
        <f t="shared" ref="Z145:AI160" si="132">B145+N145</f>
        <v>3</v>
      </c>
      <c r="AA145" s="26">
        <f t="shared" si="132"/>
        <v>49</v>
      </c>
      <c r="AB145" s="26">
        <f t="shared" si="132"/>
        <v>18</v>
      </c>
      <c r="AC145" s="26">
        <f t="shared" si="132"/>
        <v>67</v>
      </c>
      <c r="AD145" s="26">
        <f t="shared" si="132"/>
        <v>14</v>
      </c>
      <c r="AE145" s="26">
        <f t="shared" si="132"/>
        <v>5</v>
      </c>
      <c r="AF145" s="26">
        <f t="shared" si="132"/>
        <v>19</v>
      </c>
      <c r="AG145" s="18">
        <f t="shared" si="132"/>
        <v>63</v>
      </c>
      <c r="AH145" s="18">
        <f t="shared" si="132"/>
        <v>23</v>
      </c>
      <c r="AI145" s="18">
        <f t="shared" si="132"/>
        <v>86</v>
      </c>
    </row>
    <row r="146" spans="1:35" s="5" customFormat="1" x14ac:dyDescent="0.2">
      <c r="A146" s="19" t="s">
        <v>127</v>
      </c>
      <c r="B146" s="20">
        <f>karnataka!C146+Kerala!B146+Lakshadweep!B146+'State-IV'!B146+'State-V'!B146</f>
        <v>0</v>
      </c>
      <c r="C146" s="20">
        <f>karnataka!D146+Kerala!C146+Lakshadweep!C146+'State-IV'!C146+'State-V'!C146</f>
        <v>0</v>
      </c>
      <c r="D146" s="20">
        <f>karnataka!E146+Kerala!D146+Lakshadweep!D146+'State-IV'!D146+'State-V'!D146</f>
        <v>0</v>
      </c>
      <c r="E146" s="21">
        <f t="shared" si="124"/>
        <v>0</v>
      </c>
      <c r="F146" s="20">
        <f>karnataka!G146+Kerala!F146+Lakshadweep!F146+'State-IV'!F146+'State-V'!F146</f>
        <v>0</v>
      </c>
      <c r="G146" s="20">
        <f>karnataka!H146+Kerala!G146+Lakshadweep!G146+'State-IV'!G146+'State-V'!G146</f>
        <v>0</v>
      </c>
      <c r="H146" s="21">
        <f t="shared" si="125"/>
        <v>0</v>
      </c>
      <c r="I146" s="21">
        <f t="shared" si="126"/>
        <v>0</v>
      </c>
      <c r="J146" s="21">
        <f t="shared" si="126"/>
        <v>0</v>
      </c>
      <c r="K146" s="21">
        <f t="shared" si="127"/>
        <v>0</v>
      </c>
      <c r="M146" s="19" t="s">
        <v>127</v>
      </c>
      <c r="N146" s="20">
        <f>karnataka!O146+Kerala!N146+Lakshadweep!N146+'State-IV'!N146+'State-V'!N146</f>
        <v>0</v>
      </c>
      <c r="O146" s="20">
        <f>karnataka!P146+Kerala!O146+Lakshadweep!O146+'State-IV'!O146+'State-V'!O146</f>
        <v>0</v>
      </c>
      <c r="P146" s="20">
        <f>karnataka!Q146+Kerala!P146+Lakshadweep!P146+'State-IV'!P146+'State-V'!P146</f>
        <v>0</v>
      </c>
      <c r="Q146" s="24">
        <f t="shared" si="128"/>
        <v>0</v>
      </c>
      <c r="R146" s="20">
        <f>karnataka!S146+Kerala!R146+Lakshadweep!R146+'State-IV'!R146+'State-V'!R146</f>
        <v>0</v>
      </c>
      <c r="S146" s="20">
        <f>karnataka!T146+Kerala!S146+Lakshadweep!S146+'State-IV'!S146+'State-V'!S146</f>
        <v>0</v>
      </c>
      <c r="T146" s="24">
        <f t="shared" si="129"/>
        <v>0</v>
      </c>
      <c r="U146" s="24">
        <f t="shared" si="130"/>
        <v>0</v>
      </c>
      <c r="V146" s="24">
        <f t="shared" si="130"/>
        <v>0</v>
      </c>
      <c r="W146" s="24">
        <f t="shared" si="131"/>
        <v>0</v>
      </c>
      <c r="Y146" s="25" t="s">
        <v>127</v>
      </c>
      <c r="Z146" s="26">
        <f t="shared" si="132"/>
        <v>0</v>
      </c>
      <c r="AA146" s="26">
        <f t="shared" si="132"/>
        <v>0</v>
      </c>
      <c r="AB146" s="26">
        <f t="shared" si="132"/>
        <v>0</v>
      </c>
      <c r="AC146" s="26">
        <f t="shared" si="132"/>
        <v>0</v>
      </c>
      <c r="AD146" s="26">
        <f t="shared" si="132"/>
        <v>0</v>
      </c>
      <c r="AE146" s="26">
        <f t="shared" si="132"/>
        <v>0</v>
      </c>
      <c r="AF146" s="26">
        <f t="shared" si="132"/>
        <v>0</v>
      </c>
      <c r="AG146" s="18">
        <f t="shared" si="132"/>
        <v>0</v>
      </c>
      <c r="AH146" s="18">
        <f t="shared" si="132"/>
        <v>0</v>
      </c>
      <c r="AI146" s="18">
        <f t="shared" si="132"/>
        <v>0</v>
      </c>
    </row>
    <row r="147" spans="1:35" s="5" customFormat="1" x14ac:dyDescent="0.2">
      <c r="A147" s="19" t="s">
        <v>128</v>
      </c>
      <c r="B147" s="20">
        <f>karnataka!C147+Kerala!B147+Lakshadweep!B147+'State-IV'!B147+'State-V'!B147</f>
        <v>6</v>
      </c>
      <c r="C147" s="20">
        <f>karnataka!D147+Kerala!C147+Lakshadweep!C147+'State-IV'!C147+'State-V'!C147</f>
        <v>1638</v>
      </c>
      <c r="D147" s="20">
        <f>karnataka!E147+Kerala!D147+Lakshadweep!D147+'State-IV'!D147+'State-V'!D147</f>
        <v>31</v>
      </c>
      <c r="E147" s="21">
        <f t="shared" si="124"/>
        <v>1669</v>
      </c>
      <c r="F147" s="20">
        <f>karnataka!G147+Kerala!F147+Lakshadweep!F147+'State-IV'!F147+'State-V'!F147</f>
        <v>27</v>
      </c>
      <c r="G147" s="20">
        <f>karnataka!H147+Kerala!G147+Lakshadweep!G147+'State-IV'!G147+'State-V'!G147</f>
        <v>22</v>
      </c>
      <c r="H147" s="21">
        <f t="shared" si="125"/>
        <v>49</v>
      </c>
      <c r="I147" s="21">
        <f t="shared" si="126"/>
        <v>1665</v>
      </c>
      <c r="J147" s="21">
        <f t="shared" si="126"/>
        <v>53</v>
      </c>
      <c r="K147" s="21">
        <f t="shared" si="127"/>
        <v>1718</v>
      </c>
      <c r="M147" s="19" t="s">
        <v>128</v>
      </c>
      <c r="N147" s="20">
        <f>karnataka!O147+Kerala!N147+Lakshadweep!N147+'State-IV'!N147+'State-V'!N147</f>
        <v>3</v>
      </c>
      <c r="O147" s="20">
        <f>karnataka!P147+Kerala!O147+Lakshadweep!O147+'State-IV'!O147+'State-V'!O147</f>
        <v>18</v>
      </c>
      <c r="P147" s="20">
        <f>karnataka!Q147+Kerala!P147+Lakshadweep!P147+'State-IV'!P147+'State-V'!P147</f>
        <v>22</v>
      </c>
      <c r="Q147" s="24">
        <f t="shared" si="128"/>
        <v>40</v>
      </c>
      <c r="R147" s="20">
        <f>karnataka!S147+Kerala!R147+Lakshadweep!R147+'State-IV'!R147+'State-V'!R147</f>
        <v>19</v>
      </c>
      <c r="S147" s="20">
        <f>karnataka!T147+Kerala!S147+Lakshadweep!S147+'State-IV'!S147+'State-V'!S147</f>
        <v>10</v>
      </c>
      <c r="T147" s="24">
        <f t="shared" si="129"/>
        <v>29</v>
      </c>
      <c r="U147" s="24">
        <f t="shared" si="130"/>
        <v>37</v>
      </c>
      <c r="V147" s="24">
        <f t="shared" si="130"/>
        <v>32</v>
      </c>
      <c r="W147" s="24">
        <f t="shared" si="131"/>
        <v>69</v>
      </c>
      <c r="Y147" s="25" t="s">
        <v>128</v>
      </c>
      <c r="Z147" s="26">
        <f t="shared" si="132"/>
        <v>9</v>
      </c>
      <c r="AA147" s="26">
        <f t="shared" si="132"/>
        <v>1656</v>
      </c>
      <c r="AB147" s="26">
        <f t="shared" si="132"/>
        <v>53</v>
      </c>
      <c r="AC147" s="26">
        <f t="shared" si="132"/>
        <v>1709</v>
      </c>
      <c r="AD147" s="26">
        <f t="shared" si="132"/>
        <v>46</v>
      </c>
      <c r="AE147" s="26">
        <f t="shared" si="132"/>
        <v>32</v>
      </c>
      <c r="AF147" s="26">
        <f t="shared" si="132"/>
        <v>78</v>
      </c>
      <c r="AG147" s="18">
        <f t="shared" si="132"/>
        <v>1702</v>
      </c>
      <c r="AH147" s="18">
        <f t="shared" si="132"/>
        <v>85</v>
      </c>
      <c r="AI147" s="18">
        <f t="shared" si="132"/>
        <v>1787</v>
      </c>
    </row>
    <row r="148" spans="1:35" s="5" customFormat="1" x14ac:dyDescent="0.2">
      <c r="A148" s="19" t="s">
        <v>129</v>
      </c>
      <c r="B148" s="20">
        <f>karnataka!C148+Kerala!B148+Lakshadweep!B148+'State-IV'!B148+'State-V'!B148</f>
        <v>2</v>
      </c>
      <c r="C148" s="20">
        <f>karnataka!D148+Kerala!C148+Lakshadweep!C148+'State-IV'!C148+'State-V'!C148</f>
        <v>22</v>
      </c>
      <c r="D148" s="20">
        <f>karnataka!E148+Kerala!D148+Lakshadweep!D148+'State-IV'!D148+'State-V'!D148</f>
        <v>4</v>
      </c>
      <c r="E148" s="21">
        <f t="shared" si="124"/>
        <v>26</v>
      </c>
      <c r="F148" s="20">
        <f>karnataka!G148+Kerala!F148+Lakshadweep!F148+'State-IV'!F148+'State-V'!F148</f>
        <v>5</v>
      </c>
      <c r="G148" s="20">
        <f>karnataka!H148+Kerala!G148+Lakshadweep!G148+'State-IV'!G148+'State-V'!G148</f>
        <v>4</v>
      </c>
      <c r="H148" s="21">
        <f t="shared" si="125"/>
        <v>9</v>
      </c>
      <c r="I148" s="21">
        <f t="shared" si="126"/>
        <v>27</v>
      </c>
      <c r="J148" s="21">
        <f t="shared" si="126"/>
        <v>8</v>
      </c>
      <c r="K148" s="21">
        <f t="shared" si="127"/>
        <v>35</v>
      </c>
      <c r="M148" s="19" t="s">
        <v>129</v>
      </c>
      <c r="N148" s="20">
        <f>karnataka!O148+Kerala!N148+Lakshadweep!N148+'State-IV'!N148+'State-V'!N148</f>
        <v>1</v>
      </c>
      <c r="O148" s="20">
        <f>karnataka!P148+Kerala!O148+Lakshadweep!O148+'State-IV'!O148+'State-V'!O148</f>
        <v>14</v>
      </c>
      <c r="P148" s="20">
        <f>karnataka!Q148+Kerala!P148+Lakshadweep!P148+'State-IV'!P148+'State-V'!P148</f>
        <v>0</v>
      </c>
      <c r="Q148" s="24">
        <f t="shared" si="128"/>
        <v>14</v>
      </c>
      <c r="R148" s="20">
        <f>karnataka!S148+Kerala!R148+Lakshadweep!R148+'State-IV'!R148+'State-V'!R148</f>
        <v>5</v>
      </c>
      <c r="S148" s="20">
        <f>karnataka!T148+Kerala!S148+Lakshadweep!S148+'State-IV'!S148+'State-V'!S148</f>
        <v>0</v>
      </c>
      <c r="T148" s="24">
        <f t="shared" si="129"/>
        <v>5</v>
      </c>
      <c r="U148" s="24">
        <f t="shared" si="130"/>
        <v>19</v>
      </c>
      <c r="V148" s="24">
        <f t="shared" si="130"/>
        <v>0</v>
      </c>
      <c r="W148" s="24">
        <f t="shared" si="131"/>
        <v>19</v>
      </c>
      <c r="Y148" s="25" t="s">
        <v>129</v>
      </c>
      <c r="Z148" s="26">
        <f t="shared" si="132"/>
        <v>3</v>
      </c>
      <c r="AA148" s="26">
        <f t="shared" si="132"/>
        <v>36</v>
      </c>
      <c r="AB148" s="26">
        <f t="shared" si="132"/>
        <v>4</v>
      </c>
      <c r="AC148" s="26">
        <f t="shared" si="132"/>
        <v>40</v>
      </c>
      <c r="AD148" s="26">
        <f t="shared" si="132"/>
        <v>10</v>
      </c>
      <c r="AE148" s="26">
        <f t="shared" si="132"/>
        <v>4</v>
      </c>
      <c r="AF148" s="26">
        <f t="shared" si="132"/>
        <v>14</v>
      </c>
      <c r="AG148" s="18">
        <f t="shared" si="132"/>
        <v>46</v>
      </c>
      <c r="AH148" s="18">
        <f t="shared" si="132"/>
        <v>8</v>
      </c>
      <c r="AI148" s="18">
        <f t="shared" si="132"/>
        <v>54</v>
      </c>
    </row>
    <row r="149" spans="1:35" s="5" customFormat="1" x14ac:dyDescent="0.2">
      <c r="A149" s="19" t="s">
        <v>130</v>
      </c>
      <c r="B149" s="20">
        <f>karnataka!C149+Kerala!B149+Lakshadweep!B149+'State-IV'!B149+'State-V'!B149</f>
        <v>5</v>
      </c>
      <c r="C149" s="20">
        <f>karnataka!D149+Kerala!C149+Lakshadweep!C149+'State-IV'!C149+'State-V'!C149</f>
        <v>129</v>
      </c>
      <c r="D149" s="20">
        <f>karnataka!E149+Kerala!D149+Lakshadweep!D149+'State-IV'!D149+'State-V'!D149</f>
        <v>3</v>
      </c>
      <c r="E149" s="21">
        <f t="shared" si="124"/>
        <v>132</v>
      </c>
      <c r="F149" s="20">
        <f>karnataka!G149+Kerala!F149+Lakshadweep!F149+'State-IV'!F149+'State-V'!F149</f>
        <v>31</v>
      </c>
      <c r="G149" s="20">
        <f>karnataka!H149+Kerala!G149+Lakshadweep!G149+'State-IV'!G149+'State-V'!G149</f>
        <v>0</v>
      </c>
      <c r="H149" s="21">
        <f t="shared" si="125"/>
        <v>31</v>
      </c>
      <c r="I149" s="21">
        <f t="shared" si="126"/>
        <v>160</v>
      </c>
      <c r="J149" s="21">
        <f t="shared" si="126"/>
        <v>3</v>
      </c>
      <c r="K149" s="21">
        <f t="shared" si="127"/>
        <v>163</v>
      </c>
      <c r="M149" s="19" t="s">
        <v>130</v>
      </c>
      <c r="N149" s="20">
        <f>karnataka!O149+Kerala!N149+Lakshadweep!N149+'State-IV'!N149+'State-V'!N149</f>
        <v>6</v>
      </c>
      <c r="O149" s="20">
        <f>karnataka!P149+Kerala!O149+Lakshadweep!O149+'State-IV'!O149+'State-V'!O149</f>
        <v>118</v>
      </c>
      <c r="P149" s="20">
        <f>karnataka!Q149+Kerala!P149+Lakshadweep!P149+'State-IV'!P149+'State-V'!P149</f>
        <v>8</v>
      </c>
      <c r="Q149" s="24">
        <f t="shared" si="128"/>
        <v>126</v>
      </c>
      <c r="R149" s="20">
        <f>karnataka!S149+Kerala!R149+Lakshadweep!R149+'State-IV'!R149+'State-V'!R149</f>
        <v>41</v>
      </c>
      <c r="S149" s="20">
        <f>karnataka!T149+Kerala!S149+Lakshadweep!S149+'State-IV'!S149+'State-V'!S149</f>
        <v>4</v>
      </c>
      <c r="T149" s="24">
        <f t="shared" si="129"/>
        <v>45</v>
      </c>
      <c r="U149" s="24">
        <f t="shared" si="130"/>
        <v>159</v>
      </c>
      <c r="V149" s="24">
        <f t="shared" si="130"/>
        <v>12</v>
      </c>
      <c r="W149" s="24">
        <f t="shared" si="131"/>
        <v>171</v>
      </c>
      <c r="Y149" s="25" t="s">
        <v>130</v>
      </c>
      <c r="Z149" s="26">
        <f t="shared" si="132"/>
        <v>11</v>
      </c>
      <c r="AA149" s="26">
        <f t="shared" si="132"/>
        <v>247</v>
      </c>
      <c r="AB149" s="26">
        <f t="shared" si="132"/>
        <v>11</v>
      </c>
      <c r="AC149" s="26">
        <f t="shared" si="132"/>
        <v>258</v>
      </c>
      <c r="AD149" s="26">
        <f t="shared" si="132"/>
        <v>72</v>
      </c>
      <c r="AE149" s="26">
        <f t="shared" si="132"/>
        <v>4</v>
      </c>
      <c r="AF149" s="26">
        <f t="shared" si="132"/>
        <v>76</v>
      </c>
      <c r="AG149" s="18">
        <f t="shared" si="132"/>
        <v>319</v>
      </c>
      <c r="AH149" s="18">
        <f t="shared" si="132"/>
        <v>15</v>
      </c>
      <c r="AI149" s="18">
        <f t="shared" si="132"/>
        <v>334</v>
      </c>
    </row>
    <row r="150" spans="1:35" s="5" customFormat="1" x14ac:dyDescent="0.2">
      <c r="A150" s="19" t="s">
        <v>131</v>
      </c>
      <c r="B150" s="20">
        <f>karnataka!C150+Kerala!B150+Lakshadweep!B150+'State-IV'!B150+'State-V'!B150</f>
        <v>30</v>
      </c>
      <c r="C150" s="20">
        <f>karnataka!D150+Kerala!C150+Lakshadweep!C150+'State-IV'!C150+'State-V'!C150</f>
        <v>464</v>
      </c>
      <c r="D150" s="20">
        <f>karnataka!E150+Kerala!D150+Lakshadweep!D150+'State-IV'!D150+'State-V'!D150</f>
        <v>408</v>
      </c>
      <c r="E150" s="21">
        <f t="shared" si="124"/>
        <v>872</v>
      </c>
      <c r="F150" s="20">
        <f>karnataka!G150+Kerala!F150+Lakshadweep!F150+'State-IV'!F150+'State-V'!F150</f>
        <v>62</v>
      </c>
      <c r="G150" s="20">
        <f>karnataka!H150+Kerala!G150+Lakshadweep!G150+'State-IV'!G150+'State-V'!G150</f>
        <v>28</v>
      </c>
      <c r="H150" s="21">
        <f t="shared" si="125"/>
        <v>90</v>
      </c>
      <c r="I150" s="21">
        <f t="shared" si="126"/>
        <v>526</v>
      </c>
      <c r="J150" s="21">
        <f t="shared" si="126"/>
        <v>436</v>
      </c>
      <c r="K150" s="21">
        <f t="shared" si="127"/>
        <v>962</v>
      </c>
      <c r="M150" s="19" t="s">
        <v>131</v>
      </c>
      <c r="N150" s="20">
        <f>karnataka!O150+Kerala!N150+Lakshadweep!N150+'State-IV'!N150+'State-V'!N150</f>
        <v>16</v>
      </c>
      <c r="O150" s="20">
        <f>karnataka!P150+Kerala!O150+Lakshadweep!O150+'State-IV'!O150+'State-V'!O150</f>
        <v>426</v>
      </c>
      <c r="P150" s="20">
        <f>karnataka!Q150+Kerala!P150+Lakshadweep!P150+'State-IV'!P150+'State-V'!P150</f>
        <v>132</v>
      </c>
      <c r="Q150" s="24">
        <f t="shared" si="128"/>
        <v>558</v>
      </c>
      <c r="R150" s="20">
        <f>karnataka!S150+Kerala!R150+Lakshadweep!R150+'State-IV'!R150+'State-V'!R150</f>
        <v>76</v>
      </c>
      <c r="S150" s="20">
        <f>karnataka!T150+Kerala!S150+Lakshadweep!S150+'State-IV'!S150+'State-V'!S150</f>
        <v>27</v>
      </c>
      <c r="T150" s="24">
        <f t="shared" si="129"/>
        <v>103</v>
      </c>
      <c r="U150" s="24">
        <f t="shared" si="130"/>
        <v>502</v>
      </c>
      <c r="V150" s="24">
        <f t="shared" si="130"/>
        <v>159</v>
      </c>
      <c r="W150" s="24">
        <f t="shared" si="131"/>
        <v>661</v>
      </c>
      <c r="Y150" s="25" t="s">
        <v>131</v>
      </c>
      <c r="Z150" s="26">
        <f t="shared" si="132"/>
        <v>46</v>
      </c>
      <c r="AA150" s="26">
        <f t="shared" si="132"/>
        <v>890</v>
      </c>
      <c r="AB150" s="26">
        <f t="shared" si="132"/>
        <v>540</v>
      </c>
      <c r="AC150" s="26">
        <f t="shared" si="132"/>
        <v>1430</v>
      </c>
      <c r="AD150" s="26">
        <f t="shared" si="132"/>
        <v>138</v>
      </c>
      <c r="AE150" s="26">
        <f t="shared" si="132"/>
        <v>55</v>
      </c>
      <c r="AF150" s="26">
        <f t="shared" si="132"/>
        <v>193</v>
      </c>
      <c r="AG150" s="18">
        <f t="shared" si="132"/>
        <v>1028</v>
      </c>
      <c r="AH150" s="18">
        <f t="shared" si="132"/>
        <v>595</v>
      </c>
      <c r="AI150" s="18">
        <f t="shared" si="132"/>
        <v>1623</v>
      </c>
    </row>
    <row r="151" spans="1:35" s="5" customFormat="1" x14ac:dyDescent="0.2">
      <c r="A151" s="19" t="s">
        <v>132</v>
      </c>
      <c r="B151" s="20">
        <f>karnataka!C151+Kerala!B151+Lakshadweep!B151+'State-IV'!B151+'State-V'!B151</f>
        <v>17</v>
      </c>
      <c r="C151" s="20">
        <f>karnataka!D151+Kerala!C151+Lakshadweep!C151+'State-IV'!C151+'State-V'!C151</f>
        <v>167</v>
      </c>
      <c r="D151" s="20">
        <f>karnataka!E151+Kerala!D151+Lakshadweep!D151+'State-IV'!D151+'State-V'!D151</f>
        <v>91</v>
      </c>
      <c r="E151" s="21">
        <f t="shared" si="124"/>
        <v>258</v>
      </c>
      <c r="F151" s="20">
        <f>karnataka!G151+Kerala!F151+Lakshadweep!F151+'State-IV'!F151+'State-V'!F151</f>
        <v>71</v>
      </c>
      <c r="G151" s="20">
        <f>karnataka!H151+Kerala!G151+Lakshadweep!G151+'State-IV'!G151+'State-V'!G151</f>
        <v>36</v>
      </c>
      <c r="H151" s="21">
        <f t="shared" si="125"/>
        <v>107</v>
      </c>
      <c r="I151" s="21">
        <f t="shared" si="126"/>
        <v>238</v>
      </c>
      <c r="J151" s="21">
        <f t="shared" si="126"/>
        <v>127</v>
      </c>
      <c r="K151" s="21">
        <f t="shared" si="127"/>
        <v>365</v>
      </c>
      <c r="M151" s="19" t="s">
        <v>132</v>
      </c>
      <c r="N151" s="20">
        <f>karnataka!O151+Kerala!N151+Lakshadweep!N151+'State-IV'!N151+'State-V'!N151</f>
        <v>4</v>
      </c>
      <c r="O151" s="20">
        <f>karnataka!P151+Kerala!O151+Lakshadweep!O151+'State-IV'!O151+'State-V'!O151</f>
        <v>114</v>
      </c>
      <c r="P151" s="20">
        <f>karnataka!Q151+Kerala!P151+Lakshadweep!P151+'State-IV'!P151+'State-V'!P151</f>
        <v>6</v>
      </c>
      <c r="Q151" s="24">
        <f t="shared" si="128"/>
        <v>120</v>
      </c>
      <c r="R151" s="20">
        <f>karnataka!S151+Kerala!R151+Lakshadweep!R151+'State-IV'!R151+'State-V'!R151</f>
        <v>36</v>
      </c>
      <c r="S151" s="20">
        <f>karnataka!T151+Kerala!S151+Lakshadweep!S151+'State-IV'!S151+'State-V'!S151</f>
        <v>0</v>
      </c>
      <c r="T151" s="24">
        <f t="shared" si="129"/>
        <v>36</v>
      </c>
      <c r="U151" s="24">
        <f t="shared" si="130"/>
        <v>150</v>
      </c>
      <c r="V151" s="24">
        <f t="shared" si="130"/>
        <v>6</v>
      </c>
      <c r="W151" s="24">
        <f t="shared" si="131"/>
        <v>156</v>
      </c>
      <c r="Y151" s="25" t="s">
        <v>132</v>
      </c>
      <c r="Z151" s="26">
        <f t="shared" si="132"/>
        <v>21</v>
      </c>
      <c r="AA151" s="26">
        <f t="shared" si="132"/>
        <v>281</v>
      </c>
      <c r="AB151" s="26">
        <f t="shared" si="132"/>
        <v>97</v>
      </c>
      <c r="AC151" s="26">
        <f t="shared" si="132"/>
        <v>378</v>
      </c>
      <c r="AD151" s="26">
        <f t="shared" si="132"/>
        <v>107</v>
      </c>
      <c r="AE151" s="26">
        <f t="shared" si="132"/>
        <v>36</v>
      </c>
      <c r="AF151" s="26">
        <f t="shared" si="132"/>
        <v>143</v>
      </c>
      <c r="AG151" s="18">
        <f t="shared" si="132"/>
        <v>388</v>
      </c>
      <c r="AH151" s="18">
        <f t="shared" si="132"/>
        <v>133</v>
      </c>
      <c r="AI151" s="18">
        <f t="shared" si="132"/>
        <v>521</v>
      </c>
    </row>
    <row r="152" spans="1:35" s="5" customFormat="1" x14ac:dyDescent="0.2">
      <c r="A152" s="19" t="s">
        <v>133</v>
      </c>
      <c r="B152" s="20">
        <f>karnataka!C152+Kerala!B152+Lakshadweep!B152+'State-IV'!B152+'State-V'!B152</f>
        <v>0</v>
      </c>
      <c r="C152" s="20">
        <f>karnataka!D152+Kerala!C152+Lakshadweep!C152+'State-IV'!C152+'State-V'!C152</f>
        <v>0</v>
      </c>
      <c r="D152" s="20">
        <f>karnataka!E152+Kerala!D152+Lakshadweep!D152+'State-IV'!D152+'State-V'!D152</f>
        <v>0</v>
      </c>
      <c r="E152" s="21">
        <f t="shared" si="124"/>
        <v>0</v>
      </c>
      <c r="F152" s="20">
        <f>karnataka!G152+Kerala!F152+Lakshadweep!F152+'State-IV'!F152+'State-V'!F152</f>
        <v>0</v>
      </c>
      <c r="G152" s="20">
        <f>karnataka!H152+Kerala!G152+Lakshadweep!G152+'State-IV'!G152+'State-V'!G152</f>
        <v>0</v>
      </c>
      <c r="H152" s="21">
        <f t="shared" si="125"/>
        <v>0</v>
      </c>
      <c r="I152" s="21">
        <f t="shared" si="126"/>
        <v>0</v>
      </c>
      <c r="J152" s="21">
        <f t="shared" si="126"/>
        <v>0</v>
      </c>
      <c r="K152" s="21">
        <f t="shared" si="127"/>
        <v>0</v>
      </c>
      <c r="M152" s="19" t="s">
        <v>133</v>
      </c>
      <c r="N152" s="20">
        <f>karnataka!O152+Kerala!N152+Lakshadweep!N152+'State-IV'!N152+'State-V'!N152</f>
        <v>0</v>
      </c>
      <c r="O152" s="20">
        <f>karnataka!P152+Kerala!O152+Lakshadweep!O152+'State-IV'!O152+'State-V'!O152</f>
        <v>0</v>
      </c>
      <c r="P152" s="20">
        <f>karnataka!Q152+Kerala!P152+Lakshadweep!P152+'State-IV'!P152+'State-V'!P152</f>
        <v>0</v>
      </c>
      <c r="Q152" s="24">
        <f t="shared" si="128"/>
        <v>0</v>
      </c>
      <c r="R152" s="20">
        <f>karnataka!S152+Kerala!R152+Lakshadweep!R152+'State-IV'!R152+'State-V'!R152</f>
        <v>0</v>
      </c>
      <c r="S152" s="20">
        <f>karnataka!T152+Kerala!S152+Lakshadweep!S152+'State-IV'!S152+'State-V'!S152</f>
        <v>0</v>
      </c>
      <c r="T152" s="24">
        <f t="shared" si="129"/>
        <v>0</v>
      </c>
      <c r="U152" s="24">
        <f t="shared" si="130"/>
        <v>0</v>
      </c>
      <c r="V152" s="24">
        <f t="shared" si="130"/>
        <v>0</v>
      </c>
      <c r="W152" s="24">
        <f t="shared" si="131"/>
        <v>0</v>
      </c>
      <c r="Y152" s="25" t="s">
        <v>133</v>
      </c>
      <c r="Z152" s="26">
        <f t="shared" si="132"/>
        <v>0</v>
      </c>
      <c r="AA152" s="26">
        <f t="shared" si="132"/>
        <v>0</v>
      </c>
      <c r="AB152" s="26">
        <f t="shared" si="132"/>
        <v>0</v>
      </c>
      <c r="AC152" s="26">
        <f t="shared" si="132"/>
        <v>0</v>
      </c>
      <c r="AD152" s="26">
        <f t="shared" si="132"/>
        <v>0</v>
      </c>
      <c r="AE152" s="26">
        <f t="shared" si="132"/>
        <v>0</v>
      </c>
      <c r="AF152" s="26">
        <f t="shared" si="132"/>
        <v>0</v>
      </c>
      <c r="AG152" s="18">
        <f t="shared" si="132"/>
        <v>0</v>
      </c>
      <c r="AH152" s="18">
        <f t="shared" si="132"/>
        <v>0</v>
      </c>
      <c r="AI152" s="18">
        <f t="shared" si="132"/>
        <v>0</v>
      </c>
    </row>
    <row r="153" spans="1:35" s="5" customFormat="1" ht="24" x14ac:dyDescent="0.2">
      <c r="A153" s="19" t="s">
        <v>134</v>
      </c>
      <c r="B153" s="20">
        <f>karnataka!C153+Kerala!B153+Lakshadweep!B153+'State-IV'!B153+'State-V'!B153</f>
        <v>1</v>
      </c>
      <c r="C153" s="20">
        <f>karnataka!D153+Kerala!C153+Lakshadweep!C153+'State-IV'!C153+'State-V'!C153</f>
        <v>15</v>
      </c>
      <c r="D153" s="20">
        <f>karnataka!E153+Kerala!D153+Lakshadweep!D153+'State-IV'!D153+'State-V'!D153</f>
        <v>2</v>
      </c>
      <c r="E153" s="21">
        <f t="shared" si="124"/>
        <v>17</v>
      </c>
      <c r="F153" s="20">
        <f>karnataka!G153+Kerala!F153+Lakshadweep!F153+'State-IV'!F153+'State-V'!F153</f>
        <v>3</v>
      </c>
      <c r="G153" s="20">
        <f>karnataka!H153+Kerala!G153+Lakshadweep!G153+'State-IV'!G153+'State-V'!G153</f>
        <v>0</v>
      </c>
      <c r="H153" s="21">
        <f t="shared" si="125"/>
        <v>3</v>
      </c>
      <c r="I153" s="21">
        <f t="shared" si="126"/>
        <v>18</v>
      </c>
      <c r="J153" s="21">
        <f t="shared" si="126"/>
        <v>2</v>
      </c>
      <c r="K153" s="21">
        <f t="shared" si="127"/>
        <v>20</v>
      </c>
      <c r="M153" s="19" t="s">
        <v>134</v>
      </c>
      <c r="N153" s="20">
        <f>karnataka!O153+Kerala!N153+Lakshadweep!N153+'State-IV'!N153+'State-V'!N153</f>
        <v>0</v>
      </c>
      <c r="O153" s="20">
        <f>karnataka!P153+Kerala!O153+Lakshadweep!O153+'State-IV'!O153+'State-V'!O153</f>
        <v>0</v>
      </c>
      <c r="P153" s="20">
        <f>karnataka!Q153+Kerala!P153+Lakshadweep!P153+'State-IV'!P153+'State-V'!P153</f>
        <v>0</v>
      </c>
      <c r="Q153" s="24">
        <f t="shared" si="128"/>
        <v>0</v>
      </c>
      <c r="R153" s="20">
        <f>karnataka!S153+Kerala!R153+Lakshadweep!R153+'State-IV'!R153+'State-V'!R153</f>
        <v>0</v>
      </c>
      <c r="S153" s="20">
        <f>karnataka!T153+Kerala!S153+Lakshadweep!S153+'State-IV'!S153+'State-V'!S153</f>
        <v>0</v>
      </c>
      <c r="T153" s="24">
        <f t="shared" si="129"/>
        <v>0</v>
      </c>
      <c r="U153" s="24">
        <f t="shared" si="130"/>
        <v>0</v>
      </c>
      <c r="V153" s="24">
        <f t="shared" si="130"/>
        <v>0</v>
      </c>
      <c r="W153" s="24">
        <f t="shared" si="131"/>
        <v>0</v>
      </c>
      <c r="Y153" s="25" t="s">
        <v>134</v>
      </c>
      <c r="Z153" s="26">
        <f t="shared" si="132"/>
        <v>1</v>
      </c>
      <c r="AA153" s="26">
        <f t="shared" si="132"/>
        <v>15</v>
      </c>
      <c r="AB153" s="26">
        <f t="shared" si="132"/>
        <v>2</v>
      </c>
      <c r="AC153" s="26">
        <f t="shared" si="132"/>
        <v>17</v>
      </c>
      <c r="AD153" s="26">
        <f t="shared" si="132"/>
        <v>3</v>
      </c>
      <c r="AE153" s="26">
        <f t="shared" si="132"/>
        <v>0</v>
      </c>
      <c r="AF153" s="26">
        <f t="shared" si="132"/>
        <v>3</v>
      </c>
      <c r="AG153" s="18">
        <f t="shared" si="132"/>
        <v>18</v>
      </c>
      <c r="AH153" s="18">
        <f t="shared" si="132"/>
        <v>2</v>
      </c>
      <c r="AI153" s="18">
        <f t="shared" si="132"/>
        <v>20</v>
      </c>
    </row>
    <row r="154" spans="1:35" s="5" customFormat="1" x14ac:dyDescent="0.2">
      <c r="A154" s="19" t="s">
        <v>135</v>
      </c>
      <c r="B154" s="20">
        <f>karnataka!C154+Kerala!B154+Lakshadweep!B154+'State-IV'!B154+'State-V'!B154</f>
        <v>0</v>
      </c>
      <c r="C154" s="20">
        <f>karnataka!D154+Kerala!C154+Lakshadweep!C154+'State-IV'!C154+'State-V'!C154</f>
        <v>0</v>
      </c>
      <c r="D154" s="20">
        <f>karnataka!E154+Kerala!D154+Lakshadweep!D154+'State-IV'!D154+'State-V'!D154</f>
        <v>0</v>
      </c>
      <c r="E154" s="21">
        <f t="shared" si="124"/>
        <v>0</v>
      </c>
      <c r="F154" s="20">
        <f>karnataka!G154+Kerala!F154+Lakshadweep!F154+'State-IV'!F154+'State-V'!F154</f>
        <v>0</v>
      </c>
      <c r="G154" s="20">
        <f>karnataka!H154+Kerala!G154+Lakshadweep!G154+'State-IV'!G154+'State-V'!G154</f>
        <v>0</v>
      </c>
      <c r="H154" s="21">
        <f t="shared" si="125"/>
        <v>0</v>
      </c>
      <c r="I154" s="21">
        <f t="shared" si="126"/>
        <v>0</v>
      </c>
      <c r="J154" s="21">
        <f t="shared" si="126"/>
        <v>0</v>
      </c>
      <c r="K154" s="21">
        <f t="shared" si="127"/>
        <v>0</v>
      </c>
      <c r="M154" s="19" t="s">
        <v>135</v>
      </c>
      <c r="N154" s="20">
        <f>karnataka!O154+Kerala!N154+Lakshadweep!N154+'State-IV'!N154+'State-V'!N154</f>
        <v>0</v>
      </c>
      <c r="O154" s="20">
        <f>karnataka!P154+Kerala!O154+Lakshadweep!O154+'State-IV'!O154+'State-V'!O154</f>
        <v>0</v>
      </c>
      <c r="P154" s="20">
        <f>karnataka!Q154+Kerala!P154+Lakshadweep!P154+'State-IV'!P154+'State-V'!P154</f>
        <v>0</v>
      </c>
      <c r="Q154" s="24">
        <f t="shared" si="128"/>
        <v>0</v>
      </c>
      <c r="R154" s="20">
        <f>karnataka!S154+Kerala!R154+Lakshadweep!R154+'State-IV'!R154+'State-V'!R154</f>
        <v>0</v>
      </c>
      <c r="S154" s="20">
        <f>karnataka!T154+Kerala!S154+Lakshadweep!S154+'State-IV'!S154+'State-V'!S154</f>
        <v>0</v>
      </c>
      <c r="T154" s="24">
        <f t="shared" si="129"/>
        <v>0</v>
      </c>
      <c r="U154" s="24">
        <f t="shared" si="130"/>
        <v>0</v>
      </c>
      <c r="V154" s="24">
        <f t="shared" si="130"/>
        <v>0</v>
      </c>
      <c r="W154" s="24">
        <f t="shared" si="131"/>
        <v>0</v>
      </c>
      <c r="Y154" s="25" t="s">
        <v>135</v>
      </c>
      <c r="Z154" s="26">
        <f t="shared" si="132"/>
        <v>0</v>
      </c>
      <c r="AA154" s="26">
        <f t="shared" si="132"/>
        <v>0</v>
      </c>
      <c r="AB154" s="26">
        <f t="shared" si="132"/>
        <v>0</v>
      </c>
      <c r="AC154" s="26">
        <f t="shared" si="132"/>
        <v>0</v>
      </c>
      <c r="AD154" s="26">
        <f t="shared" si="132"/>
        <v>0</v>
      </c>
      <c r="AE154" s="26">
        <f t="shared" si="132"/>
        <v>0</v>
      </c>
      <c r="AF154" s="26">
        <f t="shared" si="132"/>
        <v>0</v>
      </c>
      <c r="AG154" s="18">
        <f t="shared" si="132"/>
        <v>0</v>
      </c>
      <c r="AH154" s="18">
        <f t="shared" si="132"/>
        <v>0</v>
      </c>
      <c r="AI154" s="18">
        <f t="shared" si="132"/>
        <v>0</v>
      </c>
    </row>
    <row r="155" spans="1:35" s="5" customFormat="1" x14ac:dyDescent="0.2">
      <c r="A155" s="19" t="s">
        <v>136</v>
      </c>
      <c r="B155" s="20">
        <f>karnataka!C155+Kerala!B155+Lakshadweep!B155+'State-IV'!B155+'State-V'!B155</f>
        <v>3</v>
      </c>
      <c r="C155" s="20">
        <f>karnataka!D155+Kerala!C155+Lakshadweep!C155+'State-IV'!C155+'State-V'!C155</f>
        <v>88</v>
      </c>
      <c r="D155" s="20">
        <f>karnataka!E155+Kerala!D155+Lakshadweep!D155+'State-IV'!D155+'State-V'!D155</f>
        <v>6</v>
      </c>
      <c r="E155" s="21">
        <f t="shared" si="124"/>
        <v>94</v>
      </c>
      <c r="F155" s="20">
        <f>karnataka!G155+Kerala!F155+Lakshadweep!F155+'State-IV'!F155+'State-V'!F155</f>
        <v>16</v>
      </c>
      <c r="G155" s="20">
        <f>karnataka!H155+Kerala!G155+Lakshadweep!G155+'State-IV'!G155+'State-V'!G155</f>
        <v>1</v>
      </c>
      <c r="H155" s="21">
        <f t="shared" si="125"/>
        <v>17</v>
      </c>
      <c r="I155" s="21">
        <f t="shared" si="126"/>
        <v>104</v>
      </c>
      <c r="J155" s="21">
        <f t="shared" si="126"/>
        <v>7</v>
      </c>
      <c r="K155" s="21">
        <f t="shared" si="127"/>
        <v>111</v>
      </c>
      <c r="M155" s="19" t="s">
        <v>136</v>
      </c>
      <c r="N155" s="20">
        <f>karnataka!O155+Kerala!N155+Lakshadweep!N155+'State-IV'!N155+'State-V'!N155</f>
        <v>0</v>
      </c>
      <c r="O155" s="20">
        <f>karnataka!P155+Kerala!O155+Lakshadweep!O155+'State-IV'!O155+'State-V'!O155</f>
        <v>0</v>
      </c>
      <c r="P155" s="20">
        <f>karnataka!Q155+Kerala!P155+Lakshadweep!P155+'State-IV'!P155+'State-V'!P155</f>
        <v>0</v>
      </c>
      <c r="Q155" s="24">
        <f t="shared" si="128"/>
        <v>0</v>
      </c>
      <c r="R155" s="20">
        <f>karnataka!S155+Kerala!R155+Lakshadweep!R155+'State-IV'!R155+'State-V'!R155</f>
        <v>0</v>
      </c>
      <c r="S155" s="20">
        <f>karnataka!T155+Kerala!S155+Lakshadweep!S155+'State-IV'!S155+'State-V'!S155</f>
        <v>0</v>
      </c>
      <c r="T155" s="24">
        <f t="shared" si="129"/>
        <v>0</v>
      </c>
      <c r="U155" s="24">
        <f t="shared" si="130"/>
        <v>0</v>
      </c>
      <c r="V155" s="24">
        <f t="shared" si="130"/>
        <v>0</v>
      </c>
      <c r="W155" s="24">
        <f t="shared" si="131"/>
        <v>0</v>
      </c>
      <c r="Y155" s="25" t="s">
        <v>136</v>
      </c>
      <c r="Z155" s="26">
        <f t="shared" si="132"/>
        <v>3</v>
      </c>
      <c r="AA155" s="26">
        <f t="shared" si="132"/>
        <v>88</v>
      </c>
      <c r="AB155" s="26">
        <f t="shared" si="132"/>
        <v>6</v>
      </c>
      <c r="AC155" s="26">
        <f t="shared" si="132"/>
        <v>94</v>
      </c>
      <c r="AD155" s="26">
        <f t="shared" si="132"/>
        <v>16</v>
      </c>
      <c r="AE155" s="26">
        <f t="shared" si="132"/>
        <v>1</v>
      </c>
      <c r="AF155" s="26">
        <f t="shared" si="132"/>
        <v>17</v>
      </c>
      <c r="AG155" s="18">
        <f t="shared" si="132"/>
        <v>104</v>
      </c>
      <c r="AH155" s="18">
        <f t="shared" si="132"/>
        <v>7</v>
      </c>
      <c r="AI155" s="18">
        <f t="shared" si="132"/>
        <v>111</v>
      </c>
    </row>
    <row r="156" spans="1:35" s="5" customFormat="1" x14ac:dyDescent="0.2">
      <c r="A156" s="19" t="s">
        <v>137</v>
      </c>
      <c r="B156" s="20">
        <f>karnataka!C156+Kerala!B156+Lakshadweep!B156+'State-IV'!B156+'State-V'!B156</f>
        <v>0</v>
      </c>
      <c r="C156" s="20">
        <f>karnataka!D156+Kerala!C156+Lakshadweep!C156+'State-IV'!C156+'State-V'!C156</f>
        <v>0</v>
      </c>
      <c r="D156" s="20">
        <f>karnataka!E156+Kerala!D156+Lakshadweep!D156+'State-IV'!D156+'State-V'!D156</f>
        <v>0</v>
      </c>
      <c r="E156" s="21">
        <f t="shared" si="124"/>
        <v>0</v>
      </c>
      <c r="F156" s="20">
        <f>karnataka!G156+Kerala!F156+Lakshadweep!F156+'State-IV'!F156+'State-V'!F156</f>
        <v>0</v>
      </c>
      <c r="G156" s="20">
        <f>karnataka!H156+Kerala!G156+Lakshadweep!G156+'State-IV'!G156+'State-V'!G156</f>
        <v>0</v>
      </c>
      <c r="H156" s="21">
        <f t="shared" si="125"/>
        <v>0</v>
      </c>
      <c r="I156" s="21">
        <f t="shared" si="126"/>
        <v>0</v>
      </c>
      <c r="J156" s="21">
        <f t="shared" si="126"/>
        <v>0</v>
      </c>
      <c r="K156" s="21">
        <f t="shared" si="127"/>
        <v>0</v>
      </c>
      <c r="M156" s="19" t="s">
        <v>137</v>
      </c>
      <c r="N156" s="20">
        <f>karnataka!O156+Kerala!N156+Lakshadweep!N156+'State-IV'!N156+'State-V'!N156</f>
        <v>0</v>
      </c>
      <c r="O156" s="20">
        <f>karnataka!P156+Kerala!O156+Lakshadweep!O156+'State-IV'!O156+'State-V'!O156</f>
        <v>0</v>
      </c>
      <c r="P156" s="20">
        <f>karnataka!Q156+Kerala!P156+Lakshadweep!P156+'State-IV'!P156+'State-V'!P156</f>
        <v>0</v>
      </c>
      <c r="Q156" s="24">
        <f t="shared" si="128"/>
        <v>0</v>
      </c>
      <c r="R156" s="20">
        <f>karnataka!S156+Kerala!R156+Lakshadweep!R156+'State-IV'!R156+'State-V'!R156</f>
        <v>0</v>
      </c>
      <c r="S156" s="20">
        <f>karnataka!T156+Kerala!S156+Lakshadweep!S156+'State-IV'!S156+'State-V'!S156</f>
        <v>0</v>
      </c>
      <c r="T156" s="24">
        <f t="shared" si="129"/>
        <v>0</v>
      </c>
      <c r="U156" s="24">
        <f t="shared" si="130"/>
        <v>0</v>
      </c>
      <c r="V156" s="24">
        <f t="shared" si="130"/>
        <v>0</v>
      </c>
      <c r="W156" s="24">
        <f t="shared" si="131"/>
        <v>0</v>
      </c>
      <c r="Y156" s="25" t="s">
        <v>137</v>
      </c>
      <c r="Z156" s="26">
        <f t="shared" si="132"/>
        <v>0</v>
      </c>
      <c r="AA156" s="26">
        <f t="shared" si="132"/>
        <v>0</v>
      </c>
      <c r="AB156" s="26">
        <f t="shared" si="132"/>
        <v>0</v>
      </c>
      <c r="AC156" s="26">
        <f t="shared" si="132"/>
        <v>0</v>
      </c>
      <c r="AD156" s="26">
        <f t="shared" si="132"/>
        <v>0</v>
      </c>
      <c r="AE156" s="26">
        <f t="shared" si="132"/>
        <v>0</v>
      </c>
      <c r="AF156" s="26">
        <f t="shared" si="132"/>
        <v>0</v>
      </c>
      <c r="AG156" s="18">
        <f t="shared" si="132"/>
        <v>0</v>
      </c>
      <c r="AH156" s="18">
        <f t="shared" si="132"/>
        <v>0</v>
      </c>
      <c r="AI156" s="18">
        <f t="shared" si="132"/>
        <v>0</v>
      </c>
    </row>
    <row r="157" spans="1:35" s="5" customFormat="1" x14ac:dyDescent="0.2">
      <c r="A157" s="19" t="s">
        <v>138</v>
      </c>
      <c r="B157" s="20">
        <f>karnataka!C157+Kerala!B157+Lakshadweep!B157+'State-IV'!B157+'State-V'!B157</f>
        <v>66</v>
      </c>
      <c r="C157" s="20">
        <f>karnataka!D157+Kerala!C157+Lakshadweep!C157+'State-IV'!C157+'State-V'!C157</f>
        <v>826</v>
      </c>
      <c r="D157" s="20">
        <f>karnataka!E157+Kerala!D157+Lakshadweep!D157+'State-IV'!D157+'State-V'!D157</f>
        <v>691</v>
      </c>
      <c r="E157" s="21">
        <f t="shared" si="124"/>
        <v>1517</v>
      </c>
      <c r="F157" s="20">
        <f>karnataka!G157+Kerala!F157+Lakshadweep!F157+'State-IV'!F157+'State-V'!F157</f>
        <v>134</v>
      </c>
      <c r="G157" s="20">
        <f>karnataka!H157+Kerala!G157+Lakshadweep!G157+'State-IV'!G157+'State-V'!G157</f>
        <v>123</v>
      </c>
      <c r="H157" s="21">
        <f t="shared" si="125"/>
        <v>257</v>
      </c>
      <c r="I157" s="21">
        <f t="shared" si="126"/>
        <v>960</v>
      </c>
      <c r="J157" s="21">
        <f t="shared" si="126"/>
        <v>814</v>
      </c>
      <c r="K157" s="21">
        <f t="shared" si="127"/>
        <v>1774</v>
      </c>
      <c r="M157" s="19" t="s">
        <v>138</v>
      </c>
      <c r="N157" s="20">
        <f>karnataka!O157+Kerala!N157+Lakshadweep!N157+'State-IV'!N157+'State-V'!N157</f>
        <v>10</v>
      </c>
      <c r="O157" s="20">
        <f>karnataka!P157+Kerala!O157+Lakshadweep!O157+'State-IV'!O157+'State-V'!O157</f>
        <v>54</v>
      </c>
      <c r="P157" s="20">
        <f>karnataka!Q157+Kerala!P157+Lakshadweep!P157+'State-IV'!P157+'State-V'!P157</f>
        <v>190</v>
      </c>
      <c r="Q157" s="24">
        <f t="shared" si="128"/>
        <v>244</v>
      </c>
      <c r="R157" s="20">
        <f>karnataka!S157+Kerala!R157+Lakshadweep!R157+'State-IV'!R157+'State-V'!R157</f>
        <v>9</v>
      </c>
      <c r="S157" s="20">
        <f>karnataka!T157+Kerala!S157+Lakshadweep!S157+'State-IV'!S157+'State-V'!S157</f>
        <v>79</v>
      </c>
      <c r="T157" s="24">
        <f t="shared" si="129"/>
        <v>88</v>
      </c>
      <c r="U157" s="24">
        <f t="shared" si="130"/>
        <v>63</v>
      </c>
      <c r="V157" s="24">
        <f t="shared" si="130"/>
        <v>269</v>
      </c>
      <c r="W157" s="24">
        <f t="shared" si="131"/>
        <v>332</v>
      </c>
      <c r="Y157" s="25" t="s">
        <v>138</v>
      </c>
      <c r="Z157" s="26">
        <f t="shared" si="132"/>
        <v>76</v>
      </c>
      <c r="AA157" s="26">
        <f t="shared" si="132"/>
        <v>880</v>
      </c>
      <c r="AB157" s="26">
        <f t="shared" si="132"/>
        <v>881</v>
      </c>
      <c r="AC157" s="26">
        <f t="shared" si="132"/>
        <v>1761</v>
      </c>
      <c r="AD157" s="26">
        <f t="shared" si="132"/>
        <v>143</v>
      </c>
      <c r="AE157" s="26">
        <f t="shared" si="132"/>
        <v>202</v>
      </c>
      <c r="AF157" s="26">
        <f t="shared" si="132"/>
        <v>345</v>
      </c>
      <c r="AG157" s="18">
        <f t="shared" si="132"/>
        <v>1023</v>
      </c>
      <c r="AH157" s="18">
        <f t="shared" si="132"/>
        <v>1083</v>
      </c>
      <c r="AI157" s="18">
        <f t="shared" si="132"/>
        <v>2106</v>
      </c>
    </row>
    <row r="158" spans="1:35" s="5" customFormat="1" x14ac:dyDescent="0.2">
      <c r="A158" s="19" t="s">
        <v>139</v>
      </c>
      <c r="B158" s="20">
        <f>karnataka!C158+Kerala!B158+Lakshadweep!B158+'State-IV'!B158+'State-V'!B158</f>
        <v>15</v>
      </c>
      <c r="C158" s="20">
        <f>karnataka!D158+Kerala!C158+Lakshadweep!C158+'State-IV'!C158+'State-V'!C158</f>
        <v>207</v>
      </c>
      <c r="D158" s="20">
        <f>karnataka!E158+Kerala!D158+Lakshadweep!D158+'State-IV'!D158+'State-V'!D158</f>
        <v>69</v>
      </c>
      <c r="E158" s="21">
        <f t="shared" si="124"/>
        <v>276</v>
      </c>
      <c r="F158" s="20">
        <f>karnataka!G158+Kerala!F158+Lakshadweep!F158+'State-IV'!F158+'State-V'!F158</f>
        <v>27</v>
      </c>
      <c r="G158" s="20">
        <f>karnataka!H158+Kerala!G158+Lakshadweep!G158+'State-IV'!G158+'State-V'!G158</f>
        <v>5</v>
      </c>
      <c r="H158" s="21">
        <f t="shared" si="125"/>
        <v>32</v>
      </c>
      <c r="I158" s="21">
        <f t="shared" si="126"/>
        <v>234</v>
      </c>
      <c r="J158" s="21">
        <f t="shared" si="126"/>
        <v>74</v>
      </c>
      <c r="K158" s="21">
        <f t="shared" si="127"/>
        <v>308</v>
      </c>
      <c r="M158" s="19" t="s">
        <v>139</v>
      </c>
      <c r="N158" s="20">
        <f>karnataka!O158+Kerala!N158+Lakshadweep!N158+'State-IV'!N158+'State-V'!N158</f>
        <v>6</v>
      </c>
      <c r="O158" s="20">
        <f>karnataka!P158+Kerala!O158+Lakshadweep!O158+'State-IV'!O158+'State-V'!O158</f>
        <v>49</v>
      </c>
      <c r="P158" s="20">
        <f>karnataka!Q158+Kerala!P158+Lakshadweep!P158+'State-IV'!P158+'State-V'!P158</f>
        <v>35</v>
      </c>
      <c r="Q158" s="24">
        <f t="shared" si="128"/>
        <v>84</v>
      </c>
      <c r="R158" s="20">
        <f>karnataka!S158+Kerala!R158+Lakshadweep!R158+'State-IV'!R158+'State-V'!R158</f>
        <v>20</v>
      </c>
      <c r="S158" s="20">
        <f>karnataka!T158+Kerala!S158+Lakshadweep!S158+'State-IV'!S158+'State-V'!S158</f>
        <v>7</v>
      </c>
      <c r="T158" s="24">
        <f t="shared" si="129"/>
        <v>27</v>
      </c>
      <c r="U158" s="24">
        <f t="shared" si="130"/>
        <v>69</v>
      </c>
      <c r="V158" s="24">
        <f t="shared" si="130"/>
        <v>42</v>
      </c>
      <c r="W158" s="24">
        <f t="shared" si="131"/>
        <v>111</v>
      </c>
      <c r="Y158" s="25" t="s">
        <v>139</v>
      </c>
      <c r="Z158" s="26">
        <f t="shared" si="132"/>
        <v>21</v>
      </c>
      <c r="AA158" s="26">
        <f t="shared" si="132"/>
        <v>256</v>
      </c>
      <c r="AB158" s="26">
        <f t="shared" si="132"/>
        <v>104</v>
      </c>
      <c r="AC158" s="26">
        <f t="shared" si="132"/>
        <v>360</v>
      </c>
      <c r="AD158" s="26">
        <f t="shared" si="132"/>
        <v>47</v>
      </c>
      <c r="AE158" s="26">
        <f t="shared" si="132"/>
        <v>12</v>
      </c>
      <c r="AF158" s="26">
        <f t="shared" si="132"/>
        <v>59</v>
      </c>
      <c r="AG158" s="18">
        <f t="shared" si="132"/>
        <v>303</v>
      </c>
      <c r="AH158" s="18">
        <f t="shared" si="132"/>
        <v>116</v>
      </c>
      <c r="AI158" s="18">
        <f t="shared" si="132"/>
        <v>419</v>
      </c>
    </row>
    <row r="159" spans="1:35" s="5" customFormat="1" x14ac:dyDescent="0.2">
      <c r="A159" s="19" t="s">
        <v>25</v>
      </c>
      <c r="B159" s="20">
        <f>karnataka!C159+Kerala!B159+Lakshadweep!B159+'State-IV'!B159+'State-V'!B159</f>
        <v>6</v>
      </c>
      <c r="C159" s="20">
        <f>karnataka!D159+Kerala!C159+Lakshadweep!C159+'State-IV'!C159+'State-V'!C159</f>
        <v>124</v>
      </c>
      <c r="D159" s="20">
        <f>karnataka!E159+Kerala!D159+Lakshadweep!D159+'State-IV'!D159+'State-V'!D159</f>
        <v>27</v>
      </c>
      <c r="E159" s="21">
        <f t="shared" si="124"/>
        <v>151</v>
      </c>
      <c r="F159" s="20">
        <f>karnataka!G159+Kerala!F159+Lakshadweep!F159+'State-IV'!F159+'State-V'!F159</f>
        <v>115</v>
      </c>
      <c r="G159" s="20">
        <f>karnataka!H159+Kerala!G159+Lakshadweep!G159+'State-IV'!G159+'State-V'!G159</f>
        <v>3</v>
      </c>
      <c r="H159" s="21">
        <f t="shared" si="125"/>
        <v>118</v>
      </c>
      <c r="I159" s="21">
        <f t="shared" si="126"/>
        <v>239</v>
      </c>
      <c r="J159" s="21">
        <f t="shared" si="126"/>
        <v>30</v>
      </c>
      <c r="K159" s="21">
        <f t="shared" si="127"/>
        <v>269</v>
      </c>
      <c r="M159" s="19" t="s">
        <v>25</v>
      </c>
      <c r="N159" s="20">
        <f>karnataka!O159+Kerala!N159+Lakshadweep!N159+'State-IV'!N159+'State-V'!N159</f>
        <v>2</v>
      </c>
      <c r="O159" s="20">
        <f>karnataka!P159+Kerala!O159+Lakshadweep!O159+'State-IV'!O159+'State-V'!O159</f>
        <v>6</v>
      </c>
      <c r="P159" s="20">
        <f>karnataka!Q159+Kerala!P159+Lakshadweep!P159+'State-IV'!P159+'State-V'!P159</f>
        <v>6</v>
      </c>
      <c r="Q159" s="24">
        <f t="shared" si="128"/>
        <v>12</v>
      </c>
      <c r="R159" s="20">
        <f>karnataka!S159+Kerala!R159+Lakshadweep!R159+'State-IV'!R159+'State-V'!R159</f>
        <v>30</v>
      </c>
      <c r="S159" s="20">
        <f>karnataka!T159+Kerala!S159+Lakshadweep!S159+'State-IV'!S159+'State-V'!S159</f>
        <v>6</v>
      </c>
      <c r="T159" s="24">
        <f t="shared" si="129"/>
        <v>36</v>
      </c>
      <c r="U159" s="24">
        <f t="shared" si="130"/>
        <v>36</v>
      </c>
      <c r="V159" s="24">
        <f t="shared" si="130"/>
        <v>12</v>
      </c>
      <c r="W159" s="24">
        <f t="shared" si="131"/>
        <v>48</v>
      </c>
      <c r="Y159" s="25" t="s">
        <v>25</v>
      </c>
      <c r="Z159" s="26">
        <f t="shared" si="132"/>
        <v>8</v>
      </c>
      <c r="AA159" s="26">
        <f t="shared" si="132"/>
        <v>130</v>
      </c>
      <c r="AB159" s="26">
        <f t="shared" si="132"/>
        <v>33</v>
      </c>
      <c r="AC159" s="26">
        <f t="shared" si="132"/>
        <v>163</v>
      </c>
      <c r="AD159" s="26">
        <f t="shared" si="132"/>
        <v>145</v>
      </c>
      <c r="AE159" s="26">
        <f t="shared" si="132"/>
        <v>9</v>
      </c>
      <c r="AF159" s="26">
        <f t="shared" si="132"/>
        <v>154</v>
      </c>
      <c r="AG159" s="18">
        <f t="shared" si="132"/>
        <v>275</v>
      </c>
      <c r="AH159" s="18">
        <f t="shared" si="132"/>
        <v>42</v>
      </c>
      <c r="AI159" s="18">
        <f t="shared" si="132"/>
        <v>317</v>
      </c>
    </row>
    <row r="160" spans="1:35" s="5" customFormat="1" x14ac:dyDescent="0.2">
      <c r="A160" s="34" t="s">
        <v>11</v>
      </c>
      <c r="B160" s="102">
        <f t="shared" ref="B160:K160" si="133">SUM(B145:B159)</f>
        <v>153</v>
      </c>
      <c r="C160" s="102">
        <f t="shared" si="133"/>
        <v>3714</v>
      </c>
      <c r="D160" s="102">
        <f t="shared" si="133"/>
        <v>1347</v>
      </c>
      <c r="E160" s="102">
        <f t="shared" si="133"/>
        <v>5061</v>
      </c>
      <c r="F160" s="102">
        <f t="shared" si="133"/>
        <v>500</v>
      </c>
      <c r="G160" s="102">
        <f t="shared" si="133"/>
        <v>227</v>
      </c>
      <c r="H160" s="102">
        <f t="shared" si="133"/>
        <v>727</v>
      </c>
      <c r="I160" s="102">
        <f t="shared" si="133"/>
        <v>4214</v>
      </c>
      <c r="J160" s="102">
        <f t="shared" si="133"/>
        <v>1574</v>
      </c>
      <c r="K160" s="102">
        <f t="shared" si="133"/>
        <v>5788</v>
      </c>
      <c r="L160" s="103"/>
      <c r="M160" s="108" t="s">
        <v>11</v>
      </c>
      <c r="N160" s="104">
        <f t="shared" ref="N160:W160" si="134">SUM(N145:N159)</f>
        <v>49</v>
      </c>
      <c r="O160" s="104">
        <f t="shared" si="134"/>
        <v>814</v>
      </c>
      <c r="P160" s="104">
        <f t="shared" si="134"/>
        <v>402</v>
      </c>
      <c r="Q160" s="104">
        <f t="shared" si="134"/>
        <v>1216</v>
      </c>
      <c r="R160" s="104">
        <f t="shared" si="134"/>
        <v>241</v>
      </c>
      <c r="S160" s="104">
        <f t="shared" si="134"/>
        <v>133</v>
      </c>
      <c r="T160" s="104">
        <f t="shared" si="134"/>
        <v>374</v>
      </c>
      <c r="U160" s="104">
        <f t="shared" si="134"/>
        <v>1055</v>
      </c>
      <c r="V160" s="104">
        <f t="shared" si="134"/>
        <v>535</v>
      </c>
      <c r="W160" s="104">
        <f t="shared" si="134"/>
        <v>1590</v>
      </c>
      <c r="X160" s="103"/>
      <c r="Y160" s="109" t="s">
        <v>11</v>
      </c>
      <c r="Z160" s="106">
        <f t="shared" si="132"/>
        <v>202</v>
      </c>
      <c r="AA160" s="106">
        <f t="shared" si="132"/>
        <v>4528</v>
      </c>
      <c r="AB160" s="106">
        <f t="shared" si="132"/>
        <v>1749</v>
      </c>
      <c r="AC160" s="106">
        <f t="shared" si="132"/>
        <v>6277</v>
      </c>
      <c r="AD160" s="106">
        <f t="shared" si="132"/>
        <v>741</v>
      </c>
      <c r="AE160" s="106">
        <f t="shared" si="132"/>
        <v>360</v>
      </c>
      <c r="AF160" s="106">
        <f t="shared" si="132"/>
        <v>1101</v>
      </c>
      <c r="AG160" s="107">
        <f t="shared" si="132"/>
        <v>5269</v>
      </c>
      <c r="AH160" s="107">
        <f t="shared" si="132"/>
        <v>2109</v>
      </c>
      <c r="AI160" s="107">
        <f t="shared" si="132"/>
        <v>7378</v>
      </c>
    </row>
    <row r="161" spans="1:35" s="5" customFormat="1" x14ac:dyDescent="0.2">
      <c r="A161" s="13" t="s">
        <v>140</v>
      </c>
      <c r="B161" s="31"/>
      <c r="C161" s="31"/>
      <c r="D161" s="31"/>
      <c r="E161" s="31"/>
      <c r="F161" s="31"/>
      <c r="G161" s="31"/>
      <c r="H161" s="31"/>
      <c r="I161" s="19"/>
      <c r="J161" s="19"/>
      <c r="K161" s="19"/>
      <c r="M161" s="13" t="s">
        <v>140</v>
      </c>
      <c r="N161" s="14"/>
      <c r="O161" s="14"/>
      <c r="P161" s="14"/>
      <c r="Q161" s="14"/>
      <c r="R161" s="14"/>
      <c r="S161" s="14"/>
      <c r="T161" s="14"/>
      <c r="U161" s="15"/>
      <c r="V161" s="15"/>
      <c r="W161" s="15"/>
      <c r="Y161" s="16" t="s">
        <v>140</v>
      </c>
      <c r="Z161" s="17"/>
      <c r="AA161" s="17"/>
      <c r="AB161" s="17"/>
      <c r="AC161" s="17"/>
      <c r="AD161" s="17"/>
      <c r="AE161" s="17"/>
      <c r="AF161" s="17"/>
      <c r="AG161" s="18"/>
      <c r="AH161" s="18"/>
      <c r="AI161" s="18"/>
    </row>
    <row r="162" spans="1:35" s="5" customFormat="1" x14ac:dyDescent="0.2">
      <c r="A162" s="19" t="s">
        <v>141</v>
      </c>
      <c r="B162" s="20">
        <f>karnataka!C162+Kerala!B162+Lakshadweep!B162+'State-IV'!B162+'State-V'!B162</f>
        <v>4</v>
      </c>
      <c r="C162" s="20">
        <f>karnataka!D162+Kerala!C162+Lakshadweep!C162+'State-IV'!C162+'State-V'!C162</f>
        <v>93</v>
      </c>
      <c r="D162" s="20">
        <f>karnataka!E162+Kerala!D162+Lakshadweep!D162+'State-IV'!D162+'State-V'!D162</f>
        <v>41</v>
      </c>
      <c r="E162" s="21">
        <f t="shared" ref="E162:E168" si="135">C162+D162</f>
        <v>134</v>
      </c>
      <c r="F162" s="20">
        <f>karnataka!G162+Kerala!F162+Lakshadweep!F162+'State-IV'!F162+'State-V'!F162</f>
        <v>27</v>
      </c>
      <c r="G162" s="20">
        <f>karnataka!H162+Kerala!G162+Lakshadweep!G162+'State-IV'!G162+'State-V'!G162</f>
        <v>13</v>
      </c>
      <c r="H162" s="21">
        <f t="shared" ref="H162:H168" si="136">F162+G162</f>
        <v>40</v>
      </c>
      <c r="I162" s="21">
        <f t="shared" ref="I162:J168" si="137">C162+F162</f>
        <v>120</v>
      </c>
      <c r="J162" s="21">
        <f t="shared" si="137"/>
        <v>54</v>
      </c>
      <c r="K162" s="21">
        <f t="shared" ref="K162:K168" si="138">SUM(I162:J162)</f>
        <v>174</v>
      </c>
      <c r="M162" s="19" t="s">
        <v>141</v>
      </c>
      <c r="N162" s="20">
        <f>karnataka!O162+Kerala!N162+Lakshadweep!N162+'State-IV'!N162+'State-V'!N162</f>
        <v>1</v>
      </c>
      <c r="O162" s="20">
        <f>karnataka!P162+Kerala!O162+Lakshadweep!O162+'State-IV'!O162+'State-V'!O162</f>
        <v>2</v>
      </c>
      <c r="P162" s="20">
        <f>karnataka!Q162+Kerala!P162+Lakshadweep!P162+'State-IV'!P162+'State-V'!P162</f>
        <v>4</v>
      </c>
      <c r="Q162" s="24">
        <f t="shared" ref="Q162:Q168" si="139">O162+P162</f>
        <v>6</v>
      </c>
      <c r="R162" s="20">
        <f>karnataka!S162+Kerala!R162+Lakshadweep!R162+'State-IV'!R162+'State-V'!R162</f>
        <v>5</v>
      </c>
      <c r="S162" s="20">
        <f>karnataka!T162+Kerala!S162+Lakshadweep!S162+'State-IV'!S162+'State-V'!S162</f>
        <v>3</v>
      </c>
      <c r="T162" s="24">
        <f t="shared" ref="T162:T168" si="140">R162+S162</f>
        <v>8</v>
      </c>
      <c r="U162" s="24">
        <f t="shared" ref="U162:V168" si="141">O162+R162</f>
        <v>7</v>
      </c>
      <c r="V162" s="24">
        <f t="shared" si="141"/>
        <v>7</v>
      </c>
      <c r="W162" s="24">
        <f t="shared" ref="W162:W168" si="142">SUM(U162:V162)</f>
        <v>14</v>
      </c>
      <c r="Y162" s="25" t="s">
        <v>141</v>
      </c>
      <c r="Z162" s="26">
        <f t="shared" ref="Z162:AI169" si="143">B162+N162</f>
        <v>5</v>
      </c>
      <c r="AA162" s="26">
        <f t="shared" si="143"/>
        <v>95</v>
      </c>
      <c r="AB162" s="26">
        <f t="shared" si="143"/>
        <v>45</v>
      </c>
      <c r="AC162" s="26">
        <f t="shared" si="143"/>
        <v>140</v>
      </c>
      <c r="AD162" s="26">
        <f t="shared" si="143"/>
        <v>32</v>
      </c>
      <c r="AE162" s="26">
        <f t="shared" si="143"/>
        <v>16</v>
      </c>
      <c r="AF162" s="26">
        <f t="shared" si="143"/>
        <v>48</v>
      </c>
      <c r="AG162" s="18">
        <f t="shared" si="143"/>
        <v>127</v>
      </c>
      <c r="AH162" s="18">
        <f t="shared" si="143"/>
        <v>61</v>
      </c>
      <c r="AI162" s="18">
        <f t="shared" si="143"/>
        <v>188</v>
      </c>
    </row>
    <row r="163" spans="1:35" s="5" customFormat="1" x14ac:dyDescent="0.2">
      <c r="A163" s="19" t="s">
        <v>142</v>
      </c>
      <c r="B163" s="20">
        <f>karnataka!C163+Kerala!B163+Lakshadweep!B163+'State-IV'!B163+'State-V'!B163</f>
        <v>6</v>
      </c>
      <c r="C163" s="20">
        <f>karnataka!D163+Kerala!C163+Lakshadweep!C163+'State-IV'!C163+'State-V'!C163</f>
        <v>141</v>
      </c>
      <c r="D163" s="20">
        <f>karnataka!E163+Kerala!D163+Lakshadweep!D163+'State-IV'!D163+'State-V'!D163</f>
        <v>71</v>
      </c>
      <c r="E163" s="21">
        <f t="shared" si="135"/>
        <v>212</v>
      </c>
      <c r="F163" s="20">
        <f>karnataka!G163+Kerala!F163+Lakshadweep!F163+'State-IV'!F163+'State-V'!F163</f>
        <v>32</v>
      </c>
      <c r="G163" s="20">
        <f>karnataka!H163+Kerala!G163+Lakshadweep!G163+'State-IV'!G163+'State-V'!G163</f>
        <v>19</v>
      </c>
      <c r="H163" s="21">
        <f t="shared" si="136"/>
        <v>51</v>
      </c>
      <c r="I163" s="21">
        <f t="shared" si="137"/>
        <v>173</v>
      </c>
      <c r="J163" s="21">
        <f t="shared" si="137"/>
        <v>90</v>
      </c>
      <c r="K163" s="21">
        <f t="shared" si="138"/>
        <v>263</v>
      </c>
      <c r="M163" s="19" t="s">
        <v>142</v>
      </c>
      <c r="N163" s="20">
        <f>karnataka!O163+Kerala!N163+Lakshadweep!N163+'State-IV'!N163+'State-V'!N163</f>
        <v>15</v>
      </c>
      <c r="O163" s="20">
        <f>karnataka!P163+Kerala!O163+Lakshadweep!O163+'State-IV'!O163+'State-V'!O163</f>
        <v>448</v>
      </c>
      <c r="P163" s="20">
        <f>karnataka!Q163+Kerala!P163+Lakshadweep!P163+'State-IV'!P163+'State-V'!P163</f>
        <v>80</v>
      </c>
      <c r="Q163" s="24">
        <f t="shared" si="139"/>
        <v>528</v>
      </c>
      <c r="R163" s="20">
        <f>karnataka!S163+Kerala!R163+Lakshadweep!R163+'State-IV'!R163+'State-V'!R163</f>
        <v>32</v>
      </c>
      <c r="S163" s="20">
        <f>karnataka!T163+Kerala!S163+Lakshadweep!S163+'State-IV'!S163+'State-V'!S163</f>
        <v>5</v>
      </c>
      <c r="T163" s="24">
        <f t="shared" si="140"/>
        <v>37</v>
      </c>
      <c r="U163" s="24">
        <f t="shared" si="141"/>
        <v>480</v>
      </c>
      <c r="V163" s="24">
        <f t="shared" si="141"/>
        <v>85</v>
      </c>
      <c r="W163" s="24">
        <f t="shared" si="142"/>
        <v>565</v>
      </c>
      <c r="Y163" s="25" t="s">
        <v>142</v>
      </c>
      <c r="Z163" s="26">
        <f t="shared" si="143"/>
        <v>21</v>
      </c>
      <c r="AA163" s="26">
        <f t="shared" si="143"/>
        <v>589</v>
      </c>
      <c r="AB163" s="26">
        <f t="shared" si="143"/>
        <v>151</v>
      </c>
      <c r="AC163" s="26">
        <f t="shared" si="143"/>
        <v>740</v>
      </c>
      <c r="AD163" s="26">
        <f t="shared" si="143"/>
        <v>64</v>
      </c>
      <c r="AE163" s="26">
        <f t="shared" si="143"/>
        <v>24</v>
      </c>
      <c r="AF163" s="26">
        <f t="shared" si="143"/>
        <v>88</v>
      </c>
      <c r="AG163" s="18">
        <f t="shared" si="143"/>
        <v>653</v>
      </c>
      <c r="AH163" s="18">
        <f t="shared" si="143"/>
        <v>175</v>
      </c>
      <c r="AI163" s="18">
        <f t="shared" si="143"/>
        <v>828</v>
      </c>
    </row>
    <row r="164" spans="1:35" s="5" customFormat="1" x14ac:dyDescent="0.2">
      <c r="A164" s="19" t="s">
        <v>143</v>
      </c>
      <c r="B164" s="20">
        <f>karnataka!C164+Kerala!B164+Lakshadweep!B164+'State-IV'!B164+'State-V'!B164</f>
        <v>5</v>
      </c>
      <c r="C164" s="20">
        <f>karnataka!D164+Kerala!C164+Lakshadweep!C164+'State-IV'!C164+'State-V'!C164</f>
        <v>32</v>
      </c>
      <c r="D164" s="20">
        <f>karnataka!E164+Kerala!D164+Lakshadweep!D164+'State-IV'!D164+'State-V'!D164</f>
        <v>51</v>
      </c>
      <c r="E164" s="21">
        <f t="shared" si="135"/>
        <v>83</v>
      </c>
      <c r="F164" s="20">
        <f>karnataka!G164+Kerala!F164+Lakshadweep!F164+'State-IV'!F164+'State-V'!F164</f>
        <v>9</v>
      </c>
      <c r="G164" s="20">
        <f>karnataka!H164+Kerala!G164+Lakshadweep!G164+'State-IV'!G164+'State-V'!G164</f>
        <v>23</v>
      </c>
      <c r="H164" s="21">
        <f t="shared" si="136"/>
        <v>32</v>
      </c>
      <c r="I164" s="21">
        <f t="shared" si="137"/>
        <v>41</v>
      </c>
      <c r="J164" s="21">
        <f t="shared" si="137"/>
        <v>74</v>
      </c>
      <c r="K164" s="21">
        <f t="shared" si="138"/>
        <v>115</v>
      </c>
      <c r="M164" s="19" t="s">
        <v>143</v>
      </c>
      <c r="N164" s="20">
        <f>karnataka!O164+Kerala!N164+Lakshadweep!N164+'State-IV'!N164+'State-V'!N164</f>
        <v>0</v>
      </c>
      <c r="O164" s="20">
        <f>karnataka!P164+Kerala!O164+Lakshadweep!O164+'State-IV'!O164+'State-V'!O164</f>
        <v>0</v>
      </c>
      <c r="P164" s="20">
        <f>karnataka!Q164+Kerala!P164+Lakshadweep!P164+'State-IV'!P164+'State-V'!P164</f>
        <v>0</v>
      </c>
      <c r="Q164" s="24">
        <f t="shared" si="139"/>
        <v>0</v>
      </c>
      <c r="R164" s="20">
        <f>karnataka!S164+Kerala!R164+Lakshadweep!R164+'State-IV'!R164+'State-V'!R164</f>
        <v>0</v>
      </c>
      <c r="S164" s="20">
        <f>karnataka!T164+Kerala!S164+Lakshadweep!S164+'State-IV'!S164+'State-V'!S164</f>
        <v>0</v>
      </c>
      <c r="T164" s="24">
        <f t="shared" si="140"/>
        <v>0</v>
      </c>
      <c r="U164" s="24">
        <f t="shared" si="141"/>
        <v>0</v>
      </c>
      <c r="V164" s="24">
        <f t="shared" si="141"/>
        <v>0</v>
      </c>
      <c r="W164" s="24">
        <f t="shared" si="142"/>
        <v>0</v>
      </c>
      <c r="Y164" s="25" t="s">
        <v>143</v>
      </c>
      <c r="Z164" s="26">
        <f t="shared" si="143"/>
        <v>5</v>
      </c>
      <c r="AA164" s="26">
        <f t="shared" si="143"/>
        <v>32</v>
      </c>
      <c r="AB164" s="26">
        <f t="shared" si="143"/>
        <v>51</v>
      </c>
      <c r="AC164" s="26">
        <f t="shared" si="143"/>
        <v>83</v>
      </c>
      <c r="AD164" s="26">
        <f t="shared" si="143"/>
        <v>9</v>
      </c>
      <c r="AE164" s="26">
        <f t="shared" si="143"/>
        <v>23</v>
      </c>
      <c r="AF164" s="26">
        <f t="shared" si="143"/>
        <v>32</v>
      </c>
      <c r="AG164" s="18">
        <f t="shared" si="143"/>
        <v>41</v>
      </c>
      <c r="AH164" s="18">
        <f t="shared" si="143"/>
        <v>74</v>
      </c>
      <c r="AI164" s="18">
        <f t="shared" si="143"/>
        <v>115</v>
      </c>
    </row>
    <row r="165" spans="1:35" s="5" customFormat="1" x14ac:dyDescent="0.2">
      <c r="A165" s="19" t="s">
        <v>144</v>
      </c>
      <c r="B165" s="20">
        <f>karnataka!C165+Kerala!B165+Lakshadweep!B165+'State-IV'!B165+'State-V'!B165</f>
        <v>0</v>
      </c>
      <c r="C165" s="20">
        <f>karnataka!D165+Kerala!C165+Lakshadweep!C165+'State-IV'!C165+'State-V'!C165</f>
        <v>0</v>
      </c>
      <c r="D165" s="20">
        <f>karnataka!E165+Kerala!D165+Lakshadweep!D165+'State-IV'!D165+'State-V'!D165</f>
        <v>0</v>
      </c>
      <c r="E165" s="21">
        <f t="shared" si="135"/>
        <v>0</v>
      </c>
      <c r="F165" s="20">
        <f>karnataka!G165+Kerala!F165+Lakshadweep!F165+'State-IV'!F165+'State-V'!F165</f>
        <v>0</v>
      </c>
      <c r="G165" s="20">
        <f>karnataka!H165+Kerala!G165+Lakshadweep!G165+'State-IV'!G165+'State-V'!G165</f>
        <v>0</v>
      </c>
      <c r="H165" s="21">
        <f t="shared" si="136"/>
        <v>0</v>
      </c>
      <c r="I165" s="21">
        <f t="shared" si="137"/>
        <v>0</v>
      </c>
      <c r="J165" s="21">
        <f t="shared" si="137"/>
        <v>0</v>
      </c>
      <c r="K165" s="21">
        <f t="shared" si="138"/>
        <v>0</v>
      </c>
      <c r="M165" s="19" t="s">
        <v>144</v>
      </c>
      <c r="N165" s="20">
        <f>karnataka!O165+Kerala!N165+Lakshadweep!N165+'State-IV'!N165+'State-V'!N165</f>
        <v>2</v>
      </c>
      <c r="O165" s="20">
        <f>karnataka!P165+Kerala!O165+Lakshadweep!O165+'State-IV'!O165+'State-V'!O165</f>
        <v>50</v>
      </c>
      <c r="P165" s="20">
        <f>karnataka!Q165+Kerala!P165+Lakshadweep!P165+'State-IV'!P165+'State-V'!P165</f>
        <v>0</v>
      </c>
      <c r="Q165" s="24">
        <f t="shared" si="139"/>
        <v>50</v>
      </c>
      <c r="R165" s="20">
        <f>karnataka!S165+Kerala!R165+Lakshadweep!R165+'State-IV'!R165+'State-V'!R165</f>
        <v>5</v>
      </c>
      <c r="S165" s="20">
        <f>karnataka!T165+Kerala!S165+Lakshadweep!S165+'State-IV'!S165+'State-V'!S165</f>
        <v>0</v>
      </c>
      <c r="T165" s="24">
        <f t="shared" si="140"/>
        <v>5</v>
      </c>
      <c r="U165" s="24">
        <f t="shared" si="141"/>
        <v>55</v>
      </c>
      <c r="V165" s="24">
        <f t="shared" si="141"/>
        <v>0</v>
      </c>
      <c r="W165" s="24">
        <f t="shared" si="142"/>
        <v>55</v>
      </c>
      <c r="Y165" s="25" t="s">
        <v>144</v>
      </c>
      <c r="Z165" s="26">
        <f t="shared" si="143"/>
        <v>2</v>
      </c>
      <c r="AA165" s="26">
        <f t="shared" si="143"/>
        <v>50</v>
      </c>
      <c r="AB165" s="26">
        <f t="shared" si="143"/>
        <v>0</v>
      </c>
      <c r="AC165" s="26">
        <f t="shared" si="143"/>
        <v>50</v>
      </c>
      <c r="AD165" s="26">
        <f t="shared" si="143"/>
        <v>5</v>
      </c>
      <c r="AE165" s="26">
        <f t="shared" si="143"/>
        <v>0</v>
      </c>
      <c r="AF165" s="26">
        <f t="shared" si="143"/>
        <v>5</v>
      </c>
      <c r="AG165" s="18">
        <f t="shared" si="143"/>
        <v>55</v>
      </c>
      <c r="AH165" s="18">
        <f t="shared" si="143"/>
        <v>0</v>
      </c>
      <c r="AI165" s="18">
        <f t="shared" si="143"/>
        <v>55</v>
      </c>
    </row>
    <row r="166" spans="1:35" s="5" customFormat="1" ht="24" x14ac:dyDescent="0.2">
      <c r="A166" s="19" t="s">
        <v>145</v>
      </c>
      <c r="B166" s="20">
        <f>karnataka!C166+Kerala!B166+Lakshadweep!B166+'State-IV'!B166+'State-V'!B166</f>
        <v>19</v>
      </c>
      <c r="C166" s="20">
        <f>karnataka!D166+Kerala!C166+Lakshadweep!C166+'State-IV'!C166+'State-V'!C166</f>
        <v>2742</v>
      </c>
      <c r="D166" s="20">
        <f>karnataka!E166+Kerala!D166+Lakshadweep!D166+'State-IV'!D166+'State-V'!D166</f>
        <v>504</v>
      </c>
      <c r="E166" s="21">
        <f t="shared" si="135"/>
        <v>3246</v>
      </c>
      <c r="F166" s="20">
        <f>karnataka!G166+Kerala!F166+Lakshadweep!F166+'State-IV'!F166+'State-V'!F166</f>
        <v>89</v>
      </c>
      <c r="G166" s="20">
        <f>karnataka!H166+Kerala!G166+Lakshadweep!G166+'State-IV'!G166+'State-V'!G166</f>
        <v>26</v>
      </c>
      <c r="H166" s="21">
        <f t="shared" si="136"/>
        <v>115</v>
      </c>
      <c r="I166" s="21">
        <f t="shared" si="137"/>
        <v>2831</v>
      </c>
      <c r="J166" s="21">
        <f t="shared" si="137"/>
        <v>530</v>
      </c>
      <c r="K166" s="21">
        <f t="shared" si="138"/>
        <v>3361</v>
      </c>
      <c r="M166" s="19" t="s">
        <v>145</v>
      </c>
      <c r="N166" s="20">
        <f>karnataka!O166+Kerala!N166+Lakshadweep!N166+'State-IV'!N166+'State-V'!N166</f>
        <v>16</v>
      </c>
      <c r="O166" s="20">
        <f>karnataka!P166+Kerala!O166+Lakshadweep!O166+'State-IV'!O166+'State-V'!O166</f>
        <v>251</v>
      </c>
      <c r="P166" s="20">
        <f>karnataka!Q166+Kerala!P166+Lakshadweep!P166+'State-IV'!P166+'State-V'!P166</f>
        <v>212</v>
      </c>
      <c r="Q166" s="24">
        <f t="shared" si="139"/>
        <v>463</v>
      </c>
      <c r="R166" s="20">
        <f>karnataka!S166+Kerala!R166+Lakshadweep!R166+'State-IV'!R166+'State-V'!R166</f>
        <v>11</v>
      </c>
      <c r="S166" s="20">
        <f>karnataka!T166+Kerala!S166+Lakshadweep!S166+'State-IV'!S166+'State-V'!S166</f>
        <v>13</v>
      </c>
      <c r="T166" s="24">
        <f t="shared" si="140"/>
        <v>24</v>
      </c>
      <c r="U166" s="24">
        <f t="shared" si="141"/>
        <v>262</v>
      </c>
      <c r="V166" s="24">
        <f t="shared" si="141"/>
        <v>225</v>
      </c>
      <c r="W166" s="24">
        <f t="shared" si="142"/>
        <v>487</v>
      </c>
      <c r="Y166" s="25" t="s">
        <v>145</v>
      </c>
      <c r="Z166" s="26">
        <f t="shared" si="143"/>
        <v>35</v>
      </c>
      <c r="AA166" s="26">
        <f t="shared" si="143"/>
        <v>2993</v>
      </c>
      <c r="AB166" s="26">
        <f t="shared" si="143"/>
        <v>716</v>
      </c>
      <c r="AC166" s="26">
        <f t="shared" si="143"/>
        <v>3709</v>
      </c>
      <c r="AD166" s="26">
        <f t="shared" si="143"/>
        <v>100</v>
      </c>
      <c r="AE166" s="26">
        <f t="shared" si="143"/>
        <v>39</v>
      </c>
      <c r="AF166" s="26">
        <f t="shared" si="143"/>
        <v>139</v>
      </c>
      <c r="AG166" s="18">
        <f t="shared" si="143"/>
        <v>3093</v>
      </c>
      <c r="AH166" s="18">
        <f t="shared" si="143"/>
        <v>755</v>
      </c>
      <c r="AI166" s="18">
        <f t="shared" si="143"/>
        <v>3848</v>
      </c>
    </row>
    <row r="167" spans="1:35" s="5" customFormat="1" x14ac:dyDescent="0.2">
      <c r="A167" s="19" t="s">
        <v>146</v>
      </c>
      <c r="B167" s="20">
        <f>karnataka!C167+Kerala!B167+Lakshadweep!B167+'State-IV'!B167+'State-V'!B167</f>
        <v>0</v>
      </c>
      <c r="C167" s="20">
        <f>karnataka!D167+Kerala!C167+Lakshadweep!C167+'State-IV'!C167+'State-V'!C167</f>
        <v>0</v>
      </c>
      <c r="D167" s="20">
        <f>karnataka!E167+Kerala!D167+Lakshadweep!D167+'State-IV'!D167+'State-V'!D167</f>
        <v>0</v>
      </c>
      <c r="E167" s="21">
        <f t="shared" si="135"/>
        <v>0</v>
      </c>
      <c r="F167" s="20">
        <f>karnataka!G167+Kerala!F167+Lakshadweep!F167+'State-IV'!F167+'State-V'!F167</f>
        <v>0</v>
      </c>
      <c r="G167" s="20">
        <f>karnataka!H167+Kerala!G167+Lakshadweep!G167+'State-IV'!G167+'State-V'!G167</f>
        <v>0</v>
      </c>
      <c r="H167" s="21">
        <f t="shared" si="136"/>
        <v>0</v>
      </c>
      <c r="I167" s="21">
        <f t="shared" si="137"/>
        <v>0</v>
      </c>
      <c r="J167" s="21">
        <f t="shared" si="137"/>
        <v>0</v>
      </c>
      <c r="K167" s="21">
        <f t="shared" si="138"/>
        <v>0</v>
      </c>
      <c r="M167" s="19" t="s">
        <v>146</v>
      </c>
      <c r="N167" s="20">
        <f>karnataka!O167+Kerala!N167+Lakshadweep!N167+'State-IV'!N167+'State-V'!N167</f>
        <v>0</v>
      </c>
      <c r="O167" s="20">
        <f>karnataka!P167+Kerala!O167+Lakshadweep!O167+'State-IV'!O167+'State-V'!O167</f>
        <v>0</v>
      </c>
      <c r="P167" s="20">
        <f>karnataka!Q167+Kerala!P167+Lakshadweep!P167+'State-IV'!P167+'State-V'!P167</f>
        <v>0</v>
      </c>
      <c r="Q167" s="24">
        <f t="shared" si="139"/>
        <v>0</v>
      </c>
      <c r="R167" s="20">
        <f>karnataka!S167+Kerala!R167+Lakshadweep!R167+'State-IV'!R167+'State-V'!R167</f>
        <v>0</v>
      </c>
      <c r="S167" s="20">
        <f>karnataka!T167+Kerala!S167+Lakshadweep!S167+'State-IV'!S167+'State-V'!S167</f>
        <v>0</v>
      </c>
      <c r="T167" s="24">
        <f t="shared" si="140"/>
        <v>0</v>
      </c>
      <c r="U167" s="24">
        <f t="shared" si="141"/>
        <v>0</v>
      </c>
      <c r="V167" s="24">
        <f t="shared" si="141"/>
        <v>0</v>
      </c>
      <c r="W167" s="24">
        <f t="shared" si="142"/>
        <v>0</v>
      </c>
      <c r="Y167" s="25" t="s">
        <v>146</v>
      </c>
      <c r="Z167" s="26">
        <f t="shared" si="143"/>
        <v>0</v>
      </c>
      <c r="AA167" s="26">
        <f t="shared" si="143"/>
        <v>0</v>
      </c>
      <c r="AB167" s="26">
        <f t="shared" si="143"/>
        <v>0</v>
      </c>
      <c r="AC167" s="26">
        <f t="shared" si="143"/>
        <v>0</v>
      </c>
      <c r="AD167" s="26">
        <f t="shared" si="143"/>
        <v>0</v>
      </c>
      <c r="AE167" s="26">
        <f t="shared" si="143"/>
        <v>0</v>
      </c>
      <c r="AF167" s="26">
        <f t="shared" si="143"/>
        <v>0</v>
      </c>
      <c r="AG167" s="18">
        <f t="shared" si="143"/>
        <v>0</v>
      </c>
      <c r="AH167" s="18">
        <f t="shared" si="143"/>
        <v>0</v>
      </c>
      <c r="AI167" s="18">
        <f t="shared" si="143"/>
        <v>0</v>
      </c>
    </row>
    <row r="168" spans="1:35" s="5" customFormat="1" x14ac:dyDescent="0.2">
      <c r="A168" s="19" t="s">
        <v>25</v>
      </c>
      <c r="B168" s="20">
        <f>karnataka!C168+Kerala!B168+Lakshadweep!B168+'State-IV'!B168+'State-V'!B168</f>
        <v>27</v>
      </c>
      <c r="C168" s="20">
        <f>karnataka!D168+Kerala!C168+Lakshadweep!C168+'State-IV'!C168+'State-V'!C168</f>
        <v>663</v>
      </c>
      <c r="D168" s="20">
        <f>karnataka!E168+Kerala!D168+Lakshadweep!D168+'State-IV'!D168+'State-V'!D168</f>
        <v>278</v>
      </c>
      <c r="E168" s="21">
        <f t="shared" si="135"/>
        <v>941</v>
      </c>
      <c r="F168" s="20">
        <f>karnataka!G168+Kerala!F168+Lakshadweep!F168+'State-IV'!F168+'State-V'!F168</f>
        <v>127</v>
      </c>
      <c r="G168" s="20">
        <f>karnataka!H168+Kerala!G168+Lakshadweep!G168+'State-IV'!G168+'State-V'!G168</f>
        <v>127</v>
      </c>
      <c r="H168" s="21">
        <f t="shared" si="136"/>
        <v>254</v>
      </c>
      <c r="I168" s="21">
        <f t="shared" si="137"/>
        <v>790</v>
      </c>
      <c r="J168" s="21">
        <f t="shared" si="137"/>
        <v>405</v>
      </c>
      <c r="K168" s="21">
        <f t="shared" si="138"/>
        <v>1195</v>
      </c>
      <c r="M168" s="19" t="s">
        <v>25</v>
      </c>
      <c r="N168" s="20">
        <f>karnataka!O168+Kerala!N168+Lakshadweep!N168+'State-IV'!N168+'State-V'!N168</f>
        <v>21</v>
      </c>
      <c r="O168" s="20">
        <f>karnataka!P168+Kerala!O168+Lakshadweep!O168+'State-IV'!O168+'State-V'!O168</f>
        <v>356</v>
      </c>
      <c r="P168" s="20">
        <f>karnataka!Q168+Kerala!P168+Lakshadweep!P168+'State-IV'!P168+'State-V'!P168</f>
        <v>52</v>
      </c>
      <c r="Q168" s="24">
        <f t="shared" si="139"/>
        <v>408</v>
      </c>
      <c r="R168" s="20">
        <f>karnataka!S168+Kerala!R168+Lakshadweep!R168+'State-IV'!R168+'State-V'!R168</f>
        <v>73</v>
      </c>
      <c r="S168" s="20">
        <f>karnataka!T168+Kerala!S168+Lakshadweep!S168+'State-IV'!S168+'State-V'!S168</f>
        <v>24</v>
      </c>
      <c r="T168" s="24">
        <f t="shared" si="140"/>
        <v>97</v>
      </c>
      <c r="U168" s="24">
        <f t="shared" si="141"/>
        <v>429</v>
      </c>
      <c r="V168" s="24">
        <f t="shared" si="141"/>
        <v>76</v>
      </c>
      <c r="W168" s="24">
        <f t="shared" si="142"/>
        <v>505</v>
      </c>
      <c r="Y168" s="25" t="s">
        <v>25</v>
      </c>
      <c r="Z168" s="26">
        <f t="shared" si="143"/>
        <v>48</v>
      </c>
      <c r="AA168" s="26">
        <f t="shared" si="143"/>
        <v>1019</v>
      </c>
      <c r="AB168" s="26">
        <f t="shared" si="143"/>
        <v>330</v>
      </c>
      <c r="AC168" s="26">
        <f t="shared" si="143"/>
        <v>1349</v>
      </c>
      <c r="AD168" s="26">
        <f t="shared" si="143"/>
        <v>200</v>
      </c>
      <c r="AE168" s="26">
        <f t="shared" si="143"/>
        <v>151</v>
      </c>
      <c r="AF168" s="26">
        <f t="shared" si="143"/>
        <v>351</v>
      </c>
      <c r="AG168" s="18">
        <f t="shared" si="143"/>
        <v>1219</v>
      </c>
      <c r="AH168" s="18">
        <f t="shared" si="143"/>
        <v>481</v>
      </c>
      <c r="AI168" s="18">
        <f t="shared" si="143"/>
        <v>1700</v>
      </c>
    </row>
    <row r="169" spans="1:35" s="5" customFormat="1" x14ac:dyDescent="0.2">
      <c r="A169" s="34" t="s">
        <v>11</v>
      </c>
      <c r="B169" s="102">
        <f t="shared" ref="B169:K169" si="144">SUM(B162:B168)</f>
        <v>61</v>
      </c>
      <c r="C169" s="102">
        <f t="shared" si="144"/>
        <v>3671</v>
      </c>
      <c r="D169" s="102">
        <f t="shared" si="144"/>
        <v>945</v>
      </c>
      <c r="E169" s="102">
        <f t="shared" si="144"/>
        <v>4616</v>
      </c>
      <c r="F169" s="102">
        <f t="shared" si="144"/>
        <v>284</v>
      </c>
      <c r="G169" s="102">
        <f t="shared" si="144"/>
        <v>208</v>
      </c>
      <c r="H169" s="102">
        <f t="shared" si="144"/>
        <v>492</v>
      </c>
      <c r="I169" s="102">
        <f t="shared" si="144"/>
        <v>3955</v>
      </c>
      <c r="J169" s="102">
        <f t="shared" si="144"/>
        <v>1153</v>
      </c>
      <c r="K169" s="102">
        <f t="shared" si="144"/>
        <v>5108</v>
      </c>
      <c r="L169" s="103"/>
      <c r="M169" s="108" t="s">
        <v>11</v>
      </c>
      <c r="N169" s="104">
        <f t="shared" ref="N169:W169" si="145">SUM(N162:N168)</f>
        <v>55</v>
      </c>
      <c r="O169" s="104">
        <f t="shared" si="145"/>
        <v>1107</v>
      </c>
      <c r="P169" s="104">
        <f t="shared" si="145"/>
        <v>348</v>
      </c>
      <c r="Q169" s="104">
        <f t="shared" si="145"/>
        <v>1455</v>
      </c>
      <c r="R169" s="104">
        <f t="shared" si="145"/>
        <v>126</v>
      </c>
      <c r="S169" s="104">
        <f t="shared" si="145"/>
        <v>45</v>
      </c>
      <c r="T169" s="104">
        <f t="shared" si="145"/>
        <v>171</v>
      </c>
      <c r="U169" s="104">
        <f t="shared" si="145"/>
        <v>1233</v>
      </c>
      <c r="V169" s="104">
        <f t="shared" si="145"/>
        <v>393</v>
      </c>
      <c r="W169" s="104">
        <f t="shared" si="145"/>
        <v>1626</v>
      </c>
      <c r="X169" s="103"/>
      <c r="Y169" s="109" t="s">
        <v>11</v>
      </c>
      <c r="Z169" s="106">
        <f t="shared" si="143"/>
        <v>116</v>
      </c>
      <c r="AA169" s="106">
        <f t="shared" si="143"/>
        <v>4778</v>
      </c>
      <c r="AB169" s="106">
        <f t="shared" si="143"/>
        <v>1293</v>
      </c>
      <c r="AC169" s="106">
        <f t="shared" si="143"/>
        <v>6071</v>
      </c>
      <c r="AD169" s="106">
        <f t="shared" si="143"/>
        <v>410</v>
      </c>
      <c r="AE169" s="106">
        <f t="shared" si="143"/>
        <v>253</v>
      </c>
      <c r="AF169" s="106">
        <f t="shared" si="143"/>
        <v>663</v>
      </c>
      <c r="AG169" s="107">
        <f t="shared" si="143"/>
        <v>5188</v>
      </c>
      <c r="AH169" s="107">
        <f t="shared" si="143"/>
        <v>1546</v>
      </c>
      <c r="AI169" s="107">
        <f t="shared" si="143"/>
        <v>6734</v>
      </c>
    </row>
    <row r="170" spans="1:35" s="5" customFormat="1" x14ac:dyDescent="0.2">
      <c r="A170" s="13" t="s">
        <v>147</v>
      </c>
      <c r="B170" s="31"/>
      <c r="C170" s="31"/>
      <c r="D170" s="31"/>
      <c r="E170" s="31"/>
      <c r="F170" s="31"/>
      <c r="G170" s="31"/>
      <c r="H170" s="31"/>
      <c r="I170" s="19"/>
      <c r="J170" s="19"/>
      <c r="K170" s="19"/>
      <c r="M170" s="13" t="s">
        <v>147</v>
      </c>
      <c r="N170" s="14"/>
      <c r="O170" s="14"/>
      <c r="P170" s="14"/>
      <c r="Q170" s="14"/>
      <c r="R170" s="14"/>
      <c r="S170" s="14"/>
      <c r="T170" s="14"/>
      <c r="U170" s="15"/>
      <c r="V170" s="15"/>
      <c r="W170" s="15"/>
      <c r="Y170" s="16" t="s">
        <v>147</v>
      </c>
      <c r="Z170" s="17"/>
      <c r="AA170" s="17"/>
      <c r="AB170" s="17"/>
      <c r="AC170" s="17"/>
      <c r="AD170" s="17"/>
      <c r="AE170" s="17"/>
      <c r="AF170" s="17"/>
      <c r="AG170" s="18"/>
      <c r="AH170" s="18"/>
      <c r="AI170" s="18"/>
    </row>
    <row r="171" spans="1:35" s="5" customFormat="1" x14ac:dyDescent="0.2">
      <c r="A171" s="19" t="s">
        <v>148</v>
      </c>
      <c r="B171" s="20">
        <f>karnataka!C171+Kerala!B171+Lakshadweep!B171+'State-IV'!B171+'State-V'!B171</f>
        <v>5</v>
      </c>
      <c r="C171" s="20">
        <f>karnataka!D171+Kerala!C171+Lakshadweep!C171+'State-IV'!C171+'State-V'!C171</f>
        <v>19</v>
      </c>
      <c r="D171" s="20">
        <f>karnataka!E171+Kerala!D171+Lakshadweep!D171+'State-IV'!D171+'State-V'!D171</f>
        <v>20</v>
      </c>
      <c r="E171" s="21">
        <f>C171+D171</f>
        <v>39</v>
      </c>
      <c r="F171" s="20">
        <f>karnataka!G171+Kerala!F171+Lakshadweep!F171+'State-IV'!F171+'State-V'!F171</f>
        <v>30</v>
      </c>
      <c r="G171" s="20">
        <f>karnataka!H171+Kerala!G171+Lakshadweep!G171+'State-IV'!G171+'State-V'!G171</f>
        <v>26</v>
      </c>
      <c r="H171" s="21">
        <f>F171+G171</f>
        <v>56</v>
      </c>
      <c r="I171" s="21">
        <f t="shared" ref="I171:J174" si="146">C171+F171</f>
        <v>49</v>
      </c>
      <c r="J171" s="21">
        <f t="shared" si="146"/>
        <v>46</v>
      </c>
      <c r="K171" s="21">
        <f>SUM(I171:J171)</f>
        <v>95</v>
      </c>
      <c r="M171" s="19" t="s">
        <v>148</v>
      </c>
      <c r="N171" s="20">
        <f>karnataka!O171+Kerala!N171+Lakshadweep!N171+'State-IV'!N171+'State-V'!N171</f>
        <v>2</v>
      </c>
      <c r="O171" s="20">
        <f>karnataka!P171+Kerala!O171+Lakshadweep!O171+'State-IV'!O171+'State-V'!O171</f>
        <v>51</v>
      </c>
      <c r="P171" s="20">
        <f>karnataka!Q171+Kerala!P171+Lakshadweep!P171+'State-IV'!P171+'State-V'!P171</f>
        <v>12</v>
      </c>
      <c r="Q171" s="24">
        <f>O171+P171</f>
        <v>63</v>
      </c>
      <c r="R171" s="20">
        <f>karnataka!S171+Kerala!R171+Lakshadweep!R171+'State-IV'!R171+'State-V'!R171</f>
        <v>12</v>
      </c>
      <c r="S171" s="20">
        <f>karnataka!T171+Kerala!S171+Lakshadweep!S171+'State-IV'!S171+'State-V'!S171</f>
        <v>5</v>
      </c>
      <c r="T171" s="24">
        <f>R171+S171</f>
        <v>17</v>
      </c>
      <c r="U171" s="24">
        <f t="shared" ref="U171:V174" si="147">O171+R171</f>
        <v>63</v>
      </c>
      <c r="V171" s="24">
        <f t="shared" si="147"/>
        <v>17</v>
      </c>
      <c r="W171" s="24">
        <f>SUM(U171:V171)</f>
        <v>80</v>
      </c>
      <c r="Y171" s="25" t="s">
        <v>148</v>
      </c>
      <c r="Z171" s="26">
        <f t="shared" ref="Z171:AI176" si="148">B171+N171</f>
        <v>7</v>
      </c>
      <c r="AA171" s="26">
        <f t="shared" si="148"/>
        <v>70</v>
      </c>
      <c r="AB171" s="26">
        <f t="shared" si="148"/>
        <v>32</v>
      </c>
      <c r="AC171" s="26">
        <f t="shared" si="148"/>
        <v>102</v>
      </c>
      <c r="AD171" s="26">
        <f t="shared" si="148"/>
        <v>42</v>
      </c>
      <c r="AE171" s="26">
        <f t="shared" si="148"/>
        <v>31</v>
      </c>
      <c r="AF171" s="26">
        <f t="shared" si="148"/>
        <v>73</v>
      </c>
      <c r="AG171" s="18">
        <f t="shared" si="148"/>
        <v>112</v>
      </c>
      <c r="AH171" s="18">
        <f t="shared" si="148"/>
        <v>63</v>
      </c>
      <c r="AI171" s="18">
        <f t="shared" si="148"/>
        <v>175</v>
      </c>
    </row>
    <row r="172" spans="1:35" s="5" customFormat="1" x14ac:dyDescent="0.2">
      <c r="A172" s="19" t="s">
        <v>61</v>
      </c>
      <c r="B172" s="20">
        <f>karnataka!C172+Kerala!B172+Lakshadweep!B172+'State-IV'!B172+'State-V'!B172</f>
        <v>0</v>
      </c>
      <c r="C172" s="20">
        <f>karnataka!D172+Kerala!C172+Lakshadweep!C172+'State-IV'!C172+'State-V'!C172</f>
        <v>0</v>
      </c>
      <c r="D172" s="20">
        <f>karnataka!E172+Kerala!D172+Lakshadweep!D172+'State-IV'!D172+'State-V'!D172</f>
        <v>0</v>
      </c>
      <c r="E172" s="21">
        <f>C172+D172</f>
        <v>0</v>
      </c>
      <c r="F172" s="20">
        <f>karnataka!G172+Kerala!F172+Lakshadweep!F172+'State-IV'!F172+'State-V'!F172</f>
        <v>0</v>
      </c>
      <c r="G172" s="20">
        <f>karnataka!H172+Kerala!G172+Lakshadweep!G172+'State-IV'!G172+'State-V'!G172</f>
        <v>0</v>
      </c>
      <c r="H172" s="21">
        <f>F172+G172</f>
        <v>0</v>
      </c>
      <c r="I172" s="21">
        <f t="shared" si="146"/>
        <v>0</v>
      </c>
      <c r="J172" s="21">
        <f t="shared" si="146"/>
        <v>0</v>
      </c>
      <c r="K172" s="21">
        <f>SUM(I172:J172)</f>
        <v>0</v>
      </c>
      <c r="M172" s="19" t="s">
        <v>61</v>
      </c>
      <c r="N172" s="20">
        <f>karnataka!O172+Kerala!N172+Lakshadweep!N172+'State-IV'!N172+'State-V'!N172</f>
        <v>0</v>
      </c>
      <c r="O172" s="20">
        <f>karnataka!P172+Kerala!O172+Lakshadweep!O172+'State-IV'!O172+'State-V'!O172</f>
        <v>0</v>
      </c>
      <c r="P172" s="20">
        <f>karnataka!Q172+Kerala!P172+Lakshadweep!P172+'State-IV'!P172+'State-V'!P172</f>
        <v>0</v>
      </c>
      <c r="Q172" s="24">
        <f>O172+P172</f>
        <v>0</v>
      </c>
      <c r="R172" s="20">
        <f>karnataka!S172+Kerala!R172+Lakshadweep!R172+'State-IV'!R172+'State-V'!R172</f>
        <v>0</v>
      </c>
      <c r="S172" s="20">
        <f>karnataka!T172+Kerala!S172+Lakshadweep!S172+'State-IV'!S172+'State-V'!S172</f>
        <v>0</v>
      </c>
      <c r="T172" s="24">
        <f>R172+S172</f>
        <v>0</v>
      </c>
      <c r="U172" s="24">
        <f t="shared" si="147"/>
        <v>0</v>
      </c>
      <c r="V172" s="24">
        <f t="shared" si="147"/>
        <v>0</v>
      </c>
      <c r="W172" s="24">
        <f>SUM(U172:V172)</f>
        <v>0</v>
      </c>
      <c r="Y172" s="25" t="s">
        <v>61</v>
      </c>
      <c r="Z172" s="26">
        <f t="shared" si="148"/>
        <v>0</v>
      </c>
      <c r="AA172" s="26">
        <f t="shared" si="148"/>
        <v>0</v>
      </c>
      <c r="AB172" s="26">
        <f t="shared" si="148"/>
        <v>0</v>
      </c>
      <c r="AC172" s="26">
        <f t="shared" si="148"/>
        <v>0</v>
      </c>
      <c r="AD172" s="26">
        <f t="shared" si="148"/>
        <v>0</v>
      </c>
      <c r="AE172" s="26">
        <f t="shared" si="148"/>
        <v>0</v>
      </c>
      <c r="AF172" s="26">
        <f t="shared" si="148"/>
        <v>0</v>
      </c>
      <c r="AG172" s="18">
        <f t="shared" si="148"/>
        <v>0</v>
      </c>
      <c r="AH172" s="18">
        <f t="shared" si="148"/>
        <v>0</v>
      </c>
      <c r="AI172" s="18">
        <f t="shared" si="148"/>
        <v>0</v>
      </c>
    </row>
    <row r="173" spans="1:35" s="5" customFormat="1" x14ac:dyDescent="0.2">
      <c r="A173" s="19" t="s">
        <v>149</v>
      </c>
      <c r="B173" s="20">
        <f>karnataka!C173+Kerala!B173+Lakshadweep!B173+'State-IV'!B173+'State-V'!B173</f>
        <v>6</v>
      </c>
      <c r="C173" s="20">
        <f>karnataka!D173+Kerala!C173+Lakshadweep!C173+'State-IV'!C173+'State-V'!C173</f>
        <v>249</v>
      </c>
      <c r="D173" s="20">
        <f>karnataka!E173+Kerala!D173+Lakshadweep!D173+'State-IV'!D173+'State-V'!D173</f>
        <v>10</v>
      </c>
      <c r="E173" s="21">
        <f>C173+D173</f>
        <v>259</v>
      </c>
      <c r="F173" s="20">
        <f>karnataka!G173+Kerala!F173+Lakshadweep!F173+'State-IV'!F173+'State-V'!F173</f>
        <v>12</v>
      </c>
      <c r="G173" s="20">
        <f>karnataka!H173+Kerala!G173+Lakshadweep!G173+'State-IV'!G173+'State-V'!G173</f>
        <v>3</v>
      </c>
      <c r="H173" s="21">
        <f>F173+G173</f>
        <v>15</v>
      </c>
      <c r="I173" s="21">
        <f t="shared" si="146"/>
        <v>261</v>
      </c>
      <c r="J173" s="21">
        <f t="shared" si="146"/>
        <v>13</v>
      </c>
      <c r="K173" s="21">
        <f>SUM(I173:J173)</f>
        <v>274</v>
      </c>
      <c r="M173" s="19" t="s">
        <v>149</v>
      </c>
      <c r="N173" s="20">
        <f>karnataka!O173+Kerala!N173+Lakshadweep!N173+'State-IV'!N173+'State-V'!N173</f>
        <v>5</v>
      </c>
      <c r="O173" s="20">
        <f>karnataka!P173+Kerala!O173+Lakshadweep!O173+'State-IV'!O173+'State-V'!O173</f>
        <v>95</v>
      </c>
      <c r="P173" s="20">
        <f>karnataka!Q173+Kerala!P173+Lakshadweep!P173+'State-IV'!P173+'State-V'!P173</f>
        <v>29</v>
      </c>
      <c r="Q173" s="24">
        <f>O173+P173</f>
        <v>124</v>
      </c>
      <c r="R173" s="20">
        <f>karnataka!S173+Kerala!R173+Lakshadweep!R173+'State-IV'!R173+'State-V'!R173</f>
        <v>20</v>
      </c>
      <c r="S173" s="20">
        <f>karnataka!T173+Kerala!S173+Lakshadweep!S173+'State-IV'!S173+'State-V'!S173</f>
        <v>10</v>
      </c>
      <c r="T173" s="24">
        <f>R173+S173</f>
        <v>30</v>
      </c>
      <c r="U173" s="24">
        <f t="shared" si="147"/>
        <v>115</v>
      </c>
      <c r="V173" s="24">
        <f t="shared" si="147"/>
        <v>39</v>
      </c>
      <c r="W173" s="24">
        <f>SUM(U173:V173)</f>
        <v>154</v>
      </c>
      <c r="Y173" s="25" t="s">
        <v>149</v>
      </c>
      <c r="Z173" s="26">
        <f t="shared" si="148"/>
        <v>11</v>
      </c>
      <c r="AA173" s="26">
        <f t="shared" si="148"/>
        <v>344</v>
      </c>
      <c r="AB173" s="26">
        <f t="shared" si="148"/>
        <v>39</v>
      </c>
      <c r="AC173" s="26">
        <f t="shared" si="148"/>
        <v>383</v>
      </c>
      <c r="AD173" s="26">
        <f t="shared" si="148"/>
        <v>32</v>
      </c>
      <c r="AE173" s="26">
        <f t="shared" si="148"/>
        <v>13</v>
      </c>
      <c r="AF173" s="26">
        <f t="shared" si="148"/>
        <v>45</v>
      </c>
      <c r="AG173" s="18">
        <f t="shared" si="148"/>
        <v>376</v>
      </c>
      <c r="AH173" s="18">
        <f t="shared" si="148"/>
        <v>52</v>
      </c>
      <c r="AI173" s="18">
        <f t="shared" si="148"/>
        <v>428</v>
      </c>
    </row>
    <row r="174" spans="1:35" s="5" customFormat="1" x14ac:dyDescent="0.2">
      <c r="A174" s="19" t="s">
        <v>25</v>
      </c>
      <c r="B174" s="20">
        <f>karnataka!C174+Kerala!B174+Lakshadweep!B174+'State-IV'!B174+'State-V'!B174</f>
        <v>13</v>
      </c>
      <c r="C174" s="20">
        <f>karnataka!D174+Kerala!C174+Lakshadweep!C174+'State-IV'!C174+'State-V'!C174</f>
        <v>1971</v>
      </c>
      <c r="D174" s="20">
        <f>karnataka!E174+Kerala!D174+Lakshadweep!D174+'State-IV'!D174+'State-V'!D174</f>
        <v>29</v>
      </c>
      <c r="E174" s="21">
        <f>C174+D174</f>
        <v>2000</v>
      </c>
      <c r="F174" s="20">
        <f>karnataka!G174+Kerala!F174+Lakshadweep!F174+'State-IV'!F174+'State-V'!F174</f>
        <v>42</v>
      </c>
      <c r="G174" s="20">
        <f>karnataka!H174+Kerala!G174+Lakshadweep!G174+'State-IV'!G174+'State-V'!G174</f>
        <v>5</v>
      </c>
      <c r="H174" s="21">
        <f>F174+G174</f>
        <v>47</v>
      </c>
      <c r="I174" s="21">
        <f t="shared" si="146"/>
        <v>2013</v>
      </c>
      <c r="J174" s="21">
        <f t="shared" si="146"/>
        <v>34</v>
      </c>
      <c r="K174" s="21">
        <f>SUM(I174:J174)</f>
        <v>2047</v>
      </c>
      <c r="M174" s="19" t="s">
        <v>25</v>
      </c>
      <c r="N174" s="20">
        <f>karnataka!O174+Kerala!N174+Lakshadweep!N174+'State-IV'!N174+'State-V'!N174</f>
        <v>10</v>
      </c>
      <c r="O174" s="20">
        <f>karnataka!P174+Kerala!O174+Lakshadweep!O174+'State-IV'!O174+'State-V'!O174</f>
        <v>269</v>
      </c>
      <c r="P174" s="20">
        <f>karnataka!Q174+Kerala!P174+Lakshadweep!P174+'State-IV'!P174+'State-V'!P174</f>
        <v>29</v>
      </c>
      <c r="Q174" s="24">
        <f>O174+P174</f>
        <v>298</v>
      </c>
      <c r="R174" s="20">
        <f>karnataka!S174+Kerala!R174+Lakshadweep!R174+'State-IV'!R174+'State-V'!R174</f>
        <v>77</v>
      </c>
      <c r="S174" s="20">
        <f>karnataka!T174+Kerala!S174+Lakshadweep!S174+'State-IV'!S174+'State-V'!S174</f>
        <v>8</v>
      </c>
      <c r="T174" s="24">
        <f>R174+S174</f>
        <v>85</v>
      </c>
      <c r="U174" s="24">
        <f t="shared" si="147"/>
        <v>346</v>
      </c>
      <c r="V174" s="24">
        <f t="shared" si="147"/>
        <v>37</v>
      </c>
      <c r="W174" s="24">
        <f>SUM(U174:V174)</f>
        <v>383</v>
      </c>
      <c r="Y174" s="25" t="s">
        <v>25</v>
      </c>
      <c r="Z174" s="26">
        <f t="shared" si="148"/>
        <v>23</v>
      </c>
      <c r="AA174" s="26">
        <f t="shared" si="148"/>
        <v>2240</v>
      </c>
      <c r="AB174" s="26">
        <f t="shared" si="148"/>
        <v>58</v>
      </c>
      <c r="AC174" s="26">
        <f t="shared" si="148"/>
        <v>2298</v>
      </c>
      <c r="AD174" s="26">
        <f t="shared" si="148"/>
        <v>119</v>
      </c>
      <c r="AE174" s="26">
        <f t="shared" si="148"/>
        <v>13</v>
      </c>
      <c r="AF174" s="26">
        <f t="shared" si="148"/>
        <v>132</v>
      </c>
      <c r="AG174" s="18">
        <f t="shared" si="148"/>
        <v>2359</v>
      </c>
      <c r="AH174" s="18">
        <f t="shared" si="148"/>
        <v>71</v>
      </c>
      <c r="AI174" s="18">
        <f t="shared" si="148"/>
        <v>2430</v>
      </c>
    </row>
    <row r="175" spans="1:35" s="5" customFormat="1" x14ac:dyDescent="0.2">
      <c r="A175" s="34" t="s">
        <v>11</v>
      </c>
      <c r="B175" s="102">
        <f t="shared" ref="B175:K175" si="149">SUM(B171:B174)</f>
        <v>24</v>
      </c>
      <c r="C175" s="102">
        <f t="shared" si="149"/>
        <v>2239</v>
      </c>
      <c r="D175" s="102">
        <f t="shared" si="149"/>
        <v>59</v>
      </c>
      <c r="E175" s="102">
        <f t="shared" si="149"/>
        <v>2298</v>
      </c>
      <c r="F175" s="102">
        <f t="shared" si="149"/>
        <v>84</v>
      </c>
      <c r="G175" s="102">
        <f t="shared" si="149"/>
        <v>34</v>
      </c>
      <c r="H175" s="102">
        <f t="shared" si="149"/>
        <v>118</v>
      </c>
      <c r="I175" s="102">
        <f t="shared" si="149"/>
        <v>2323</v>
      </c>
      <c r="J175" s="102">
        <f t="shared" si="149"/>
        <v>93</v>
      </c>
      <c r="K175" s="102">
        <f t="shared" si="149"/>
        <v>2416</v>
      </c>
      <c r="L175" s="103"/>
      <c r="M175" s="108" t="s">
        <v>11</v>
      </c>
      <c r="N175" s="104">
        <f t="shared" ref="N175:W175" si="150">SUM(N171:N174)</f>
        <v>17</v>
      </c>
      <c r="O175" s="104">
        <f t="shared" si="150"/>
        <v>415</v>
      </c>
      <c r="P175" s="104">
        <f t="shared" si="150"/>
        <v>70</v>
      </c>
      <c r="Q175" s="104">
        <f t="shared" si="150"/>
        <v>485</v>
      </c>
      <c r="R175" s="104">
        <f t="shared" si="150"/>
        <v>109</v>
      </c>
      <c r="S175" s="104">
        <f t="shared" si="150"/>
        <v>23</v>
      </c>
      <c r="T175" s="104">
        <f t="shared" si="150"/>
        <v>132</v>
      </c>
      <c r="U175" s="104">
        <f t="shared" si="150"/>
        <v>524</v>
      </c>
      <c r="V175" s="104">
        <f t="shared" si="150"/>
        <v>93</v>
      </c>
      <c r="W175" s="104">
        <f t="shared" si="150"/>
        <v>617</v>
      </c>
      <c r="X175" s="103"/>
      <c r="Y175" s="109" t="s">
        <v>11</v>
      </c>
      <c r="Z175" s="106">
        <f t="shared" si="148"/>
        <v>41</v>
      </c>
      <c r="AA175" s="106">
        <f t="shared" si="148"/>
        <v>2654</v>
      </c>
      <c r="AB175" s="106">
        <f t="shared" si="148"/>
        <v>129</v>
      </c>
      <c r="AC175" s="106">
        <f t="shared" si="148"/>
        <v>2783</v>
      </c>
      <c r="AD175" s="106">
        <f t="shared" si="148"/>
        <v>193</v>
      </c>
      <c r="AE175" s="106">
        <f t="shared" si="148"/>
        <v>57</v>
      </c>
      <c r="AF175" s="106">
        <f t="shared" si="148"/>
        <v>250</v>
      </c>
      <c r="AG175" s="107">
        <f t="shared" si="148"/>
        <v>2847</v>
      </c>
      <c r="AH175" s="107">
        <f t="shared" si="148"/>
        <v>186</v>
      </c>
      <c r="AI175" s="107">
        <f t="shared" si="148"/>
        <v>3033</v>
      </c>
    </row>
    <row r="176" spans="1:35" s="5" customFormat="1" x14ac:dyDescent="0.2">
      <c r="A176" s="34" t="s">
        <v>150</v>
      </c>
      <c r="B176" s="110">
        <f t="shared" ref="B176:K176" si="151">B22+B73+B85+B96+B111+B121+B128+B143+B160+B169+B175</f>
        <v>1845</v>
      </c>
      <c r="C176" s="110">
        <f t="shared" si="151"/>
        <v>158110</v>
      </c>
      <c r="D176" s="110">
        <f t="shared" si="151"/>
        <v>18948</v>
      </c>
      <c r="E176" s="110">
        <f t="shared" si="151"/>
        <v>176930</v>
      </c>
      <c r="F176" s="110">
        <f t="shared" si="151"/>
        <v>6641</v>
      </c>
      <c r="G176" s="110">
        <f t="shared" si="151"/>
        <v>3690</v>
      </c>
      <c r="H176" s="110">
        <f t="shared" si="151"/>
        <v>10331</v>
      </c>
      <c r="I176" s="110">
        <f t="shared" si="151"/>
        <v>164751</v>
      </c>
      <c r="J176" s="110">
        <f t="shared" si="151"/>
        <v>22638</v>
      </c>
      <c r="K176" s="110">
        <f t="shared" si="151"/>
        <v>187389</v>
      </c>
      <c r="L176" s="111"/>
      <c r="M176" s="112" t="s">
        <v>150</v>
      </c>
      <c r="N176" s="113">
        <f t="shared" ref="N176:W176" si="152">N22+N73+N85+N96+N111+N121+N128+N143+N160+N169+N175</f>
        <v>1699</v>
      </c>
      <c r="O176" s="113">
        <f t="shared" si="152"/>
        <v>38048</v>
      </c>
      <c r="P176" s="113">
        <f t="shared" si="152"/>
        <v>14463</v>
      </c>
      <c r="Q176" s="113">
        <f t="shared" si="152"/>
        <v>52511</v>
      </c>
      <c r="R176" s="113">
        <f t="shared" si="152"/>
        <v>6143</v>
      </c>
      <c r="S176" s="113">
        <f t="shared" si="152"/>
        <v>3207</v>
      </c>
      <c r="T176" s="113">
        <f t="shared" si="152"/>
        <v>9350</v>
      </c>
      <c r="U176" s="113">
        <f t="shared" si="152"/>
        <v>44191</v>
      </c>
      <c r="V176" s="113">
        <f t="shared" si="152"/>
        <v>17670</v>
      </c>
      <c r="W176" s="113">
        <f t="shared" si="152"/>
        <v>61861</v>
      </c>
      <c r="X176" s="111"/>
      <c r="Y176" s="114" t="s">
        <v>150</v>
      </c>
      <c r="Z176" s="115">
        <f t="shared" si="148"/>
        <v>3544</v>
      </c>
      <c r="AA176" s="115">
        <f t="shared" si="148"/>
        <v>196158</v>
      </c>
      <c r="AB176" s="115">
        <f t="shared" si="148"/>
        <v>33411</v>
      </c>
      <c r="AC176" s="115">
        <f t="shared" si="148"/>
        <v>229441</v>
      </c>
      <c r="AD176" s="115">
        <f t="shared" si="148"/>
        <v>12784</v>
      </c>
      <c r="AE176" s="115">
        <f t="shared" si="148"/>
        <v>6897</v>
      </c>
      <c r="AF176" s="115">
        <f t="shared" si="148"/>
        <v>19681</v>
      </c>
      <c r="AG176" s="116">
        <f t="shared" si="148"/>
        <v>208942</v>
      </c>
      <c r="AH176" s="116">
        <f t="shared" si="148"/>
        <v>40308</v>
      </c>
      <c r="AI176" s="116">
        <f t="shared" si="148"/>
        <v>249250</v>
      </c>
    </row>
    <row r="177" spans="1:35" s="5" customFormat="1" x14ac:dyDescent="0.2"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s="41" customFormat="1" x14ac:dyDescent="0.2">
      <c r="A178" s="39" t="s">
        <v>151</v>
      </c>
      <c r="B178" s="40"/>
      <c r="C178" s="40"/>
      <c r="D178" s="40"/>
      <c r="E178" s="40"/>
      <c r="F178" s="40"/>
      <c r="M178" s="39" t="s">
        <v>242</v>
      </c>
      <c r="N178" s="40"/>
      <c r="O178" s="40"/>
      <c r="P178" s="40"/>
      <c r="Q178" s="40"/>
      <c r="R178" s="40"/>
      <c r="Y178" s="42" t="s">
        <v>237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5" customFormat="1" x14ac:dyDescent="0.2"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s="5" customFormat="1" x14ac:dyDescent="0.2">
      <c r="A180" s="141" t="s">
        <v>2</v>
      </c>
      <c r="B180" s="93" t="s">
        <v>3</v>
      </c>
      <c r="C180" s="142" t="s">
        <v>4</v>
      </c>
      <c r="D180" s="142"/>
      <c r="E180" s="142"/>
      <c r="F180" s="142"/>
      <c r="G180" s="142"/>
      <c r="H180" s="142"/>
      <c r="I180" s="142"/>
      <c r="J180" s="142"/>
      <c r="K180" s="142"/>
      <c r="M180" s="141" t="s">
        <v>2</v>
      </c>
      <c r="N180" s="93" t="s">
        <v>3</v>
      </c>
      <c r="O180" s="142" t="s">
        <v>4</v>
      </c>
      <c r="P180" s="142"/>
      <c r="Q180" s="142"/>
      <c r="R180" s="142"/>
      <c r="S180" s="142"/>
      <c r="T180" s="142"/>
      <c r="U180" s="142"/>
      <c r="V180" s="142"/>
      <c r="W180" s="142"/>
      <c r="Y180" s="139" t="s">
        <v>2</v>
      </c>
      <c r="Z180" s="44" t="s">
        <v>3</v>
      </c>
      <c r="AA180" s="134" t="s">
        <v>4</v>
      </c>
      <c r="AB180" s="134"/>
      <c r="AC180" s="134"/>
      <c r="AD180" s="134"/>
      <c r="AE180" s="134"/>
      <c r="AF180" s="134"/>
      <c r="AG180" s="134"/>
      <c r="AH180" s="134"/>
      <c r="AI180" s="134"/>
    </row>
    <row r="181" spans="1:35" s="5" customFormat="1" x14ac:dyDescent="0.2">
      <c r="A181" s="141"/>
      <c r="B181" s="93" t="s">
        <v>5</v>
      </c>
      <c r="C181" s="142" t="s">
        <v>6</v>
      </c>
      <c r="D181" s="142"/>
      <c r="E181" s="142"/>
      <c r="F181" s="143" t="s">
        <v>7</v>
      </c>
      <c r="G181" s="143"/>
      <c r="H181" s="143"/>
      <c r="I181" s="143" t="s">
        <v>8</v>
      </c>
      <c r="J181" s="143"/>
      <c r="K181" s="143"/>
      <c r="M181" s="141"/>
      <c r="N181" s="93" t="s">
        <v>5</v>
      </c>
      <c r="O181" s="142" t="s">
        <v>6</v>
      </c>
      <c r="P181" s="142"/>
      <c r="Q181" s="142"/>
      <c r="R181" s="143" t="s">
        <v>7</v>
      </c>
      <c r="S181" s="143"/>
      <c r="T181" s="143"/>
      <c r="U181" s="143" t="s">
        <v>8</v>
      </c>
      <c r="V181" s="143"/>
      <c r="W181" s="143"/>
      <c r="Y181" s="139"/>
      <c r="Z181" s="44" t="s">
        <v>5</v>
      </c>
      <c r="AA181" s="134" t="s">
        <v>6</v>
      </c>
      <c r="AB181" s="134"/>
      <c r="AC181" s="134"/>
      <c r="AD181" s="140" t="s">
        <v>7</v>
      </c>
      <c r="AE181" s="140"/>
      <c r="AF181" s="140"/>
      <c r="AG181" s="140" t="s">
        <v>8</v>
      </c>
      <c r="AH181" s="140"/>
      <c r="AI181" s="140"/>
    </row>
    <row r="182" spans="1:35" s="5" customFormat="1" x14ac:dyDescent="0.2">
      <c r="A182" s="141"/>
      <c r="B182" s="45"/>
      <c r="C182" s="93" t="s">
        <v>9</v>
      </c>
      <c r="D182" s="93" t="s">
        <v>10</v>
      </c>
      <c r="E182" s="93" t="s">
        <v>11</v>
      </c>
      <c r="F182" s="46" t="s">
        <v>9</v>
      </c>
      <c r="G182" s="46" t="s">
        <v>10</v>
      </c>
      <c r="H182" s="46" t="s">
        <v>11</v>
      </c>
      <c r="I182" s="46" t="s">
        <v>9</v>
      </c>
      <c r="J182" s="46" t="s">
        <v>10</v>
      </c>
      <c r="K182" s="46" t="s">
        <v>11</v>
      </c>
      <c r="M182" s="141"/>
      <c r="N182" s="45"/>
      <c r="O182" s="93" t="s">
        <v>9</v>
      </c>
      <c r="P182" s="93" t="s">
        <v>10</v>
      </c>
      <c r="Q182" s="93" t="s">
        <v>11</v>
      </c>
      <c r="R182" s="46" t="s">
        <v>9</v>
      </c>
      <c r="S182" s="46" t="s">
        <v>10</v>
      </c>
      <c r="T182" s="46" t="s">
        <v>11</v>
      </c>
      <c r="U182" s="46" t="s">
        <v>9</v>
      </c>
      <c r="V182" s="46" t="s">
        <v>10</v>
      </c>
      <c r="W182" s="46" t="s">
        <v>11</v>
      </c>
      <c r="Y182" s="139"/>
      <c r="Z182" s="47"/>
      <c r="AA182" s="91" t="s">
        <v>9</v>
      </c>
      <c r="AB182" s="91" t="s">
        <v>10</v>
      </c>
      <c r="AC182" s="91" t="s">
        <v>11</v>
      </c>
      <c r="AD182" s="12" t="s">
        <v>9</v>
      </c>
      <c r="AE182" s="12" t="s">
        <v>10</v>
      </c>
      <c r="AF182" s="12" t="s">
        <v>11</v>
      </c>
      <c r="AG182" s="12" t="s">
        <v>9</v>
      </c>
      <c r="AH182" s="12" t="s">
        <v>10</v>
      </c>
      <c r="AI182" s="12" t="s">
        <v>11</v>
      </c>
    </row>
    <row r="183" spans="1:35" s="5" customFormat="1" x14ac:dyDescent="0.2">
      <c r="A183" s="48" t="s">
        <v>152</v>
      </c>
      <c r="B183" s="20">
        <f>karnataka!C183+Kerala!B183+Lakshadweep!B183+'State-IV'!B183+'State-V'!B183</f>
        <v>19</v>
      </c>
      <c r="C183" s="20">
        <f>karnataka!D183+Kerala!C183+Lakshadweep!C183+'State-IV'!C183+'State-V'!C183</f>
        <v>177</v>
      </c>
      <c r="D183" s="20">
        <f>karnataka!E183+Kerala!D183+Lakshadweep!D183+'State-IV'!D183+'State-V'!D183</f>
        <v>166</v>
      </c>
      <c r="E183" s="21">
        <f t="shared" ref="E183:E216" si="153">C183+D183</f>
        <v>343</v>
      </c>
      <c r="F183" s="20">
        <f>karnataka!G183+Kerala!F183+Lakshadweep!F183+'State-IV'!F183+'State-V'!F183</f>
        <v>29</v>
      </c>
      <c r="G183" s="20">
        <f>karnataka!H183+Kerala!G183+Lakshadweep!G183+'State-IV'!G183+'State-V'!G183</f>
        <v>41</v>
      </c>
      <c r="H183" s="21">
        <f t="shared" ref="H183:H216" si="154">F183+G183</f>
        <v>70</v>
      </c>
      <c r="I183" s="21">
        <f t="shared" ref="I183:J216" si="155">C183+F183</f>
        <v>206</v>
      </c>
      <c r="J183" s="21">
        <f t="shared" si="155"/>
        <v>207</v>
      </c>
      <c r="K183" s="51">
        <f t="shared" ref="K183:K216" si="156">SUM(I183:J183)</f>
        <v>413</v>
      </c>
      <c r="M183" s="48" t="s">
        <v>152</v>
      </c>
      <c r="N183" s="20">
        <f>karnataka!O183+Kerala!N183+Lakshadweep!N183+'State-IV'!N183+'State-V'!N183</f>
        <v>7</v>
      </c>
      <c r="O183" s="20">
        <f>karnataka!P183+Kerala!O183+Lakshadweep!O183+'State-IV'!O183+'State-V'!O183</f>
        <v>120</v>
      </c>
      <c r="P183" s="20">
        <f>karnataka!Q183+Kerala!P183+Lakshadweep!P183+'State-IV'!P183+'State-V'!P183</f>
        <v>28</v>
      </c>
      <c r="Q183" s="21">
        <f t="shared" ref="Q183:Q216" si="157">O183+P183</f>
        <v>148</v>
      </c>
      <c r="R183" s="20">
        <f>karnataka!S183+Kerala!R183+Lakshadweep!R183+'State-IV'!R183+'State-V'!R183</f>
        <v>7</v>
      </c>
      <c r="S183" s="20">
        <f>karnataka!T183+Kerala!S183+Lakshadweep!S183+'State-IV'!S183+'State-V'!S183</f>
        <v>4</v>
      </c>
      <c r="T183" s="21">
        <f t="shared" ref="T183:T216" si="158">R183+S183</f>
        <v>11</v>
      </c>
      <c r="U183" s="21">
        <f t="shared" ref="U183:V216" si="159">O183+R183</f>
        <v>127</v>
      </c>
      <c r="V183" s="21">
        <f t="shared" si="159"/>
        <v>32</v>
      </c>
      <c r="W183" s="21">
        <f t="shared" ref="W183:W216" si="160">SUM(U183:V183)</f>
        <v>159</v>
      </c>
      <c r="Y183" s="53" t="s">
        <v>152</v>
      </c>
      <c r="Z183" s="26">
        <f t="shared" ref="Z183:AI198" si="161">B183+N183</f>
        <v>26</v>
      </c>
      <c r="AA183" s="26">
        <f t="shared" si="161"/>
        <v>297</v>
      </c>
      <c r="AB183" s="26">
        <f t="shared" si="161"/>
        <v>194</v>
      </c>
      <c r="AC183" s="26">
        <f t="shared" si="161"/>
        <v>491</v>
      </c>
      <c r="AD183" s="26">
        <f t="shared" si="161"/>
        <v>36</v>
      </c>
      <c r="AE183" s="26">
        <f t="shared" si="161"/>
        <v>45</v>
      </c>
      <c r="AF183" s="26">
        <f t="shared" si="161"/>
        <v>81</v>
      </c>
      <c r="AG183" s="18">
        <f t="shared" si="161"/>
        <v>333</v>
      </c>
      <c r="AH183" s="18">
        <f t="shared" si="161"/>
        <v>239</v>
      </c>
      <c r="AI183" s="18">
        <f t="shared" si="161"/>
        <v>572</v>
      </c>
    </row>
    <row r="184" spans="1:35" s="5" customFormat="1" x14ac:dyDescent="0.2">
      <c r="A184" s="48" t="s">
        <v>153</v>
      </c>
      <c r="B184" s="20">
        <f>karnataka!C184+Kerala!B184+Lakshadweep!B184+'State-IV'!B184+'State-V'!B184</f>
        <v>2</v>
      </c>
      <c r="C184" s="20">
        <f>karnataka!D184+Kerala!C184+Lakshadweep!C184+'State-IV'!C184+'State-V'!C184</f>
        <v>27</v>
      </c>
      <c r="D184" s="20">
        <f>karnataka!E184+Kerala!D184+Lakshadweep!D184+'State-IV'!D184+'State-V'!D184</f>
        <v>6</v>
      </c>
      <c r="E184" s="21">
        <f t="shared" si="153"/>
        <v>33</v>
      </c>
      <c r="F184" s="20">
        <f>karnataka!G184+Kerala!F184+Lakshadweep!F184+'State-IV'!F184+'State-V'!F184</f>
        <v>7</v>
      </c>
      <c r="G184" s="20">
        <f>karnataka!H184+Kerala!G184+Lakshadweep!G184+'State-IV'!G184+'State-V'!G184</f>
        <v>0</v>
      </c>
      <c r="H184" s="21">
        <f t="shared" si="154"/>
        <v>7</v>
      </c>
      <c r="I184" s="21">
        <f t="shared" si="155"/>
        <v>34</v>
      </c>
      <c r="J184" s="21">
        <f t="shared" si="155"/>
        <v>6</v>
      </c>
      <c r="K184" s="51">
        <f t="shared" si="156"/>
        <v>40</v>
      </c>
      <c r="M184" s="48" t="s">
        <v>153</v>
      </c>
      <c r="N184" s="20">
        <f>karnataka!O184+Kerala!N184+Lakshadweep!N184+'State-IV'!N184+'State-V'!N184</f>
        <v>0</v>
      </c>
      <c r="O184" s="20">
        <f>karnataka!P184+Kerala!O184+Lakshadweep!O184+'State-IV'!O184+'State-V'!O184</f>
        <v>0</v>
      </c>
      <c r="P184" s="20">
        <f>karnataka!Q184+Kerala!P184+Lakshadweep!P184+'State-IV'!P184+'State-V'!P184</f>
        <v>0</v>
      </c>
      <c r="Q184" s="21">
        <f t="shared" si="157"/>
        <v>0</v>
      </c>
      <c r="R184" s="20">
        <f>karnataka!S184+Kerala!R184+Lakshadweep!R184+'State-IV'!R184+'State-V'!R184</f>
        <v>0</v>
      </c>
      <c r="S184" s="20">
        <f>karnataka!T184+Kerala!S184+Lakshadweep!S184+'State-IV'!S184+'State-V'!S184</f>
        <v>0</v>
      </c>
      <c r="T184" s="21">
        <f t="shared" si="158"/>
        <v>0</v>
      </c>
      <c r="U184" s="21">
        <f t="shared" si="159"/>
        <v>0</v>
      </c>
      <c r="V184" s="21">
        <f t="shared" si="159"/>
        <v>0</v>
      </c>
      <c r="W184" s="21">
        <f t="shared" si="160"/>
        <v>0</v>
      </c>
      <c r="Y184" s="53" t="s">
        <v>153</v>
      </c>
      <c r="Z184" s="26">
        <f t="shared" si="161"/>
        <v>2</v>
      </c>
      <c r="AA184" s="26">
        <f t="shared" si="161"/>
        <v>27</v>
      </c>
      <c r="AB184" s="26">
        <f t="shared" si="161"/>
        <v>6</v>
      </c>
      <c r="AC184" s="26">
        <f t="shared" si="161"/>
        <v>33</v>
      </c>
      <c r="AD184" s="26">
        <f t="shared" si="161"/>
        <v>7</v>
      </c>
      <c r="AE184" s="26">
        <f t="shared" si="161"/>
        <v>0</v>
      </c>
      <c r="AF184" s="26">
        <f t="shared" si="161"/>
        <v>7</v>
      </c>
      <c r="AG184" s="18">
        <f t="shared" si="161"/>
        <v>34</v>
      </c>
      <c r="AH184" s="18">
        <f t="shared" si="161"/>
        <v>6</v>
      </c>
      <c r="AI184" s="18">
        <f t="shared" si="161"/>
        <v>40</v>
      </c>
    </row>
    <row r="185" spans="1:35" s="5" customFormat="1" x14ac:dyDescent="0.2">
      <c r="A185" s="48" t="s">
        <v>154</v>
      </c>
      <c r="B185" s="20">
        <f>karnataka!C185+Kerala!B185+Lakshadweep!B185+'State-IV'!B185+'State-V'!B185</f>
        <v>7</v>
      </c>
      <c r="C185" s="20">
        <f>karnataka!D185+Kerala!C185+Lakshadweep!C185+'State-IV'!C185+'State-V'!C185</f>
        <v>164</v>
      </c>
      <c r="D185" s="20">
        <f>karnataka!E185+Kerala!D185+Lakshadweep!D185+'State-IV'!D185+'State-V'!D185</f>
        <v>49</v>
      </c>
      <c r="E185" s="21">
        <f t="shared" si="153"/>
        <v>213</v>
      </c>
      <c r="F185" s="20">
        <f>karnataka!G185+Kerala!F185+Lakshadweep!F185+'State-IV'!F185+'State-V'!F185</f>
        <v>35</v>
      </c>
      <c r="G185" s="20">
        <f>karnataka!H185+Kerala!G185+Lakshadweep!G185+'State-IV'!G185+'State-V'!G185</f>
        <v>0</v>
      </c>
      <c r="H185" s="21">
        <f t="shared" si="154"/>
        <v>35</v>
      </c>
      <c r="I185" s="21">
        <f t="shared" si="155"/>
        <v>199</v>
      </c>
      <c r="J185" s="21">
        <f t="shared" si="155"/>
        <v>49</v>
      </c>
      <c r="K185" s="51">
        <f t="shared" si="156"/>
        <v>248</v>
      </c>
      <c r="M185" s="48" t="s">
        <v>154</v>
      </c>
      <c r="N185" s="20">
        <f>karnataka!O185+Kerala!N185+Lakshadweep!N185+'State-IV'!N185+'State-V'!N185</f>
        <v>7</v>
      </c>
      <c r="O185" s="20">
        <f>karnataka!P185+Kerala!O185+Lakshadweep!O185+'State-IV'!O185+'State-V'!O185</f>
        <v>1005</v>
      </c>
      <c r="P185" s="20">
        <f>karnataka!Q185+Kerala!P185+Lakshadweep!P185+'State-IV'!P185+'State-V'!P185</f>
        <v>475</v>
      </c>
      <c r="Q185" s="21">
        <f t="shared" si="157"/>
        <v>1480</v>
      </c>
      <c r="R185" s="20">
        <f>karnataka!S185+Kerala!R185+Lakshadweep!R185+'State-IV'!R185+'State-V'!R185</f>
        <v>23</v>
      </c>
      <c r="S185" s="20">
        <f>karnataka!T185+Kerala!S185+Lakshadweep!S185+'State-IV'!S185+'State-V'!S185</f>
        <v>30</v>
      </c>
      <c r="T185" s="21">
        <f t="shared" si="158"/>
        <v>53</v>
      </c>
      <c r="U185" s="21">
        <f t="shared" si="159"/>
        <v>1028</v>
      </c>
      <c r="V185" s="21">
        <f t="shared" si="159"/>
        <v>505</v>
      </c>
      <c r="W185" s="21">
        <f t="shared" si="160"/>
        <v>1533</v>
      </c>
      <c r="Y185" s="53" t="s">
        <v>154</v>
      </c>
      <c r="Z185" s="26">
        <f t="shared" si="161"/>
        <v>14</v>
      </c>
      <c r="AA185" s="26">
        <f t="shared" si="161"/>
        <v>1169</v>
      </c>
      <c r="AB185" s="26">
        <f t="shared" si="161"/>
        <v>524</v>
      </c>
      <c r="AC185" s="26">
        <f t="shared" si="161"/>
        <v>1693</v>
      </c>
      <c r="AD185" s="26">
        <f t="shared" si="161"/>
        <v>58</v>
      </c>
      <c r="AE185" s="26">
        <f t="shared" si="161"/>
        <v>30</v>
      </c>
      <c r="AF185" s="26">
        <f t="shared" si="161"/>
        <v>88</v>
      </c>
      <c r="AG185" s="18">
        <f t="shared" si="161"/>
        <v>1227</v>
      </c>
      <c r="AH185" s="18">
        <f t="shared" si="161"/>
        <v>554</v>
      </c>
      <c r="AI185" s="18">
        <f t="shared" si="161"/>
        <v>1781</v>
      </c>
    </row>
    <row r="186" spans="1:35" s="5" customFormat="1" x14ac:dyDescent="0.2">
      <c r="A186" s="48" t="s">
        <v>155</v>
      </c>
      <c r="B186" s="20">
        <f>karnataka!C186+Kerala!B186+Lakshadweep!B186+'State-IV'!B186+'State-V'!B186</f>
        <v>5</v>
      </c>
      <c r="C186" s="20">
        <f>karnataka!D186+Kerala!C186+Lakshadweep!C186+'State-IV'!C186+'State-V'!C186</f>
        <v>111</v>
      </c>
      <c r="D186" s="20">
        <f>karnataka!E186+Kerala!D186+Lakshadweep!D186+'State-IV'!D186+'State-V'!D186</f>
        <v>48</v>
      </c>
      <c r="E186" s="21">
        <f t="shared" si="153"/>
        <v>159</v>
      </c>
      <c r="F186" s="20">
        <f>karnataka!G186+Kerala!F186+Lakshadweep!F186+'State-IV'!F186+'State-V'!F186</f>
        <v>5</v>
      </c>
      <c r="G186" s="20">
        <f>karnataka!H186+Kerala!G186+Lakshadweep!G186+'State-IV'!G186+'State-V'!G186</f>
        <v>0</v>
      </c>
      <c r="H186" s="21">
        <f t="shared" si="154"/>
        <v>5</v>
      </c>
      <c r="I186" s="21">
        <f t="shared" si="155"/>
        <v>116</v>
      </c>
      <c r="J186" s="21">
        <f t="shared" si="155"/>
        <v>48</v>
      </c>
      <c r="K186" s="51">
        <f t="shared" si="156"/>
        <v>164</v>
      </c>
      <c r="M186" s="48" t="s">
        <v>155</v>
      </c>
      <c r="N186" s="20">
        <f>karnataka!O186+Kerala!N186+Lakshadweep!N186+'State-IV'!N186+'State-V'!N186</f>
        <v>2</v>
      </c>
      <c r="O186" s="20">
        <f>karnataka!P186+Kerala!O186+Lakshadweep!O186+'State-IV'!O186+'State-V'!O186</f>
        <v>67</v>
      </c>
      <c r="P186" s="20">
        <f>karnataka!Q186+Kerala!P186+Lakshadweep!P186+'State-IV'!P186+'State-V'!P186</f>
        <v>0</v>
      </c>
      <c r="Q186" s="21">
        <f t="shared" si="157"/>
        <v>67</v>
      </c>
      <c r="R186" s="20">
        <f>karnataka!S186+Kerala!R186+Lakshadweep!R186+'State-IV'!R186+'State-V'!R186</f>
        <v>8</v>
      </c>
      <c r="S186" s="20">
        <f>karnataka!T186+Kerala!S186+Lakshadweep!S186+'State-IV'!S186+'State-V'!S186</f>
        <v>0</v>
      </c>
      <c r="T186" s="21">
        <f t="shared" si="158"/>
        <v>8</v>
      </c>
      <c r="U186" s="21">
        <f t="shared" si="159"/>
        <v>75</v>
      </c>
      <c r="V186" s="21">
        <f t="shared" si="159"/>
        <v>0</v>
      </c>
      <c r="W186" s="21">
        <f t="shared" si="160"/>
        <v>75</v>
      </c>
      <c r="Y186" s="53" t="s">
        <v>155</v>
      </c>
      <c r="Z186" s="26">
        <f t="shared" si="161"/>
        <v>7</v>
      </c>
      <c r="AA186" s="26">
        <f t="shared" si="161"/>
        <v>178</v>
      </c>
      <c r="AB186" s="26">
        <f t="shared" si="161"/>
        <v>48</v>
      </c>
      <c r="AC186" s="26">
        <f t="shared" si="161"/>
        <v>226</v>
      </c>
      <c r="AD186" s="26">
        <f t="shared" si="161"/>
        <v>13</v>
      </c>
      <c r="AE186" s="26">
        <f t="shared" si="161"/>
        <v>0</v>
      </c>
      <c r="AF186" s="26">
        <f t="shared" si="161"/>
        <v>13</v>
      </c>
      <c r="AG186" s="18">
        <f t="shared" si="161"/>
        <v>191</v>
      </c>
      <c r="AH186" s="18">
        <f t="shared" si="161"/>
        <v>48</v>
      </c>
      <c r="AI186" s="18">
        <f t="shared" si="161"/>
        <v>239</v>
      </c>
    </row>
    <row r="187" spans="1:35" s="5" customFormat="1" x14ac:dyDescent="0.2">
      <c r="A187" s="48" t="s">
        <v>156</v>
      </c>
      <c r="B187" s="20">
        <f>karnataka!C187+Kerala!B187+Lakshadweep!B187+'State-IV'!B187+'State-V'!B187</f>
        <v>17</v>
      </c>
      <c r="C187" s="20">
        <f>karnataka!D187+Kerala!C187+Lakshadweep!C187+'State-IV'!C187+'State-V'!C187</f>
        <v>279</v>
      </c>
      <c r="D187" s="20">
        <f>karnataka!E187+Kerala!D187+Lakshadweep!D187+'State-IV'!D187+'State-V'!D187</f>
        <v>90</v>
      </c>
      <c r="E187" s="21">
        <f t="shared" si="153"/>
        <v>369</v>
      </c>
      <c r="F187" s="20">
        <f>karnataka!G187+Kerala!F187+Lakshadweep!F187+'State-IV'!F187+'State-V'!F187</f>
        <v>88</v>
      </c>
      <c r="G187" s="20">
        <f>karnataka!H187+Kerala!G187+Lakshadweep!G187+'State-IV'!G187+'State-V'!G187</f>
        <v>3</v>
      </c>
      <c r="H187" s="21">
        <f t="shared" si="154"/>
        <v>91</v>
      </c>
      <c r="I187" s="21">
        <f t="shared" si="155"/>
        <v>367</v>
      </c>
      <c r="J187" s="21">
        <f t="shared" si="155"/>
        <v>93</v>
      </c>
      <c r="K187" s="51">
        <f t="shared" si="156"/>
        <v>460</v>
      </c>
      <c r="M187" s="48" t="s">
        <v>156</v>
      </c>
      <c r="N187" s="20">
        <f>karnataka!O187+Kerala!N187+Lakshadweep!N187+'State-IV'!N187+'State-V'!N187</f>
        <v>9</v>
      </c>
      <c r="O187" s="20">
        <f>karnataka!P187+Kerala!O187+Lakshadweep!O187+'State-IV'!O187+'State-V'!O187</f>
        <v>157</v>
      </c>
      <c r="P187" s="20">
        <f>karnataka!Q187+Kerala!P187+Lakshadweep!P187+'State-IV'!P187+'State-V'!P187</f>
        <v>27</v>
      </c>
      <c r="Q187" s="21">
        <f t="shared" si="157"/>
        <v>184</v>
      </c>
      <c r="R187" s="20">
        <f>karnataka!S187+Kerala!R187+Lakshadweep!R187+'State-IV'!R187+'State-V'!R187</f>
        <v>22</v>
      </c>
      <c r="S187" s="20">
        <f>karnataka!T187+Kerala!S187+Lakshadweep!S187+'State-IV'!S187+'State-V'!S187</f>
        <v>6</v>
      </c>
      <c r="T187" s="21">
        <f t="shared" si="158"/>
        <v>28</v>
      </c>
      <c r="U187" s="21">
        <f t="shared" si="159"/>
        <v>179</v>
      </c>
      <c r="V187" s="21">
        <f t="shared" si="159"/>
        <v>33</v>
      </c>
      <c r="W187" s="21">
        <f t="shared" si="160"/>
        <v>212</v>
      </c>
      <c r="Y187" s="53" t="s">
        <v>156</v>
      </c>
      <c r="Z187" s="26">
        <f t="shared" si="161"/>
        <v>26</v>
      </c>
      <c r="AA187" s="26">
        <f t="shared" si="161"/>
        <v>436</v>
      </c>
      <c r="AB187" s="26">
        <f t="shared" si="161"/>
        <v>117</v>
      </c>
      <c r="AC187" s="26">
        <f t="shared" si="161"/>
        <v>553</v>
      </c>
      <c r="AD187" s="26">
        <f t="shared" si="161"/>
        <v>110</v>
      </c>
      <c r="AE187" s="26">
        <f t="shared" si="161"/>
        <v>9</v>
      </c>
      <c r="AF187" s="26">
        <f t="shared" si="161"/>
        <v>119</v>
      </c>
      <c r="AG187" s="18">
        <f t="shared" si="161"/>
        <v>546</v>
      </c>
      <c r="AH187" s="18">
        <f t="shared" si="161"/>
        <v>126</v>
      </c>
      <c r="AI187" s="18">
        <f t="shared" si="161"/>
        <v>672</v>
      </c>
    </row>
    <row r="188" spans="1:35" s="5" customFormat="1" x14ac:dyDescent="0.2">
      <c r="A188" s="48" t="s">
        <v>157</v>
      </c>
      <c r="B188" s="20">
        <f>karnataka!C188+Kerala!B188+Lakshadweep!B188+'State-IV'!B188+'State-V'!B188</f>
        <v>7</v>
      </c>
      <c r="C188" s="20">
        <f>karnataka!D188+Kerala!C188+Lakshadweep!C188+'State-IV'!C188+'State-V'!C188</f>
        <v>70</v>
      </c>
      <c r="D188" s="20">
        <f>karnataka!E188+Kerala!D188+Lakshadweep!D188+'State-IV'!D188+'State-V'!D188</f>
        <v>48</v>
      </c>
      <c r="E188" s="21">
        <f t="shared" si="153"/>
        <v>118</v>
      </c>
      <c r="F188" s="20">
        <f>karnataka!G188+Kerala!F188+Lakshadweep!F188+'State-IV'!F188+'State-V'!F188</f>
        <v>1</v>
      </c>
      <c r="G188" s="20">
        <f>karnataka!H188+Kerala!G188+Lakshadweep!G188+'State-IV'!G188+'State-V'!G188</f>
        <v>5</v>
      </c>
      <c r="H188" s="21">
        <f t="shared" si="154"/>
        <v>6</v>
      </c>
      <c r="I188" s="21">
        <f t="shared" si="155"/>
        <v>71</v>
      </c>
      <c r="J188" s="21">
        <f t="shared" si="155"/>
        <v>53</v>
      </c>
      <c r="K188" s="51">
        <f t="shared" si="156"/>
        <v>124</v>
      </c>
      <c r="M188" s="48" t="s">
        <v>157</v>
      </c>
      <c r="N188" s="20">
        <f>karnataka!O188+Kerala!N188+Lakshadweep!N188+'State-IV'!N188+'State-V'!N188</f>
        <v>2</v>
      </c>
      <c r="O188" s="20">
        <f>karnataka!P188+Kerala!O188+Lakshadweep!O188+'State-IV'!O188+'State-V'!O188</f>
        <v>1319</v>
      </c>
      <c r="P188" s="20">
        <f>karnataka!Q188+Kerala!P188+Lakshadweep!P188+'State-IV'!P188+'State-V'!P188</f>
        <v>695</v>
      </c>
      <c r="Q188" s="21">
        <f t="shared" si="157"/>
        <v>2014</v>
      </c>
      <c r="R188" s="20">
        <f>karnataka!S188+Kerala!R188+Lakshadweep!R188+'State-IV'!R188+'State-V'!R188</f>
        <v>4</v>
      </c>
      <c r="S188" s="20">
        <f>karnataka!T188+Kerala!S188+Lakshadweep!S188+'State-IV'!S188+'State-V'!S188</f>
        <v>0</v>
      </c>
      <c r="T188" s="21">
        <f t="shared" si="158"/>
        <v>4</v>
      </c>
      <c r="U188" s="21">
        <f t="shared" si="159"/>
        <v>1323</v>
      </c>
      <c r="V188" s="21">
        <f t="shared" si="159"/>
        <v>695</v>
      </c>
      <c r="W188" s="21">
        <f t="shared" si="160"/>
        <v>2018</v>
      </c>
      <c r="Y188" s="53" t="s">
        <v>157</v>
      </c>
      <c r="Z188" s="26">
        <f t="shared" si="161"/>
        <v>9</v>
      </c>
      <c r="AA188" s="26">
        <f t="shared" si="161"/>
        <v>1389</v>
      </c>
      <c r="AB188" s="26">
        <f t="shared" si="161"/>
        <v>743</v>
      </c>
      <c r="AC188" s="26">
        <f t="shared" si="161"/>
        <v>2132</v>
      </c>
      <c r="AD188" s="26">
        <f t="shared" si="161"/>
        <v>5</v>
      </c>
      <c r="AE188" s="26">
        <f t="shared" si="161"/>
        <v>5</v>
      </c>
      <c r="AF188" s="26">
        <f t="shared" si="161"/>
        <v>10</v>
      </c>
      <c r="AG188" s="18">
        <f t="shared" si="161"/>
        <v>1394</v>
      </c>
      <c r="AH188" s="18">
        <f t="shared" si="161"/>
        <v>748</v>
      </c>
      <c r="AI188" s="18">
        <f t="shared" si="161"/>
        <v>2142</v>
      </c>
    </row>
    <row r="189" spans="1:35" s="5" customFormat="1" x14ac:dyDescent="0.2">
      <c r="A189" s="48" t="s">
        <v>24</v>
      </c>
      <c r="B189" s="20">
        <f>karnataka!C189+Kerala!B189+Lakshadweep!B189+'State-IV'!B189+'State-V'!B189</f>
        <v>15</v>
      </c>
      <c r="C189" s="20">
        <f>karnataka!D189+Kerala!C189+Lakshadweep!C189+'State-IV'!C189+'State-V'!C189</f>
        <v>229</v>
      </c>
      <c r="D189" s="20">
        <f>karnataka!E189+Kerala!D189+Lakshadweep!D189+'State-IV'!D189+'State-V'!D189</f>
        <v>51</v>
      </c>
      <c r="E189" s="21">
        <f t="shared" si="153"/>
        <v>280</v>
      </c>
      <c r="F189" s="20">
        <f>karnataka!G189+Kerala!F189+Lakshadweep!F189+'State-IV'!F189+'State-V'!F189</f>
        <v>49</v>
      </c>
      <c r="G189" s="20">
        <f>karnataka!H189+Kerala!G189+Lakshadweep!G189+'State-IV'!G189+'State-V'!G189</f>
        <v>12</v>
      </c>
      <c r="H189" s="21">
        <f t="shared" si="154"/>
        <v>61</v>
      </c>
      <c r="I189" s="21">
        <f t="shared" si="155"/>
        <v>278</v>
      </c>
      <c r="J189" s="21">
        <f t="shared" si="155"/>
        <v>63</v>
      </c>
      <c r="K189" s="51">
        <f t="shared" si="156"/>
        <v>341</v>
      </c>
      <c r="M189" s="48" t="s">
        <v>24</v>
      </c>
      <c r="N189" s="20">
        <f>karnataka!O189+Kerala!N189+Lakshadweep!N189+'State-IV'!N189+'State-V'!N189</f>
        <v>7</v>
      </c>
      <c r="O189" s="20">
        <f>karnataka!P189+Kerala!O189+Lakshadweep!O189+'State-IV'!O189+'State-V'!O189</f>
        <v>141</v>
      </c>
      <c r="P189" s="20">
        <f>karnataka!Q189+Kerala!P189+Lakshadweep!P189+'State-IV'!P189+'State-V'!P189</f>
        <v>13</v>
      </c>
      <c r="Q189" s="21">
        <f t="shared" si="157"/>
        <v>154</v>
      </c>
      <c r="R189" s="20">
        <f>karnataka!S189+Kerala!R189+Lakshadweep!R189+'State-IV'!R189+'State-V'!R189</f>
        <v>30</v>
      </c>
      <c r="S189" s="20">
        <f>karnataka!T189+Kerala!S189+Lakshadweep!S189+'State-IV'!S189+'State-V'!S189</f>
        <v>8</v>
      </c>
      <c r="T189" s="21">
        <f t="shared" si="158"/>
        <v>38</v>
      </c>
      <c r="U189" s="21">
        <f t="shared" si="159"/>
        <v>171</v>
      </c>
      <c r="V189" s="21">
        <f t="shared" si="159"/>
        <v>21</v>
      </c>
      <c r="W189" s="21">
        <f t="shared" si="160"/>
        <v>192</v>
      </c>
      <c r="Y189" s="53" t="s">
        <v>24</v>
      </c>
      <c r="Z189" s="26">
        <f t="shared" si="161"/>
        <v>22</v>
      </c>
      <c r="AA189" s="26">
        <f t="shared" si="161"/>
        <v>370</v>
      </c>
      <c r="AB189" s="26">
        <f t="shared" si="161"/>
        <v>64</v>
      </c>
      <c r="AC189" s="26">
        <f t="shared" si="161"/>
        <v>434</v>
      </c>
      <c r="AD189" s="26">
        <f t="shared" si="161"/>
        <v>79</v>
      </c>
      <c r="AE189" s="26">
        <f t="shared" si="161"/>
        <v>20</v>
      </c>
      <c r="AF189" s="26">
        <f t="shared" si="161"/>
        <v>99</v>
      </c>
      <c r="AG189" s="18">
        <f t="shared" si="161"/>
        <v>449</v>
      </c>
      <c r="AH189" s="18">
        <f t="shared" si="161"/>
        <v>84</v>
      </c>
      <c r="AI189" s="18">
        <f t="shared" si="161"/>
        <v>533</v>
      </c>
    </row>
    <row r="190" spans="1:35" s="5" customFormat="1" x14ac:dyDescent="0.2">
      <c r="A190" s="48" t="s">
        <v>158</v>
      </c>
      <c r="B190" s="20">
        <f>karnataka!C190+Kerala!B190+Lakshadweep!B190+'State-IV'!B190+'State-V'!B190</f>
        <v>2</v>
      </c>
      <c r="C190" s="20">
        <f>karnataka!D190+Kerala!C190+Lakshadweep!C190+'State-IV'!C190+'State-V'!C190</f>
        <v>7</v>
      </c>
      <c r="D190" s="20">
        <f>karnataka!E190+Kerala!D190+Lakshadweep!D190+'State-IV'!D190+'State-V'!D190</f>
        <v>7</v>
      </c>
      <c r="E190" s="21">
        <f t="shared" si="153"/>
        <v>14</v>
      </c>
      <c r="F190" s="20">
        <f>karnataka!G190+Kerala!F190+Lakshadweep!F190+'State-IV'!F190+'State-V'!F190</f>
        <v>0</v>
      </c>
      <c r="G190" s="20">
        <f>karnataka!H190+Kerala!G190+Lakshadweep!G190+'State-IV'!G190+'State-V'!G190</f>
        <v>0</v>
      </c>
      <c r="H190" s="21">
        <f t="shared" si="154"/>
        <v>0</v>
      </c>
      <c r="I190" s="21">
        <f t="shared" si="155"/>
        <v>7</v>
      </c>
      <c r="J190" s="21">
        <f t="shared" si="155"/>
        <v>7</v>
      </c>
      <c r="K190" s="51">
        <f t="shared" si="156"/>
        <v>14</v>
      </c>
      <c r="M190" s="48" t="s">
        <v>158</v>
      </c>
      <c r="N190" s="20">
        <f>karnataka!O190+Kerala!N190+Lakshadweep!N190+'State-IV'!N190+'State-V'!N190</f>
        <v>1</v>
      </c>
      <c r="O190" s="20">
        <f>karnataka!P190+Kerala!O190+Lakshadweep!O190+'State-IV'!O190+'State-V'!O190</f>
        <v>6</v>
      </c>
      <c r="P190" s="20">
        <f>karnataka!Q190+Kerala!P190+Lakshadweep!P190+'State-IV'!P190+'State-V'!P190</f>
        <v>20</v>
      </c>
      <c r="Q190" s="21">
        <f t="shared" si="157"/>
        <v>26</v>
      </c>
      <c r="R190" s="20">
        <f>karnataka!S190+Kerala!R190+Lakshadweep!R190+'State-IV'!R190+'State-V'!R190</f>
        <v>1</v>
      </c>
      <c r="S190" s="20">
        <f>karnataka!T190+Kerala!S190+Lakshadweep!S190+'State-IV'!S190+'State-V'!S190</f>
        <v>3</v>
      </c>
      <c r="T190" s="21">
        <f t="shared" si="158"/>
        <v>4</v>
      </c>
      <c r="U190" s="21">
        <f t="shared" si="159"/>
        <v>7</v>
      </c>
      <c r="V190" s="21">
        <f t="shared" si="159"/>
        <v>23</v>
      </c>
      <c r="W190" s="21">
        <f t="shared" si="160"/>
        <v>30</v>
      </c>
      <c r="Y190" s="53" t="s">
        <v>158</v>
      </c>
      <c r="Z190" s="26">
        <f t="shared" si="161"/>
        <v>3</v>
      </c>
      <c r="AA190" s="26">
        <f t="shared" si="161"/>
        <v>13</v>
      </c>
      <c r="AB190" s="26">
        <f t="shared" si="161"/>
        <v>27</v>
      </c>
      <c r="AC190" s="26">
        <f t="shared" si="161"/>
        <v>40</v>
      </c>
      <c r="AD190" s="26">
        <f t="shared" si="161"/>
        <v>1</v>
      </c>
      <c r="AE190" s="26">
        <f t="shared" si="161"/>
        <v>3</v>
      </c>
      <c r="AF190" s="26">
        <f t="shared" si="161"/>
        <v>4</v>
      </c>
      <c r="AG190" s="18">
        <f t="shared" si="161"/>
        <v>14</v>
      </c>
      <c r="AH190" s="18">
        <f t="shared" si="161"/>
        <v>30</v>
      </c>
      <c r="AI190" s="18">
        <f t="shared" si="161"/>
        <v>44</v>
      </c>
    </row>
    <row r="191" spans="1:35" s="5" customFormat="1" x14ac:dyDescent="0.2">
      <c r="A191" s="48" t="s">
        <v>159</v>
      </c>
      <c r="B191" s="20">
        <f>karnataka!C191+Kerala!B191+Lakshadweep!B191+'State-IV'!B191+'State-V'!B191</f>
        <v>7</v>
      </c>
      <c r="C191" s="20">
        <f>karnataka!D191+Kerala!C191+Lakshadweep!C191+'State-IV'!C191+'State-V'!C191</f>
        <v>125</v>
      </c>
      <c r="D191" s="20">
        <f>karnataka!E191+Kerala!D191+Lakshadweep!D191+'State-IV'!D191+'State-V'!D191</f>
        <v>46</v>
      </c>
      <c r="E191" s="21">
        <f t="shared" si="153"/>
        <v>171</v>
      </c>
      <c r="F191" s="20">
        <f>karnataka!G191+Kerala!F191+Lakshadweep!F191+'State-IV'!F191+'State-V'!F191</f>
        <v>26</v>
      </c>
      <c r="G191" s="20">
        <f>karnataka!H191+Kerala!G191+Lakshadweep!G191+'State-IV'!G191+'State-V'!G191</f>
        <v>10</v>
      </c>
      <c r="H191" s="21">
        <f t="shared" si="154"/>
        <v>36</v>
      </c>
      <c r="I191" s="21">
        <f t="shared" si="155"/>
        <v>151</v>
      </c>
      <c r="J191" s="21">
        <f t="shared" si="155"/>
        <v>56</v>
      </c>
      <c r="K191" s="51">
        <f t="shared" si="156"/>
        <v>207</v>
      </c>
      <c r="M191" s="48" t="s">
        <v>159</v>
      </c>
      <c r="N191" s="20">
        <f>karnataka!O191+Kerala!N191+Lakshadweep!N191+'State-IV'!N191+'State-V'!N191</f>
        <v>4</v>
      </c>
      <c r="O191" s="20">
        <f>karnataka!P191+Kerala!O191+Lakshadweep!O191+'State-IV'!O191+'State-V'!O191</f>
        <v>83</v>
      </c>
      <c r="P191" s="20">
        <f>karnataka!Q191+Kerala!P191+Lakshadweep!P191+'State-IV'!P191+'State-V'!P191</f>
        <v>17</v>
      </c>
      <c r="Q191" s="21">
        <f t="shared" si="157"/>
        <v>100</v>
      </c>
      <c r="R191" s="20">
        <f>karnataka!S191+Kerala!R191+Lakshadweep!R191+'State-IV'!R191+'State-V'!R191</f>
        <v>7</v>
      </c>
      <c r="S191" s="20">
        <f>karnataka!T191+Kerala!S191+Lakshadweep!S191+'State-IV'!S191+'State-V'!S191</f>
        <v>4</v>
      </c>
      <c r="T191" s="21">
        <f t="shared" si="158"/>
        <v>11</v>
      </c>
      <c r="U191" s="21">
        <f t="shared" si="159"/>
        <v>90</v>
      </c>
      <c r="V191" s="21">
        <f t="shared" si="159"/>
        <v>21</v>
      </c>
      <c r="W191" s="21">
        <f t="shared" si="160"/>
        <v>111</v>
      </c>
      <c r="Y191" s="53" t="s">
        <v>159</v>
      </c>
      <c r="Z191" s="26">
        <f t="shared" si="161"/>
        <v>11</v>
      </c>
      <c r="AA191" s="26">
        <f t="shared" si="161"/>
        <v>208</v>
      </c>
      <c r="AB191" s="26">
        <f t="shared" si="161"/>
        <v>63</v>
      </c>
      <c r="AC191" s="26">
        <f t="shared" si="161"/>
        <v>271</v>
      </c>
      <c r="AD191" s="26">
        <f t="shared" si="161"/>
        <v>33</v>
      </c>
      <c r="AE191" s="26">
        <f t="shared" si="161"/>
        <v>14</v>
      </c>
      <c r="AF191" s="26">
        <f t="shared" si="161"/>
        <v>47</v>
      </c>
      <c r="AG191" s="18">
        <f t="shared" si="161"/>
        <v>241</v>
      </c>
      <c r="AH191" s="18">
        <f t="shared" si="161"/>
        <v>77</v>
      </c>
      <c r="AI191" s="18">
        <f t="shared" si="161"/>
        <v>318</v>
      </c>
    </row>
    <row r="192" spans="1:35" s="5" customFormat="1" x14ac:dyDescent="0.2">
      <c r="A192" s="48" t="s">
        <v>160</v>
      </c>
      <c r="B192" s="20">
        <f>karnataka!C192+Kerala!B192+Lakshadweep!B192+'State-IV'!B192+'State-V'!B192</f>
        <v>13</v>
      </c>
      <c r="C192" s="20">
        <f>karnataka!D192+Kerala!C192+Lakshadweep!C192+'State-IV'!C192+'State-V'!C192</f>
        <v>190</v>
      </c>
      <c r="D192" s="20">
        <f>karnataka!E192+Kerala!D192+Lakshadweep!D192+'State-IV'!D192+'State-V'!D192</f>
        <v>164</v>
      </c>
      <c r="E192" s="21">
        <f t="shared" si="153"/>
        <v>354</v>
      </c>
      <c r="F192" s="20">
        <f>karnataka!G192+Kerala!F192+Lakshadweep!F192+'State-IV'!F192+'State-V'!F192</f>
        <v>8</v>
      </c>
      <c r="G192" s="20">
        <f>karnataka!H192+Kerala!G192+Lakshadweep!G192+'State-IV'!G192+'State-V'!G192</f>
        <v>7</v>
      </c>
      <c r="H192" s="21">
        <f t="shared" si="154"/>
        <v>15</v>
      </c>
      <c r="I192" s="21">
        <f t="shared" si="155"/>
        <v>198</v>
      </c>
      <c r="J192" s="21">
        <f t="shared" si="155"/>
        <v>171</v>
      </c>
      <c r="K192" s="51">
        <f t="shared" si="156"/>
        <v>369</v>
      </c>
      <c r="M192" s="48" t="s">
        <v>160</v>
      </c>
      <c r="N192" s="20">
        <f>karnataka!O192+Kerala!N192+Lakshadweep!N192+'State-IV'!N192+'State-V'!N192</f>
        <v>8</v>
      </c>
      <c r="O192" s="20">
        <f>karnataka!P192+Kerala!O192+Lakshadweep!O192+'State-IV'!O192+'State-V'!O192</f>
        <v>85</v>
      </c>
      <c r="P192" s="20">
        <f>karnataka!Q192+Kerala!P192+Lakshadweep!P192+'State-IV'!P192+'State-V'!P192</f>
        <v>46</v>
      </c>
      <c r="Q192" s="21">
        <f t="shared" si="157"/>
        <v>131</v>
      </c>
      <c r="R192" s="20">
        <f>karnataka!S192+Kerala!R192+Lakshadweep!R192+'State-IV'!R192+'State-V'!R192</f>
        <v>8</v>
      </c>
      <c r="S192" s="20">
        <f>karnataka!T192+Kerala!S192+Lakshadweep!S192+'State-IV'!S192+'State-V'!S192</f>
        <v>9</v>
      </c>
      <c r="T192" s="21">
        <f t="shared" si="158"/>
        <v>17</v>
      </c>
      <c r="U192" s="21">
        <f t="shared" si="159"/>
        <v>93</v>
      </c>
      <c r="V192" s="21">
        <f t="shared" si="159"/>
        <v>55</v>
      </c>
      <c r="W192" s="21">
        <f t="shared" si="160"/>
        <v>148</v>
      </c>
      <c r="Y192" s="53" t="s">
        <v>160</v>
      </c>
      <c r="Z192" s="26">
        <f t="shared" si="161"/>
        <v>21</v>
      </c>
      <c r="AA192" s="26">
        <f t="shared" si="161"/>
        <v>275</v>
      </c>
      <c r="AB192" s="26">
        <f t="shared" si="161"/>
        <v>210</v>
      </c>
      <c r="AC192" s="26">
        <f t="shared" si="161"/>
        <v>485</v>
      </c>
      <c r="AD192" s="26">
        <f t="shared" si="161"/>
        <v>16</v>
      </c>
      <c r="AE192" s="26">
        <f t="shared" si="161"/>
        <v>16</v>
      </c>
      <c r="AF192" s="26">
        <f t="shared" si="161"/>
        <v>32</v>
      </c>
      <c r="AG192" s="18">
        <f t="shared" si="161"/>
        <v>291</v>
      </c>
      <c r="AH192" s="18">
        <f t="shared" si="161"/>
        <v>226</v>
      </c>
      <c r="AI192" s="18">
        <f t="shared" si="161"/>
        <v>517</v>
      </c>
    </row>
    <row r="193" spans="1:35" s="5" customFormat="1" x14ac:dyDescent="0.2">
      <c r="A193" s="48" t="s">
        <v>161</v>
      </c>
      <c r="B193" s="20">
        <f>karnataka!C193+Kerala!B193+Lakshadweep!B193+'State-IV'!B193+'State-V'!B193</f>
        <v>18</v>
      </c>
      <c r="C193" s="20">
        <f>karnataka!D193+Kerala!C193+Lakshadweep!C193+'State-IV'!C193+'State-V'!C193</f>
        <v>361</v>
      </c>
      <c r="D193" s="20">
        <f>karnataka!E193+Kerala!D193+Lakshadweep!D193+'State-IV'!D193+'State-V'!D193</f>
        <v>50</v>
      </c>
      <c r="E193" s="21">
        <f t="shared" si="153"/>
        <v>411</v>
      </c>
      <c r="F193" s="20">
        <f>karnataka!G193+Kerala!F193+Lakshadweep!F193+'State-IV'!F193+'State-V'!F193</f>
        <v>33</v>
      </c>
      <c r="G193" s="20">
        <f>karnataka!H193+Kerala!G193+Lakshadweep!G193+'State-IV'!G193+'State-V'!G193</f>
        <v>15</v>
      </c>
      <c r="H193" s="21">
        <f t="shared" si="154"/>
        <v>48</v>
      </c>
      <c r="I193" s="21">
        <f t="shared" si="155"/>
        <v>394</v>
      </c>
      <c r="J193" s="21">
        <f t="shared" si="155"/>
        <v>65</v>
      </c>
      <c r="K193" s="51">
        <f t="shared" si="156"/>
        <v>459</v>
      </c>
      <c r="M193" s="48" t="s">
        <v>161</v>
      </c>
      <c r="N193" s="20">
        <f>karnataka!O193+Kerala!N193+Lakshadweep!N193+'State-IV'!N193+'State-V'!N193</f>
        <v>4</v>
      </c>
      <c r="O193" s="20">
        <f>karnataka!P193+Kerala!O193+Lakshadweep!O193+'State-IV'!O193+'State-V'!O193</f>
        <v>81</v>
      </c>
      <c r="P193" s="20">
        <f>karnataka!Q193+Kerala!P193+Lakshadweep!P193+'State-IV'!P193+'State-V'!P193</f>
        <v>35</v>
      </c>
      <c r="Q193" s="21">
        <f t="shared" si="157"/>
        <v>116</v>
      </c>
      <c r="R193" s="20">
        <f>karnataka!S193+Kerala!R193+Lakshadweep!R193+'State-IV'!R193+'State-V'!R193</f>
        <v>4</v>
      </c>
      <c r="S193" s="20">
        <f>karnataka!T193+Kerala!S193+Lakshadweep!S193+'State-IV'!S193+'State-V'!S193</f>
        <v>2</v>
      </c>
      <c r="T193" s="21">
        <f t="shared" si="158"/>
        <v>6</v>
      </c>
      <c r="U193" s="21">
        <f t="shared" si="159"/>
        <v>85</v>
      </c>
      <c r="V193" s="21">
        <f t="shared" si="159"/>
        <v>37</v>
      </c>
      <c r="W193" s="21">
        <f t="shared" si="160"/>
        <v>122</v>
      </c>
      <c r="Y193" s="53" t="s">
        <v>161</v>
      </c>
      <c r="Z193" s="26">
        <f t="shared" si="161"/>
        <v>22</v>
      </c>
      <c r="AA193" s="26">
        <f t="shared" si="161"/>
        <v>442</v>
      </c>
      <c r="AB193" s="26">
        <f t="shared" si="161"/>
        <v>85</v>
      </c>
      <c r="AC193" s="26">
        <f t="shared" si="161"/>
        <v>527</v>
      </c>
      <c r="AD193" s="26">
        <f t="shared" si="161"/>
        <v>37</v>
      </c>
      <c r="AE193" s="26">
        <f t="shared" si="161"/>
        <v>17</v>
      </c>
      <c r="AF193" s="26">
        <f t="shared" si="161"/>
        <v>54</v>
      </c>
      <c r="AG193" s="18">
        <f t="shared" si="161"/>
        <v>479</v>
      </c>
      <c r="AH193" s="18">
        <f t="shared" si="161"/>
        <v>102</v>
      </c>
      <c r="AI193" s="18">
        <f t="shared" si="161"/>
        <v>581</v>
      </c>
    </row>
    <row r="194" spans="1:35" s="5" customFormat="1" x14ac:dyDescent="0.2">
      <c r="A194" s="48" t="s">
        <v>162</v>
      </c>
      <c r="B194" s="20">
        <f>karnataka!C194+Kerala!B194+Lakshadweep!B194+'State-IV'!B194+'State-V'!B194</f>
        <v>0</v>
      </c>
      <c r="C194" s="20">
        <f>karnataka!D194+Kerala!C194+Lakshadweep!C194+'State-IV'!C194+'State-V'!C194</f>
        <v>0</v>
      </c>
      <c r="D194" s="20">
        <f>karnataka!E194+Kerala!D194+Lakshadweep!D194+'State-IV'!D194+'State-V'!D194</f>
        <v>0</v>
      </c>
      <c r="E194" s="21">
        <f t="shared" si="153"/>
        <v>0</v>
      </c>
      <c r="F194" s="20">
        <f>karnataka!G194+Kerala!F194+Lakshadweep!F194+'State-IV'!F194+'State-V'!F194</f>
        <v>0</v>
      </c>
      <c r="G194" s="20">
        <f>karnataka!H194+Kerala!G194+Lakshadweep!G194+'State-IV'!G194+'State-V'!G194</f>
        <v>0</v>
      </c>
      <c r="H194" s="21">
        <f t="shared" si="154"/>
        <v>0</v>
      </c>
      <c r="I194" s="21">
        <f t="shared" si="155"/>
        <v>0</v>
      </c>
      <c r="J194" s="21">
        <f t="shared" si="155"/>
        <v>0</v>
      </c>
      <c r="K194" s="51">
        <f t="shared" si="156"/>
        <v>0</v>
      </c>
      <c r="M194" s="48" t="s">
        <v>162</v>
      </c>
      <c r="N194" s="20">
        <f>karnataka!O194+Kerala!N194+Lakshadweep!N194+'State-IV'!N194+'State-V'!N194</f>
        <v>8</v>
      </c>
      <c r="O194" s="20">
        <f>karnataka!P194+Kerala!O194+Lakshadweep!O194+'State-IV'!O194+'State-V'!O194</f>
        <v>164</v>
      </c>
      <c r="P194" s="20">
        <f>karnataka!Q194+Kerala!P194+Lakshadweep!P194+'State-IV'!P194+'State-V'!P194</f>
        <v>19</v>
      </c>
      <c r="Q194" s="21">
        <f t="shared" si="157"/>
        <v>183</v>
      </c>
      <c r="R194" s="20">
        <f>karnataka!S194+Kerala!R194+Lakshadweep!R194+'State-IV'!R194+'State-V'!R194</f>
        <v>21</v>
      </c>
      <c r="S194" s="20">
        <f>karnataka!T194+Kerala!S194+Lakshadweep!S194+'State-IV'!S194+'State-V'!S194</f>
        <v>0</v>
      </c>
      <c r="T194" s="21">
        <f t="shared" si="158"/>
        <v>21</v>
      </c>
      <c r="U194" s="21">
        <f t="shared" si="159"/>
        <v>185</v>
      </c>
      <c r="V194" s="21">
        <f t="shared" si="159"/>
        <v>19</v>
      </c>
      <c r="W194" s="21">
        <f t="shared" si="160"/>
        <v>204</v>
      </c>
      <c r="Y194" s="53" t="s">
        <v>162</v>
      </c>
      <c r="Z194" s="26">
        <f t="shared" si="161"/>
        <v>8</v>
      </c>
      <c r="AA194" s="26">
        <f t="shared" si="161"/>
        <v>164</v>
      </c>
      <c r="AB194" s="26">
        <f t="shared" si="161"/>
        <v>19</v>
      </c>
      <c r="AC194" s="26">
        <f t="shared" si="161"/>
        <v>183</v>
      </c>
      <c r="AD194" s="26">
        <f t="shared" si="161"/>
        <v>21</v>
      </c>
      <c r="AE194" s="26">
        <f t="shared" si="161"/>
        <v>0</v>
      </c>
      <c r="AF194" s="26">
        <f t="shared" si="161"/>
        <v>21</v>
      </c>
      <c r="AG194" s="18">
        <f t="shared" si="161"/>
        <v>185</v>
      </c>
      <c r="AH194" s="18">
        <f t="shared" si="161"/>
        <v>19</v>
      </c>
      <c r="AI194" s="18">
        <f t="shared" si="161"/>
        <v>204</v>
      </c>
    </row>
    <row r="195" spans="1:35" s="5" customFormat="1" x14ac:dyDescent="0.2">
      <c r="A195" s="48" t="s">
        <v>104</v>
      </c>
      <c r="B195" s="20">
        <f>karnataka!C195+Kerala!B195+Lakshadweep!B195+'State-IV'!B195+'State-V'!B195</f>
        <v>9</v>
      </c>
      <c r="C195" s="20">
        <f>karnataka!D195+Kerala!C195+Lakshadweep!C195+'State-IV'!C195+'State-V'!C195</f>
        <v>195</v>
      </c>
      <c r="D195" s="20">
        <f>karnataka!E195+Kerala!D195+Lakshadweep!D195+'State-IV'!D195+'State-V'!D195</f>
        <v>70</v>
      </c>
      <c r="E195" s="21">
        <f t="shared" si="153"/>
        <v>265</v>
      </c>
      <c r="F195" s="20">
        <f>karnataka!G195+Kerala!F195+Lakshadweep!F195+'State-IV'!F195+'State-V'!F195</f>
        <v>40</v>
      </c>
      <c r="G195" s="20">
        <f>karnataka!H195+Kerala!G195+Lakshadweep!G195+'State-IV'!G195+'State-V'!G195</f>
        <v>5</v>
      </c>
      <c r="H195" s="21">
        <f t="shared" si="154"/>
        <v>45</v>
      </c>
      <c r="I195" s="21">
        <f t="shared" si="155"/>
        <v>235</v>
      </c>
      <c r="J195" s="21">
        <f t="shared" si="155"/>
        <v>75</v>
      </c>
      <c r="K195" s="51">
        <f t="shared" si="156"/>
        <v>310</v>
      </c>
      <c r="M195" s="48" t="s">
        <v>104</v>
      </c>
      <c r="N195" s="20">
        <f>karnataka!O195+Kerala!N195+Lakshadweep!N195+'State-IV'!N195+'State-V'!N195</f>
        <v>3</v>
      </c>
      <c r="O195" s="20">
        <f>karnataka!P195+Kerala!O195+Lakshadweep!O195+'State-IV'!O195+'State-V'!O195</f>
        <v>6</v>
      </c>
      <c r="P195" s="20">
        <f>karnataka!Q195+Kerala!P195+Lakshadweep!P195+'State-IV'!P195+'State-V'!P195</f>
        <v>8</v>
      </c>
      <c r="Q195" s="21">
        <f t="shared" si="157"/>
        <v>14</v>
      </c>
      <c r="R195" s="20">
        <f>karnataka!S195+Kerala!R195+Lakshadweep!R195+'State-IV'!R195+'State-V'!R195</f>
        <v>1</v>
      </c>
      <c r="S195" s="20">
        <f>karnataka!T195+Kerala!S195+Lakshadweep!S195+'State-IV'!S195+'State-V'!S195</f>
        <v>1</v>
      </c>
      <c r="T195" s="21">
        <f t="shared" si="158"/>
        <v>2</v>
      </c>
      <c r="U195" s="21">
        <f t="shared" si="159"/>
        <v>7</v>
      </c>
      <c r="V195" s="21">
        <f t="shared" si="159"/>
        <v>9</v>
      </c>
      <c r="W195" s="21">
        <f t="shared" si="160"/>
        <v>16</v>
      </c>
      <c r="Y195" s="53" t="s">
        <v>104</v>
      </c>
      <c r="Z195" s="26">
        <f t="shared" si="161"/>
        <v>12</v>
      </c>
      <c r="AA195" s="26">
        <f t="shared" si="161"/>
        <v>201</v>
      </c>
      <c r="AB195" s="26">
        <f t="shared" si="161"/>
        <v>78</v>
      </c>
      <c r="AC195" s="26">
        <f t="shared" si="161"/>
        <v>279</v>
      </c>
      <c r="AD195" s="26">
        <f t="shared" si="161"/>
        <v>41</v>
      </c>
      <c r="AE195" s="26">
        <f t="shared" si="161"/>
        <v>6</v>
      </c>
      <c r="AF195" s="26">
        <f t="shared" si="161"/>
        <v>47</v>
      </c>
      <c r="AG195" s="18">
        <f t="shared" si="161"/>
        <v>242</v>
      </c>
      <c r="AH195" s="18">
        <f t="shared" si="161"/>
        <v>84</v>
      </c>
      <c r="AI195" s="18">
        <f t="shared" si="161"/>
        <v>326</v>
      </c>
    </row>
    <row r="196" spans="1:35" s="5" customFormat="1" x14ac:dyDescent="0.2">
      <c r="A196" s="48" t="s">
        <v>94</v>
      </c>
      <c r="B196" s="20">
        <f>karnataka!C196+Kerala!B196+Lakshadweep!B196+'State-IV'!B196+'State-V'!B196</f>
        <v>39</v>
      </c>
      <c r="C196" s="20">
        <f>karnataka!D196+Kerala!C196+Lakshadweep!C196+'State-IV'!C196+'State-V'!C196</f>
        <v>490</v>
      </c>
      <c r="D196" s="20">
        <f>karnataka!E196+Kerala!D196+Lakshadweep!D196+'State-IV'!D196+'State-V'!D196</f>
        <v>496</v>
      </c>
      <c r="E196" s="21">
        <f t="shared" si="153"/>
        <v>986</v>
      </c>
      <c r="F196" s="20">
        <f>karnataka!G196+Kerala!F196+Lakshadweep!F196+'State-IV'!F196+'State-V'!F196</f>
        <v>79</v>
      </c>
      <c r="G196" s="20">
        <f>karnataka!H196+Kerala!G196+Lakshadweep!G196+'State-IV'!G196+'State-V'!G196</f>
        <v>77</v>
      </c>
      <c r="H196" s="21">
        <f t="shared" si="154"/>
        <v>156</v>
      </c>
      <c r="I196" s="21">
        <f t="shared" si="155"/>
        <v>569</v>
      </c>
      <c r="J196" s="21">
        <f t="shared" si="155"/>
        <v>573</v>
      </c>
      <c r="K196" s="51">
        <f t="shared" si="156"/>
        <v>1142</v>
      </c>
      <c r="M196" s="48" t="s">
        <v>94</v>
      </c>
      <c r="N196" s="20">
        <f>karnataka!O196+Kerala!N196+Lakshadweep!N196+'State-IV'!N196+'State-V'!N196</f>
        <v>10</v>
      </c>
      <c r="O196" s="20">
        <f>karnataka!P196+Kerala!O196+Lakshadweep!O196+'State-IV'!O196+'State-V'!O196</f>
        <v>128</v>
      </c>
      <c r="P196" s="20">
        <f>karnataka!Q196+Kerala!P196+Lakshadweep!P196+'State-IV'!P196+'State-V'!P196</f>
        <v>156</v>
      </c>
      <c r="Q196" s="21">
        <f t="shared" si="157"/>
        <v>284</v>
      </c>
      <c r="R196" s="20">
        <f>karnataka!S196+Kerala!R196+Lakshadweep!R196+'State-IV'!R196+'State-V'!R196</f>
        <v>6</v>
      </c>
      <c r="S196" s="20">
        <f>karnataka!T196+Kerala!S196+Lakshadweep!S196+'State-IV'!S196+'State-V'!S196</f>
        <v>28</v>
      </c>
      <c r="T196" s="21">
        <f t="shared" si="158"/>
        <v>34</v>
      </c>
      <c r="U196" s="21">
        <f t="shared" si="159"/>
        <v>134</v>
      </c>
      <c r="V196" s="21">
        <f t="shared" si="159"/>
        <v>184</v>
      </c>
      <c r="W196" s="21">
        <f t="shared" si="160"/>
        <v>318</v>
      </c>
      <c r="Y196" s="53" t="s">
        <v>94</v>
      </c>
      <c r="Z196" s="26">
        <f t="shared" si="161"/>
        <v>49</v>
      </c>
      <c r="AA196" s="26">
        <f t="shared" si="161"/>
        <v>618</v>
      </c>
      <c r="AB196" s="26">
        <f t="shared" si="161"/>
        <v>652</v>
      </c>
      <c r="AC196" s="26">
        <f t="shared" si="161"/>
        <v>1270</v>
      </c>
      <c r="AD196" s="26">
        <f t="shared" si="161"/>
        <v>85</v>
      </c>
      <c r="AE196" s="26">
        <f t="shared" si="161"/>
        <v>105</v>
      </c>
      <c r="AF196" s="26">
        <f t="shared" si="161"/>
        <v>190</v>
      </c>
      <c r="AG196" s="18">
        <f t="shared" si="161"/>
        <v>703</v>
      </c>
      <c r="AH196" s="18">
        <f t="shared" si="161"/>
        <v>757</v>
      </c>
      <c r="AI196" s="18">
        <f t="shared" si="161"/>
        <v>1460</v>
      </c>
    </row>
    <row r="197" spans="1:35" s="5" customFormat="1" x14ac:dyDescent="0.2">
      <c r="A197" s="48" t="s">
        <v>163</v>
      </c>
      <c r="B197" s="20">
        <f>karnataka!C197+Kerala!B197+Lakshadweep!B197+'State-IV'!B197+'State-V'!B197</f>
        <v>7</v>
      </c>
      <c r="C197" s="20">
        <f>karnataka!D197+Kerala!C197+Lakshadweep!C197+'State-IV'!C197+'State-V'!C197</f>
        <v>212</v>
      </c>
      <c r="D197" s="20">
        <f>karnataka!E197+Kerala!D197+Lakshadweep!D197+'State-IV'!D197+'State-V'!D197</f>
        <v>393</v>
      </c>
      <c r="E197" s="21">
        <f t="shared" si="153"/>
        <v>605</v>
      </c>
      <c r="F197" s="20">
        <f>karnataka!G197+Kerala!F197+Lakshadweep!F197+'State-IV'!F197+'State-V'!F197</f>
        <v>19</v>
      </c>
      <c r="G197" s="20">
        <f>karnataka!H197+Kerala!G197+Lakshadweep!G197+'State-IV'!G197+'State-V'!G197</f>
        <v>9</v>
      </c>
      <c r="H197" s="21">
        <f t="shared" si="154"/>
        <v>28</v>
      </c>
      <c r="I197" s="21">
        <f t="shared" si="155"/>
        <v>231</v>
      </c>
      <c r="J197" s="21">
        <f t="shared" si="155"/>
        <v>402</v>
      </c>
      <c r="K197" s="51">
        <f t="shared" si="156"/>
        <v>633</v>
      </c>
      <c r="M197" s="48" t="s">
        <v>163</v>
      </c>
      <c r="N197" s="20">
        <f>karnataka!O197+Kerala!N197+Lakshadweep!N197+'State-IV'!N197+'State-V'!N197</f>
        <v>1</v>
      </c>
      <c r="O197" s="20">
        <f>karnataka!P197+Kerala!O197+Lakshadweep!O197+'State-IV'!O197+'State-V'!O197</f>
        <v>423</v>
      </c>
      <c r="P197" s="20">
        <f>karnataka!Q197+Kerala!P197+Lakshadweep!P197+'State-IV'!P197+'State-V'!P197</f>
        <v>202</v>
      </c>
      <c r="Q197" s="21">
        <f t="shared" si="157"/>
        <v>625</v>
      </c>
      <c r="R197" s="20">
        <f>karnataka!S197+Kerala!R197+Lakshadweep!R197+'State-IV'!R197+'State-V'!R197</f>
        <v>0</v>
      </c>
      <c r="S197" s="20">
        <f>karnataka!T197+Kerala!S197+Lakshadweep!S197+'State-IV'!S197+'State-V'!S197</f>
        <v>0</v>
      </c>
      <c r="T197" s="21">
        <f t="shared" si="158"/>
        <v>0</v>
      </c>
      <c r="U197" s="21">
        <f t="shared" si="159"/>
        <v>423</v>
      </c>
      <c r="V197" s="21">
        <f t="shared" si="159"/>
        <v>202</v>
      </c>
      <c r="W197" s="21">
        <f t="shared" si="160"/>
        <v>625</v>
      </c>
      <c r="Y197" s="53" t="s">
        <v>163</v>
      </c>
      <c r="Z197" s="26">
        <f t="shared" si="161"/>
        <v>8</v>
      </c>
      <c r="AA197" s="26">
        <f t="shared" si="161"/>
        <v>635</v>
      </c>
      <c r="AB197" s="26">
        <f t="shared" si="161"/>
        <v>595</v>
      </c>
      <c r="AC197" s="26">
        <f t="shared" si="161"/>
        <v>1230</v>
      </c>
      <c r="AD197" s="26">
        <f t="shared" si="161"/>
        <v>19</v>
      </c>
      <c r="AE197" s="26">
        <f t="shared" si="161"/>
        <v>9</v>
      </c>
      <c r="AF197" s="26">
        <f t="shared" si="161"/>
        <v>28</v>
      </c>
      <c r="AG197" s="18">
        <f t="shared" si="161"/>
        <v>654</v>
      </c>
      <c r="AH197" s="18">
        <f t="shared" si="161"/>
        <v>604</v>
      </c>
      <c r="AI197" s="18">
        <f t="shared" si="161"/>
        <v>1258</v>
      </c>
    </row>
    <row r="198" spans="1:35" s="5" customFormat="1" x14ac:dyDescent="0.2">
      <c r="A198" s="48" t="s">
        <v>106</v>
      </c>
      <c r="B198" s="20">
        <f>karnataka!C198+Kerala!B198+Lakshadweep!B198+'State-IV'!B198+'State-V'!B198</f>
        <v>5</v>
      </c>
      <c r="C198" s="20">
        <f>karnataka!D198+Kerala!C198+Lakshadweep!C198+'State-IV'!C198+'State-V'!C198</f>
        <v>110</v>
      </c>
      <c r="D198" s="20">
        <f>karnataka!E198+Kerala!D198+Lakshadweep!D198+'State-IV'!D198+'State-V'!D198</f>
        <v>73</v>
      </c>
      <c r="E198" s="21">
        <f t="shared" si="153"/>
        <v>183</v>
      </c>
      <c r="F198" s="20">
        <f>karnataka!G198+Kerala!F198+Lakshadweep!F198+'State-IV'!F198+'State-V'!F198</f>
        <v>31</v>
      </c>
      <c r="G198" s="20">
        <f>karnataka!H198+Kerala!G198+Lakshadweep!G198+'State-IV'!G198+'State-V'!G198</f>
        <v>17</v>
      </c>
      <c r="H198" s="21">
        <f t="shared" si="154"/>
        <v>48</v>
      </c>
      <c r="I198" s="21">
        <f t="shared" si="155"/>
        <v>141</v>
      </c>
      <c r="J198" s="21">
        <f t="shared" si="155"/>
        <v>90</v>
      </c>
      <c r="K198" s="51">
        <f t="shared" si="156"/>
        <v>231</v>
      </c>
      <c r="M198" s="48" t="s">
        <v>106</v>
      </c>
      <c r="N198" s="20">
        <f>karnataka!O198+Kerala!N198+Lakshadweep!N198+'State-IV'!N198+'State-V'!N198</f>
        <v>1</v>
      </c>
      <c r="O198" s="20">
        <f>karnataka!P198+Kerala!O198+Lakshadweep!O198+'State-IV'!O198+'State-V'!O198</f>
        <v>37</v>
      </c>
      <c r="P198" s="20">
        <f>karnataka!Q198+Kerala!P198+Lakshadweep!P198+'State-IV'!P198+'State-V'!P198</f>
        <v>29</v>
      </c>
      <c r="Q198" s="21">
        <f t="shared" si="157"/>
        <v>66</v>
      </c>
      <c r="R198" s="20">
        <f>karnataka!S198+Kerala!R198+Lakshadweep!R198+'State-IV'!R198+'State-V'!R198</f>
        <v>6</v>
      </c>
      <c r="S198" s="20">
        <f>karnataka!T198+Kerala!S198+Lakshadweep!S198+'State-IV'!S198+'State-V'!S198</f>
        <v>3</v>
      </c>
      <c r="T198" s="21">
        <f t="shared" si="158"/>
        <v>9</v>
      </c>
      <c r="U198" s="21">
        <f t="shared" si="159"/>
        <v>43</v>
      </c>
      <c r="V198" s="21">
        <f t="shared" si="159"/>
        <v>32</v>
      </c>
      <c r="W198" s="21">
        <f t="shared" si="160"/>
        <v>75</v>
      </c>
      <c r="Y198" s="53" t="s">
        <v>106</v>
      </c>
      <c r="Z198" s="26">
        <f t="shared" si="161"/>
        <v>6</v>
      </c>
      <c r="AA198" s="26">
        <f t="shared" si="161"/>
        <v>147</v>
      </c>
      <c r="AB198" s="26">
        <f t="shared" si="161"/>
        <v>102</v>
      </c>
      <c r="AC198" s="26">
        <f t="shared" si="161"/>
        <v>249</v>
      </c>
      <c r="AD198" s="26">
        <f t="shared" si="161"/>
        <v>37</v>
      </c>
      <c r="AE198" s="26">
        <f t="shared" si="161"/>
        <v>20</v>
      </c>
      <c r="AF198" s="26">
        <f t="shared" si="161"/>
        <v>57</v>
      </c>
      <c r="AG198" s="18">
        <f t="shared" si="161"/>
        <v>184</v>
      </c>
      <c r="AH198" s="18">
        <f t="shared" si="161"/>
        <v>122</v>
      </c>
      <c r="AI198" s="18">
        <f t="shared" si="161"/>
        <v>306</v>
      </c>
    </row>
    <row r="199" spans="1:35" s="5" customFormat="1" x14ac:dyDescent="0.2">
      <c r="A199" s="48" t="s">
        <v>164</v>
      </c>
      <c r="B199" s="20">
        <f>karnataka!C199+Kerala!B199+Lakshadweep!B199+'State-IV'!B199+'State-V'!B199</f>
        <v>1</v>
      </c>
      <c r="C199" s="20">
        <f>karnataka!D199+Kerala!C199+Lakshadweep!C199+'State-IV'!C199+'State-V'!C199</f>
        <v>0</v>
      </c>
      <c r="D199" s="20">
        <f>karnataka!E199+Kerala!D199+Lakshadweep!D199+'State-IV'!D199+'State-V'!D199</f>
        <v>15</v>
      </c>
      <c r="E199" s="21">
        <f t="shared" si="153"/>
        <v>15</v>
      </c>
      <c r="F199" s="20">
        <f>karnataka!G199+Kerala!F199+Lakshadweep!F199+'State-IV'!F199+'State-V'!F199</f>
        <v>0</v>
      </c>
      <c r="G199" s="20">
        <f>karnataka!H199+Kerala!G199+Lakshadweep!G199+'State-IV'!G199+'State-V'!G199</f>
        <v>3</v>
      </c>
      <c r="H199" s="21">
        <f t="shared" si="154"/>
        <v>3</v>
      </c>
      <c r="I199" s="21">
        <f t="shared" si="155"/>
        <v>0</v>
      </c>
      <c r="J199" s="21">
        <f t="shared" si="155"/>
        <v>18</v>
      </c>
      <c r="K199" s="51">
        <f t="shared" si="156"/>
        <v>18</v>
      </c>
      <c r="M199" s="48" t="s">
        <v>164</v>
      </c>
      <c r="N199" s="20">
        <f>karnataka!O199+Kerala!N199+Lakshadweep!N199+'State-IV'!N199+'State-V'!N199</f>
        <v>2</v>
      </c>
      <c r="O199" s="20">
        <f>karnataka!P199+Kerala!O199+Lakshadweep!O199+'State-IV'!O199+'State-V'!O199</f>
        <v>0</v>
      </c>
      <c r="P199" s="20">
        <f>karnataka!Q199+Kerala!P199+Lakshadweep!P199+'State-IV'!P199+'State-V'!P199</f>
        <v>18</v>
      </c>
      <c r="Q199" s="21">
        <f t="shared" si="157"/>
        <v>18</v>
      </c>
      <c r="R199" s="20">
        <f>karnataka!S199+Kerala!R199+Lakshadweep!R199+'State-IV'!R199+'State-V'!R199</f>
        <v>0</v>
      </c>
      <c r="S199" s="20">
        <f>karnataka!T199+Kerala!S199+Lakshadweep!S199+'State-IV'!S199+'State-V'!S199</f>
        <v>5</v>
      </c>
      <c r="T199" s="21">
        <f t="shared" si="158"/>
        <v>5</v>
      </c>
      <c r="U199" s="21">
        <f t="shared" si="159"/>
        <v>0</v>
      </c>
      <c r="V199" s="21">
        <f t="shared" si="159"/>
        <v>23</v>
      </c>
      <c r="W199" s="21">
        <f t="shared" si="160"/>
        <v>23</v>
      </c>
      <c r="Y199" s="53" t="s">
        <v>164</v>
      </c>
      <c r="Z199" s="26">
        <f t="shared" ref="Z199:AI217" si="162">B199+N199</f>
        <v>3</v>
      </c>
      <c r="AA199" s="26">
        <f t="shared" si="162"/>
        <v>0</v>
      </c>
      <c r="AB199" s="26">
        <f t="shared" si="162"/>
        <v>33</v>
      </c>
      <c r="AC199" s="26">
        <f t="shared" si="162"/>
        <v>33</v>
      </c>
      <c r="AD199" s="26">
        <f t="shared" si="162"/>
        <v>0</v>
      </c>
      <c r="AE199" s="26">
        <f t="shared" si="162"/>
        <v>8</v>
      </c>
      <c r="AF199" s="26">
        <f t="shared" si="162"/>
        <v>8</v>
      </c>
      <c r="AG199" s="18">
        <f t="shared" si="162"/>
        <v>0</v>
      </c>
      <c r="AH199" s="18">
        <f t="shared" si="162"/>
        <v>41</v>
      </c>
      <c r="AI199" s="18">
        <f t="shared" si="162"/>
        <v>41</v>
      </c>
    </row>
    <row r="200" spans="1:35" s="5" customFormat="1" x14ac:dyDescent="0.2">
      <c r="A200" s="48" t="s">
        <v>165</v>
      </c>
      <c r="B200" s="20">
        <f>karnataka!C200+Kerala!B200+Lakshadweep!B200+'State-IV'!B200+'State-V'!B200</f>
        <v>2</v>
      </c>
      <c r="C200" s="20">
        <f>karnataka!D200+Kerala!C200+Lakshadweep!C200+'State-IV'!C200+'State-V'!C200</f>
        <v>10</v>
      </c>
      <c r="D200" s="20">
        <f>karnataka!E200+Kerala!D200+Lakshadweep!D200+'State-IV'!D200+'State-V'!D200</f>
        <v>10</v>
      </c>
      <c r="E200" s="21">
        <f t="shared" si="153"/>
        <v>20</v>
      </c>
      <c r="F200" s="20">
        <f>karnataka!G200+Kerala!F200+Lakshadweep!F200+'State-IV'!F200+'State-V'!F200</f>
        <v>0</v>
      </c>
      <c r="G200" s="20">
        <f>karnataka!H200+Kerala!G200+Lakshadweep!G200+'State-IV'!G200+'State-V'!G200</f>
        <v>0</v>
      </c>
      <c r="H200" s="21">
        <f t="shared" si="154"/>
        <v>0</v>
      </c>
      <c r="I200" s="21">
        <f t="shared" si="155"/>
        <v>10</v>
      </c>
      <c r="J200" s="21">
        <f t="shared" si="155"/>
        <v>10</v>
      </c>
      <c r="K200" s="51">
        <f t="shared" si="156"/>
        <v>20</v>
      </c>
      <c r="M200" s="48" t="s">
        <v>165</v>
      </c>
      <c r="N200" s="20">
        <f>karnataka!O200+Kerala!N200+Lakshadweep!N200+'State-IV'!N200+'State-V'!N200</f>
        <v>4</v>
      </c>
      <c r="O200" s="20">
        <f>karnataka!P200+Kerala!O200+Lakshadweep!O200+'State-IV'!O200+'State-V'!O200</f>
        <v>24</v>
      </c>
      <c r="P200" s="20">
        <f>karnataka!Q200+Kerala!P200+Lakshadweep!P200+'State-IV'!P200+'State-V'!P200</f>
        <v>49</v>
      </c>
      <c r="Q200" s="21">
        <f t="shared" si="157"/>
        <v>73</v>
      </c>
      <c r="R200" s="20">
        <f>karnataka!S200+Kerala!R200+Lakshadweep!R200+'State-IV'!R200+'State-V'!R200</f>
        <v>0</v>
      </c>
      <c r="S200" s="20">
        <f>karnataka!T200+Kerala!S200+Lakshadweep!S200+'State-IV'!S200+'State-V'!S200</f>
        <v>3</v>
      </c>
      <c r="T200" s="21">
        <f t="shared" si="158"/>
        <v>3</v>
      </c>
      <c r="U200" s="21">
        <f t="shared" si="159"/>
        <v>24</v>
      </c>
      <c r="V200" s="21">
        <f t="shared" si="159"/>
        <v>52</v>
      </c>
      <c r="W200" s="21">
        <f t="shared" si="160"/>
        <v>76</v>
      </c>
      <c r="Y200" s="53" t="s">
        <v>165</v>
      </c>
      <c r="Z200" s="26">
        <f t="shared" si="162"/>
        <v>6</v>
      </c>
      <c r="AA200" s="26">
        <f t="shared" si="162"/>
        <v>34</v>
      </c>
      <c r="AB200" s="26">
        <f t="shared" si="162"/>
        <v>59</v>
      </c>
      <c r="AC200" s="26">
        <f t="shared" si="162"/>
        <v>93</v>
      </c>
      <c r="AD200" s="26">
        <f t="shared" si="162"/>
        <v>0</v>
      </c>
      <c r="AE200" s="26">
        <f t="shared" si="162"/>
        <v>3</v>
      </c>
      <c r="AF200" s="26">
        <f t="shared" si="162"/>
        <v>3</v>
      </c>
      <c r="AG200" s="18">
        <f t="shared" si="162"/>
        <v>34</v>
      </c>
      <c r="AH200" s="18">
        <f t="shared" si="162"/>
        <v>62</v>
      </c>
      <c r="AI200" s="18">
        <f t="shared" si="162"/>
        <v>96</v>
      </c>
    </row>
    <row r="201" spans="1:35" s="5" customFormat="1" x14ac:dyDescent="0.2">
      <c r="A201" s="48" t="s">
        <v>85</v>
      </c>
      <c r="B201" s="20">
        <f>karnataka!C201+Kerala!B201+Lakshadweep!B201+'State-IV'!B201+'State-V'!B201</f>
        <v>1</v>
      </c>
      <c r="C201" s="20">
        <f>karnataka!D201+Kerala!C201+Lakshadweep!C201+'State-IV'!C201+'State-V'!C201</f>
        <v>8</v>
      </c>
      <c r="D201" s="20">
        <f>karnataka!E201+Kerala!D201+Lakshadweep!D201+'State-IV'!D201+'State-V'!D201</f>
        <v>7</v>
      </c>
      <c r="E201" s="21">
        <f t="shared" si="153"/>
        <v>15</v>
      </c>
      <c r="F201" s="20">
        <f>karnataka!G201+Kerala!F201+Lakshadweep!F201+'State-IV'!F201+'State-V'!F201</f>
        <v>0</v>
      </c>
      <c r="G201" s="20">
        <f>karnataka!H201+Kerala!G201+Lakshadweep!G201+'State-IV'!G201+'State-V'!G201</f>
        <v>0</v>
      </c>
      <c r="H201" s="21">
        <f t="shared" si="154"/>
        <v>0</v>
      </c>
      <c r="I201" s="21">
        <f t="shared" si="155"/>
        <v>8</v>
      </c>
      <c r="J201" s="21">
        <f t="shared" si="155"/>
        <v>7</v>
      </c>
      <c r="K201" s="51">
        <f t="shared" si="156"/>
        <v>15</v>
      </c>
      <c r="M201" s="48" t="s">
        <v>85</v>
      </c>
      <c r="N201" s="20">
        <f>karnataka!O201+Kerala!N201+Lakshadweep!N201+'State-IV'!N201+'State-V'!N201</f>
        <v>0</v>
      </c>
      <c r="O201" s="20">
        <f>karnataka!P201+Kerala!O201+Lakshadweep!O201+'State-IV'!O201+'State-V'!O201</f>
        <v>0</v>
      </c>
      <c r="P201" s="20">
        <f>karnataka!Q201+Kerala!P201+Lakshadweep!P201+'State-IV'!P201+'State-V'!P201</f>
        <v>0</v>
      </c>
      <c r="Q201" s="21">
        <f t="shared" si="157"/>
        <v>0</v>
      </c>
      <c r="R201" s="20">
        <f>karnataka!S201+Kerala!R201+Lakshadweep!R201+'State-IV'!R201+'State-V'!R201</f>
        <v>0</v>
      </c>
      <c r="S201" s="20">
        <f>karnataka!T201+Kerala!S201+Lakshadweep!S201+'State-IV'!S201+'State-V'!S201</f>
        <v>0</v>
      </c>
      <c r="T201" s="21">
        <f t="shared" si="158"/>
        <v>0</v>
      </c>
      <c r="U201" s="21">
        <f t="shared" si="159"/>
        <v>0</v>
      </c>
      <c r="V201" s="21">
        <f t="shared" si="159"/>
        <v>0</v>
      </c>
      <c r="W201" s="21">
        <f t="shared" si="160"/>
        <v>0</v>
      </c>
      <c r="Y201" s="53" t="s">
        <v>85</v>
      </c>
      <c r="Z201" s="26">
        <f t="shared" si="162"/>
        <v>1</v>
      </c>
      <c r="AA201" s="26">
        <f t="shared" si="162"/>
        <v>8</v>
      </c>
      <c r="AB201" s="26">
        <f t="shared" si="162"/>
        <v>7</v>
      </c>
      <c r="AC201" s="26">
        <f t="shared" si="162"/>
        <v>15</v>
      </c>
      <c r="AD201" s="26">
        <f t="shared" si="162"/>
        <v>0</v>
      </c>
      <c r="AE201" s="26">
        <f t="shared" si="162"/>
        <v>0</v>
      </c>
      <c r="AF201" s="26">
        <f t="shared" si="162"/>
        <v>0</v>
      </c>
      <c r="AG201" s="18">
        <f t="shared" si="162"/>
        <v>8</v>
      </c>
      <c r="AH201" s="18">
        <f t="shared" si="162"/>
        <v>7</v>
      </c>
      <c r="AI201" s="18">
        <f t="shared" si="162"/>
        <v>15</v>
      </c>
    </row>
    <row r="202" spans="1:35" s="5" customFormat="1" x14ac:dyDescent="0.2">
      <c r="A202" s="48" t="s">
        <v>166</v>
      </c>
      <c r="B202" s="20">
        <f>karnataka!C202+Kerala!B202+Lakshadweep!B202+'State-IV'!B202+'State-V'!B202</f>
        <v>14</v>
      </c>
      <c r="C202" s="20">
        <f>karnataka!D202+Kerala!C202+Lakshadweep!C202+'State-IV'!C202+'State-V'!C202</f>
        <v>214</v>
      </c>
      <c r="D202" s="20">
        <f>karnataka!E202+Kerala!D202+Lakshadweep!D202+'State-IV'!D202+'State-V'!D202</f>
        <v>52</v>
      </c>
      <c r="E202" s="21">
        <f t="shared" si="153"/>
        <v>266</v>
      </c>
      <c r="F202" s="20">
        <f>karnataka!G202+Kerala!F202+Lakshadweep!F202+'State-IV'!F202+'State-V'!F202</f>
        <v>51</v>
      </c>
      <c r="G202" s="20">
        <f>karnataka!H202+Kerala!G202+Lakshadweep!G202+'State-IV'!G202+'State-V'!G202</f>
        <v>53</v>
      </c>
      <c r="H202" s="21">
        <f t="shared" si="154"/>
        <v>104</v>
      </c>
      <c r="I202" s="21">
        <f t="shared" si="155"/>
        <v>265</v>
      </c>
      <c r="J202" s="21">
        <f t="shared" si="155"/>
        <v>105</v>
      </c>
      <c r="K202" s="51">
        <f t="shared" si="156"/>
        <v>370</v>
      </c>
      <c r="M202" s="48" t="s">
        <v>166</v>
      </c>
      <c r="N202" s="20">
        <f>karnataka!O202+Kerala!N202+Lakshadweep!N202+'State-IV'!N202+'State-V'!N202</f>
        <v>8</v>
      </c>
      <c r="O202" s="20">
        <f>karnataka!P202+Kerala!O202+Lakshadweep!O202+'State-IV'!O202+'State-V'!O202</f>
        <v>136</v>
      </c>
      <c r="P202" s="20">
        <f>karnataka!Q202+Kerala!P202+Lakshadweep!P202+'State-IV'!P202+'State-V'!P202</f>
        <v>19</v>
      </c>
      <c r="Q202" s="21">
        <f t="shared" si="157"/>
        <v>155</v>
      </c>
      <c r="R202" s="20">
        <f>karnataka!S202+Kerala!R202+Lakshadweep!R202+'State-IV'!R202+'State-V'!R202</f>
        <v>19</v>
      </c>
      <c r="S202" s="20">
        <f>karnataka!T202+Kerala!S202+Lakshadweep!S202+'State-IV'!S202+'State-V'!S202</f>
        <v>4</v>
      </c>
      <c r="T202" s="21">
        <f t="shared" si="158"/>
        <v>23</v>
      </c>
      <c r="U202" s="21">
        <f t="shared" si="159"/>
        <v>155</v>
      </c>
      <c r="V202" s="21">
        <f t="shared" si="159"/>
        <v>23</v>
      </c>
      <c r="W202" s="21">
        <f t="shared" si="160"/>
        <v>178</v>
      </c>
      <c r="Y202" s="53" t="s">
        <v>166</v>
      </c>
      <c r="Z202" s="26">
        <f t="shared" si="162"/>
        <v>22</v>
      </c>
      <c r="AA202" s="26">
        <f t="shared" si="162"/>
        <v>350</v>
      </c>
      <c r="AB202" s="26">
        <f t="shared" si="162"/>
        <v>71</v>
      </c>
      <c r="AC202" s="26">
        <f t="shared" si="162"/>
        <v>421</v>
      </c>
      <c r="AD202" s="26">
        <f t="shared" si="162"/>
        <v>70</v>
      </c>
      <c r="AE202" s="26">
        <f t="shared" si="162"/>
        <v>57</v>
      </c>
      <c r="AF202" s="26">
        <f t="shared" si="162"/>
        <v>127</v>
      </c>
      <c r="AG202" s="18">
        <f t="shared" si="162"/>
        <v>420</v>
      </c>
      <c r="AH202" s="18">
        <f t="shared" si="162"/>
        <v>128</v>
      </c>
      <c r="AI202" s="18">
        <f t="shared" si="162"/>
        <v>548</v>
      </c>
    </row>
    <row r="203" spans="1:35" s="5" customFormat="1" x14ac:dyDescent="0.2">
      <c r="A203" s="48" t="s">
        <v>167</v>
      </c>
      <c r="B203" s="20">
        <f>karnataka!C203+Kerala!B203+Lakshadweep!B203+'State-IV'!B203+'State-V'!B203</f>
        <v>18</v>
      </c>
      <c r="C203" s="20">
        <f>karnataka!D203+Kerala!C203+Lakshadweep!C203+'State-IV'!C203+'State-V'!C203</f>
        <v>535</v>
      </c>
      <c r="D203" s="20">
        <f>karnataka!E203+Kerala!D203+Lakshadweep!D203+'State-IV'!D203+'State-V'!D203</f>
        <v>49</v>
      </c>
      <c r="E203" s="21">
        <f t="shared" si="153"/>
        <v>584</v>
      </c>
      <c r="F203" s="20">
        <f>karnataka!G203+Kerala!F203+Lakshadweep!F203+'State-IV'!F203+'State-V'!F203</f>
        <v>81</v>
      </c>
      <c r="G203" s="20">
        <f>karnataka!H203+Kerala!G203+Lakshadweep!G203+'State-IV'!G203+'State-V'!G203</f>
        <v>22</v>
      </c>
      <c r="H203" s="21">
        <f t="shared" si="154"/>
        <v>103</v>
      </c>
      <c r="I203" s="21">
        <f t="shared" si="155"/>
        <v>616</v>
      </c>
      <c r="J203" s="21">
        <f t="shared" si="155"/>
        <v>71</v>
      </c>
      <c r="K203" s="51">
        <f t="shared" si="156"/>
        <v>687</v>
      </c>
      <c r="M203" s="48" t="s">
        <v>167</v>
      </c>
      <c r="N203" s="20">
        <f>karnataka!O203+Kerala!N203+Lakshadweep!N203+'State-IV'!N203+'State-V'!N203</f>
        <v>5</v>
      </c>
      <c r="O203" s="20">
        <f>karnataka!P203+Kerala!O203+Lakshadweep!O203+'State-IV'!O203+'State-V'!O203</f>
        <v>111</v>
      </c>
      <c r="P203" s="20">
        <f>karnataka!Q203+Kerala!P203+Lakshadweep!P203+'State-IV'!P203+'State-V'!P203</f>
        <v>10</v>
      </c>
      <c r="Q203" s="21">
        <f t="shared" si="157"/>
        <v>121</v>
      </c>
      <c r="R203" s="20">
        <f>karnataka!S203+Kerala!R203+Lakshadweep!R203+'State-IV'!R203+'State-V'!R203</f>
        <v>22</v>
      </c>
      <c r="S203" s="20">
        <f>karnataka!T203+Kerala!S203+Lakshadweep!S203+'State-IV'!S203+'State-V'!S203</f>
        <v>3</v>
      </c>
      <c r="T203" s="21">
        <f t="shared" si="158"/>
        <v>25</v>
      </c>
      <c r="U203" s="21">
        <f t="shared" si="159"/>
        <v>133</v>
      </c>
      <c r="V203" s="21">
        <f t="shared" si="159"/>
        <v>13</v>
      </c>
      <c r="W203" s="21">
        <f t="shared" si="160"/>
        <v>146</v>
      </c>
      <c r="Y203" s="53" t="s">
        <v>167</v>
      </c>
      <c r="Z203" s="26">
        <f t="shared" si="162"/>
        <v>23</v>
      </c>
      <c r="AA203" s="26">
        <f t="shared" si="162"/>
        <v>646</v>
      </c>
      <c r="AB203" s="26">
        <f t="shared" si="162"/>
        <v>59</v>
      </c>
      <c r="AC203" s="26">
        <f t="shared" si="162"/>
        <v>705</v>
      </c>
      <c r="AD203" s="26">
        <f t="shared" si="162"/>
        <v>103</v>
      </c>
      <c r="AE203" s="26">
        <f t="shared" si="162"/>
        <v>25</v>
      </c>
      <c r="AF203" s="26">
        <f t="shared" si="162"/>
        <v>128</v>
      </c>
      <c r="AG203" s="18">
        <f t="shared" si="162"/>
        <v>749</v>
      </c>
      <c r="AH203" s="18">
        <f t="shared" si="162"/>
        <v>84</v>
      </c>
      <c r="AI203" s="18">
        <f t="shared" si="162"/>
        <v>833</v>
      </c>
    </row>
    <row r="204" spans="1:35" s="5" customFormat="1" x14ac:dyDescent="0.2">
      <c r="A204" s="48" t="s">
        <v>168</v>
      </c>
      <c r="B204" s="20">
        <f>karnataka!C204+Kerala!B204+Lakshadweep!B204+'State-IV'!B204+'State-V'!B204</f>
        <v>2</v>
      </c>
      <c r="C204" s="20">
        <f>karnataka!D204+Kerala!C204+Lakshadweep!C204+'State-IV'!C204+'State-V'!C204</f>
        <v>0</v>
      </c>
      <c r="D204" s="20">
        <f>karnataka!E204+Kerala!D204+Lakshadweep!D204+'State-IV'!D204+'State-V'!D204</f>
        <v>0</v>
      </c>
      <c r="E204" s="21">
        <f t="shared" si="153"/>
        <v>0</v>
      </c>
      <c r="F204" s="20">
        <f>karnataka!G204+Kerala!F204+Lakshadweep!F204+'State-IV'!F204+'State-V'!F204</f>
        <v>0</v>
      </c>
      <c r="G204" s="20">
        <f>karnataka!H204+Kerala!G204+Lakshadweep!G204+'State-IV'!G204+'State-V'!G204</f>
        <v>23</v>
      </c>
      <c r="H204" s="21">
        <f t="shared" si="154"/>
        <v>23</v>
      </c>
      <c r="I204" s="21">
        <f t="shared" si="155"/>
        <v>0</v>
      </c>
      <c r="J204" s="21">
        <f t="shared" si="155"/>
        <v>23</v>
      </c>
      <c r="K204" s="51">
        <f t="shared" si="156"/>
        <v>23</v>
      </c>
      <c r="M204" s="48" t="s">
        <v>168</v>
      </c>
      <c r="N204" s="20">
        <f>karnataka!O204+Kerala!N204+Lakshadweep!N204+'State-IV'!N204+'State-V'!N204</f>
        <v>0</v>
      </c>
      <c r="O204" s="20">
        <f>karnataka!P204+Kerala!O204+Lakshadweep!O204+'State-IV'!O204+'State-V'!O204</f>
        <v>0</v>
      </c>
      <c r="P204" s="20">
        <f>karnataka!Q204+Kerala!P204+Lakshadweep!P204+'State-IV'!P204+'State-V'!P204</f>
        <v>0</v>
      </c>
      <c r="Q204" s="21">
        <f t="shared" si="157"/>
        <v>0</v>
      </c>
      <c r="R204" s="20">
        <f>karnataka!S204+Kerala!R204+Lakshadweep!R204+'State-IV'!R204+'State-V'!R204</f>
        <v>0</v>
      </c>
      <c r="S204" s="20">
        <f>karnataka!T204+Kerala!S204+Lakshadweep!S204+'State-IV'!S204+'State-V'!S204</f>
        <v>0</v>
      </c>
      <c r="T204" s="21">
        <f t="shared" si="158"/>
        <v>0</v>
      </c>
      <c r="U204" s="21">
        <f t="shared" si="159"/>
        <v>0</v>
      </c>
      <c r="V204" s="21">
        <f t="shared" si="159"/>
        <v>0</v>
      </c>
      <c r="W204" s="21">
        <f t="shared" si="160"/>
        <v>0</v>
      </c>
      <c r="Y204" s="53" t="s">
        <v>168</v>
      </c>
      <c r="Z204" s="26">
        <f t="shared" si="162"/>
        <v>2</v>
      </c>
      <c r="AA204" s="26">
        <f t="shared" si="162"/>
        <v>0</v>
      </c>
      <c r="AB204" s="26">
        <f t="shared" si="162"/>
        <v>0</v>
      </c>
      <c r="AC204" s="26">
        <f t="shared" si="162"/>
        <v>0</v>
      </c>
      <c r="AD204" s="26">
        <f t="shared" si="162"/>
        <v>0</v>
      </c>
      <c r="AE204" s="26">
        <f t="shared" si="162"/>
        <v>23</v>
      </c>
      <c r="AF204" s="26">
        <f t="shared" si="162"/>
        <v>23</v>
      </c>
      <c r="AG204" s="18">
        <f t="shared" si="162"/>
        <v>0</v>
      </c>
      <c r="AH204" s="18">
        <f t="shared" si="162"/>
        <v>23</v>
      </c>
      <c r="AI204" s="18">
        <f t="shared" si="162"/>
        <v>23</v>
      </c>
    </row>
    <row r="205" spans="1:35" s="5" customFormat="1" x14ac:dyDescent="0.2">
      <c r="A205" s="48" t="s">
        <v>169</v>
      </c>
      <c r="B205" s="20">
        <f>karnataka!C205+Kerala!B205+Lakshadweep!B205+'State-IV'!B205+'State-V'!B205</f>
        <v>0</v>
      </c>
      <c r="C205" s="20">
        <f>karnataka!D205+Kerala!C205+Lakshadweep!C205+'State-IV'!C205+'State-V'!C205</f>
        <v>0</v>
      </c>
      <c r="D205" s="20">
        <f>karnataka!E205+Kerala!D205+Lakshadweep!D205+'State-IV'!D205+'State-V'!D205</f>
        <v>0</v>
      </c>
      <c r="E205" s="21">
        <f t="shared" si="153"/>
        <v>0</v>
      </c>
      <c r="F205" s="20">
        <f>karnataka!G205+Kerala!F205+Lakshadweep!F205+'State-IV'!F205+'State-V'!F205</f>
        <v>0</v>
      </c>
      <c r="G205" s="20">
        <f>karnataka!H205+Kerala!G205+Lakshadweep!G205+'State-IV'!G205+'State-V'!G205</f>
        <v>0</v>
      </c>
      <c r="H205" s="21">
        <f t="shared" si="154"/>
        <v>0</v>
      </c>
      <c r="I205" s="21">
        <f t="shared" si="155"/>
        <v>0</v>
      </c>
      <c r="J205" s="21">
        <f t="shared" si="155"/>
        <v>0</v>
      </c>
      <c r="K205" s="51">
        <f t="shared" si="156"/>
        <v>0</v>
      </c>
      <c r="M205" s="48" t="s">
        <v>169</v>
      </c>
      <c r="N205" s="20">
        <f>karnataka!O205+Kerala!N205+Lakshadweep!N205+'State-IV'!N205+'State-V'!N205</f>
        <v>0</v>
      </c>
      <c r="O205" s="20">
        <f>karnataka!P205+Kerala!O205+Lakshadweep!O205+'State-IV'!O205+'State-V'!O205</f>
        <v>0</v>
      </c>
      <c r="P205" s="20">
        <f>karnataka!Q205+Kerala!P205+Lakshadweep!P205+'State-IV'!P205+'State-V'!P205</f>
        <v>0</v>
      </c>
      <c r="Q205" s="21">
        <f t="shared" si="157"/>
        <v>0</v>
      </c>
      <c r="R205" s="20">
        <f>karnataka!S205+Kerala!R205+Lakshadweep!R205+'State-IV'!R205+'State-V'!R205</f>
        <v>0</v>
      </c>
      <c r="S205" s="20">
        <f>karnataka!T205+Kerala!S205+Lakshadweep!S205+'State-IV'!S205+'State-V'!S205</f>
        <v>0</v>
      </c>
      <c r="T205" s="21">
        <f t="shared" si="158"/>
        <v>0</v>
      </c>
      <c r="U205" s="21">
        <f t="shared" si="159"/>
        <v>0</v>
      </c>
      <c r="V205" s="21">
        <f t="shared" si="159"/>
        <v>0</v>
      </c>
      <c r="W205" s="21">
        <f t="shared" si="160"/>
        <v>0</v>
      </c>
      <c r="Y205" s="53" t="s">
        <v>169</v>
      </c>
      <c r="Z205" s="26">
        <f t="shared" si="162"/>
        <v>0</v>
      </c>
      <c r="AA205" s="26">
        <f t="shared" si="162"/>
        <v>0</v>
      </c>
      <c r="AB205" s="26">
        <f t="shared" si="162"/>
        <v>0</v>
      </c>
      <c r="AC205" s="26">
        <f t="shared" si="162"/>
        <v>0</v>
      </c>
      <c r="AD205" s="26">
        <f t="shared" si="162"/>
        <v>0</v>
      </c>
      <c r="AE205" s="26">
        <f t="shared" si="162"/>
        <v>0</v>
      </c>
      <c r="AF205" s="26">
        <f t="shared" si="162"/>
        <v>0</v>
      </c>
      <c r="AG205" s="18">
        <f t="shared" si="162"/>
        <v>0</v>
      </c>
      <c r="AH205" s="18">
        <f t="shared" si="162"/>
        <v>0</v>
      </c>
      <c r="AI205" s="18">
        <f t="shared" si="162"/>
        <v>0</v>
      </c>
    </row>
    <row r="206" spans="1:35" s="5" customFormat="1" x14ac:dyDescent="0.2">
      <c r="A206" s="48" t="s">
        <v>170</v>
      </c>
      <c r="B206" s="20">
        <f>karnataka!C206+Kerala!B206+Lakshadweep!B206+'State-IV'!B206+'State-V'!B206</f>
        <v>0</v>
      </c>
      <c r="C206" s="20">
        <f>karnataka!D206+Kerala!C206+Lakshadweep!C206+'State-IV'!C206+'State-V'!C206</f>
        <v>0</v>
      </c>
      <c r="D206" s="20">
        <f>karnataka!E206+Kerala!D206+Lakshadweep!D206+'State-IV'!D206+'State-V'!D206</f>
        <v>0</v>
      </c>
      <c r="E206" s="21">
        <f t="shared" si="153"/>
        <v>0</v>
      </c>
      <c r="F206" s="20">
        <f>karnataka!G206+Kerala!F206+Lakshadweep!F206+'State-IV'!F206+'State-V'!F206</f>
        <v>0</v>
      </c>
      <c r="G206" s="20">
        <f>karnataka!H206+Kerala!G206+Lakshadweep!G206+'State-IV'!G206+'State-V'!G206</f>
        <v>0</v>
      </c>
      <c r="H206" s="21">
        <f t="shared" si="154"/>
        <v>0</v>
      </c>
      <c r="I206" s="21">
        <f t="shared" si="155"/>
        <v>0</v>
      </c>
      <c r="J206" s="21">
        <f t="shared" si="155"/>
        <v>0</v>
      </c>
      <c r="K206" s="51">
        <f t="shared" si="156"/>
        <v>0</v>
      </c>
      <c r="M206" s="48" t="s">
        <v>170</v>
      </c>
      <c r="N206" s="20">
        <f>karnataka!O206+Kerala!N206+Lakshadweep!N206+'State-IV'!N206+'State-V'!N206</f>
        <v>0</v>
      </c>
      <c r="O206" s="20">
        <f>karnataka!P206+Kerala!O206+Lakshadweep!O206+'State-IV'!O206+'State-V'!O206</f>
        <v>0</v>
      </c>
      <c r="P206" s="20">
        <f>karnataka!Q206+Kerala!P206+Lakshadweep!P206+'State-IV'!P206+'State-V'!P206</f>
        <v>0</v>
      </c>
      <c r="Q206" s="21">
        <f t="shared" si="157"/>
        <v>0</v>
      </c>
      <c r="R206" s="20">
        <f>karnataka!S206+Kerala!R206+Lakshadweep!R206+'State-IV'!R206+'State-V'!R206</f>
        <v>0</v>
      </c>
      <c r="S206" s="20">
        <f>karnataka!T206+Kerala!S206+Lakshadweep!S206+'State-IV'!S206+'State-V'!S206</f>
        <v>0</v>
      </c>
      <c r="T206" s="21">
        <f t="shared" si="158"/>
        <v>0</v>
      </c>
      <c r="U206" s="21">
        <f t="shared" si="159"/>
        <v>0</v>
      </c>
      <c r="V206" s="21">
        <f t="shared" si="159"/>
        <v>0</v>
      </c>
      <c r="W206" s="21">
        <f t="shared" si="160"/>
        <v>0</v>
      </c>
      <c r="Y206" s="53" t="s">
        <v>170</v>
      </c>
      <c r="Z206" s="26">
        <f t="shared" si="162"/>
        <v>0</v>
      </c>
      <c r="AA206" s="26">
        <f t="shared" si="162"/>
        <v>0</v>
      </c>
      <c r="AB206" s="26">
        <f t="shared" si="162"/>
        <v>0</v>
      </c>
      <c r="AC206" s="26">
        <f t="shared" si="162"/>
        <v>0</v>
      </c>
      <c r="AD206" s="26">
        <f t="shared" si="162"/>
        <v>0</v>
      </c>
      <c r="AE206" s="26">
        <f t="shared" si="162"/>
        <v>0</v>
      </c>
      <c r="AF206" s="26">
        <f t="shared" si="162"/>
        <v>0</v>
      </c>
      <c r="AG206" s="18">
        <f t="shared" si="162"/>
        <v>0</v>
      </c>
      <c r="AH206" s="18">
        <f t="shared" si="162"/>
        <v>0</v>
      </c>
      <c r="AI206" s="18">
        <f t="shared" si="162"/>
        <v>0</v>
      </c>
    </row>
    <row r="207" spans="1:35" s="5" customFormat="1" x14ac:dyDescent="0.2">
      <c r="A207" s="48" t="s">
        <v>171</v>
      </c>
      <c r="B207" s="20">
        <f>karnataka!C207+Kerala!B207+Lakshadweep!B207+'State-IV'!B207+'State-V'!B207</f>
        <v>14</v>
      </c>
      <c r="C207" s="20">
        <f>karnataka!D207+Kerala!C207+Lakshadweep!C207+'State-IV'!C207+'State-V'!C207</f>
        <v>170</v>
      </c>
      <c r="D207" s="20">
        <f>karnataka!E207+Kerala!D207+Lakshadweep!D207+'State-IV'!D207+'State-V'!D207</f>
        <v>95</v>
      </c>
      <c r="E207" s="21">
        <f t="shared" si="153"/>
        <v>265</v>
      </c>
      <c r="F207" s="20">
        <f>karnataka!G207+Kerala!F207+Lakshadweep!F207+'State-IV'!F207+'State-V'!F207</f>
        <v>33</v>
      </c>
      <c r="G207" s="20">
        <f>karnataka!H207+Kerala!G207+Lakshadweep!G207+'State-IV'!G207+'State-V'!G207</f>
        <v>70</v>
      </c>
      <c r="H207" s="21">
        <f t="shared" si="154"/>
        <v>103</v>
      </c>
      <c r="I207" s="21">
        <f t="shared" si="155"/>
        <v>203</v>
      </c>
      <c r="J207" s="21">
        <f t="shared" si="155"/>
        <v>165</v>
      </c>
      <c r="K207" s="51">
        <f t="shared" si="156"/>
        <v>368</v>
      </c>
      <c r="M207" s="48" t="s">
        <v>171</v>
      </c>
      <c r="N207" s="20">
        <f>karnataka!O207+Kerala!N207+Lakshadweep!N207+'State-IV'!N207+'State-V'!N207</f>
        <v>0</v>
      </c>
      <c r="O207" s="20">
        <f>karnataka!P207+Kerala!O207+Lakshadweep!O207+'State-IV'!O207+'State-V'!O207</f>
        <v>0</v>
      </c>
      <c r="P207" s="20">
        <f>karnataka!Q207+Kerala!P207+Lakshadweep!P207+'State-IV'!P207+'State-V'!P207</f>
        <v>0</v>
      </c>
      <c r="Q207" s="21">
        <f t="shared" si="157"/>
        <v>0</v>
      </c>
      <c r="R207" s="20">
        <f>karnataka!S207+Kerala!R207+Lakshadweep!R207+'State-IV'!R207+'State-V'!R207</f>
        <v>0</v>
      </c>
      <c r="S207" s="20">
        <f>karnataka!T207+Kerala!S207+Lakshadweep!S207+'State-IV'!S207+'State-V'!S207</f>
        <v>0</v>
      </c>
      <c r="T207" s="21">
        <f t="shared" si="158"/>
        <v>0</v>
      </c>
      <c r="U207" s="21">
        <f t="shared" si="159"/>
        <v>0</v>
      </c>
      <c r="V207" s="21">
        <f t="shared" si="159"/>
        <v>0</v>
      </c>
      <c r="W207" s="21">
        <f t="shared" si="160"/>
        <v>0</v>
      </c>
      <c r="Y207" s="53" t="s">
        <v>171</v>
      </c>
      <c r="Z207" s="26">
        <f t="shared" si="162"/>
        <v>14</v>
      </c>
      <c r="AA207" s="26">
        <f t="shared" si="162"/>
        <v>170</v>
      </c>
      <c r="AB207" s="26">
        <f t="shared" si="162"/>
        <v>95</v>
      </c>
      <c r="AC207" s="26">
        <f t="shared" si="162"/>
        <v>265</v>
      </c>
      <c r="AD207" s="26">
        <f t="shared" si="162"/>
        <v>33</v>
      </c>
      <c r="AE207" s="26">
        <f t="shared" si="162"/>
        <v>70</v>
      </c>
      <c r="AF207" s="26">
        <f t="shared" si="162"/>
        <v>103</v>
      </c>
      <c r="AG207" s="18">
        <f t="shared" si="162"/>
        <v>203</v>
      </c>
      <c r="AH207" s="18">
        <f t="shared" si="162"/>
        <v>165</v>
      </c>
      <c r="AI207" s="18">
        <f t="shared" si="162"/>
        <v>368</v>
      </c>
    </row>
    <row r="208" spans="1:35" s="5" customFormat="1" x14ac:dyDescent="0.2">
      <c r="A208" s="48" t="s">
        <v>172</v>
      </c>
      <c r="B208" s="20">
        <f>karnataka!C208+Kerala!B208+Lakshadweep!B208+'State-IV'!B208+'State-V'!B208</f>
        <v>5</v>
      </c>
      <c r="C208" s="20">
        <f>karnataka!D208+Kerala!C208+Lakshadweep!C208+'State-IV'!C208+'State-V'!C208</f>
        <v>23</v>
      </c>
      <c r="D208" s="20">
        <f>karnataka!E208+Kerala!D208+Lakshadweep!D208+'State-IV'!D208+'State-V'!D208</f>
        <v>9</v>
      </c>
      <c r="E208" s="21">
        <f t="shared" si="153"/>
        <v>32</v>
      </c>
      <c r="F208" s="20">
        <f>karnataka!G208+Kerala!F208+Lakshadweep!F208+'State-IV'!F208+'State-V'!F208</f>
        <v>1</v>
      </c>
      <c r="G208" s="20">
        <f>karnataka!H208+Kerala!G208+Lakshadweep!G208+'State-IV'!G208+'State-V'!G208</f>
        <v>1</v>
      </c>
      <c r="H208" s="21">
        <f t="shared" si="154"/>
        <v>2</v>
      </c>
      <c r="I208" s="21">
        <f t="shared" si="155"/>
        <v>24</v>
      </c>
      <c r="J208" s="21">
        <f t="shared" si="155"/>
        <v>10</v>
      </c>
      <c r="K208" s="51">
        <f t="shared" si="156"/>
        <v>34</v>
      </c>
      <c r="M208" s="48" t="s">
        <v>172</v>
      </c>
      <c r="N208" s="20">
        <f>karnataka!O208+Kerala!N208+Lakshadweep!N208+'State-IV'!N208+'State-V'!N208</f>
        <v>0</v>
      </c>
      <c r="O208" s="20">
        <f>karnataka!P208+Kerala!O208+Lakshadweep!O208+'State-IV'!O208+'State-V'!O208</f>
        <v>0</v>
      </c>
      <c r="P208" s="20">
        <f>karnataka!Q208+Kerala!P208+Lakshadweep!P208+'State-IV'!P208+'State-V'!P208</f>
        <v>0</v>
      </c>
      <c r="Q208" s="21">
        <f t="shared" si="157"/>
        <v>0</v>
      </c>
      <c r="R208" s="20">
        <f>karnataka!S208+Kerala!R208+Lakshadweep!R208+'State-IV'!R208+'State-V'!R208</f>
        <v>0</v>
      </c>
      <c r="S208" s="20">
        <f>karnataka!T208+Kerala!S208+Lakshadweep!S208+'State-IV'!S208+'State-V'!S208</f>
        <v>0</v>
      </c>
      <c r="T208" s="21">
        <f t="shared" si="158"/>
        <v>0</v>
      </c>
      <c r="U208" s="21">
        <f t="shared" si="159"/>
        <v>0</v>
      </c>
      <c r="V208" s="21">
        <f t="shared" si="159"/>
        <v>0</v>
      </c>
      <c r="W208" s="21">
        <f t="shared" si="160"/>
        <v>0</v>
      </c>
      <c r="Y208" s="53" t="s">
        <v>172</v>
      </c>
      <c r="Z208" s="26">
        <f t="shared" si="162"/>
        <v>5</v>
      </c>
      <c r="AA208" s="26">
        <f t="shared" si="162"/>
        <v>23</v>
      </c>
      <c r="AB208" s="26">
        <f t="shared" si="162"/>
        <v>9</v>
      </c>
      <c r="AC208" s="26">
        <f t="shared" si="162"/>
        <v>32</v>
      </c>
      <c r="AD208" s="26">
        <f t="shared" si="162"/>
        <v>1</v>
      </c>
      <c r="AE208" s="26">
        <f t="shared" si="162"/>
        <v>1</v>
      </c>
      <c r="AF208" s="26">
        <f t="shared" si="162"/>
        <v>2</v>
      </c>
      <c r="AG208" s="18">
        <f t="shared" si="162"/>
        <v>24</v>
      </c>
      <c r="AH208" s="18">
        <f t="shared" si="162"/>
        <v>10</v>
      </c>
      <c r="AI208" s="18">
        <f t="shared" si="162"/>
        <v>34</v>
      </c>
    </row>
    <row r="209" spans="1:35" s="5" customFormat="1" x14ac:dyDescent="0.2">
      <c r="A209" s="48" t="s">
        <v>116</v>
      </c>
      <c r="B209" s="20">
        <f>karnataka!C209+Kerala!B209+Lakshadweep!B209+'State-IV'!B209+'State-V'!B209</f>
        <v>2</v>
      </c>
      <c r="C209" s="20">
        <f>karnataka!D209+Kerala!C209+Lakshadweep!C209+'State-IV'!C209+'State-V'!C209</f>
        <v>55</v>
      </c>
      <c r="D209" s="20">
        <f>karnataka!E209+Kerala!D209+Lakshadweep!D209+'State-IV'!D209+'State-V'!D209</f>
        <v>0</v>
      </c>
      <c r="E209" s="21">
        <f t="shared" si="153"/>
        <v>55</v>
      </c>
      <c r="F209" s="20">
        <f>karnataka!G209+Kerala!F209+Lakshadweep!F209+'State-IV'!F209+'State-V'!F209</f>
        <v>12</v>
      </c>
      <c r="G209" s="20">
        <f>karnataka!H209+Kerala!G209+Lakshadweep!G209+'State-IV'!G209+'State-V'!G209</f>
        <v>0</v>
      </c>
      <c r="H209" s="21">
        <f t="shared" si="154"/>
        <v>12</v>
      </c>
      <c r="I209" s="21">
        <f t="shared" si="155"/>
        <v>67</v>
      </c>
      <c r="J209" s="21">
        <f t="shared" si="155"/>
        <v>0</v>
      </c>
      <c r="K209" s="51">
        <f t="shared" si="156"/>
        <v>67</v>
      </c>
      <c r="M209" s="48" t="s">
        <v>116</v>
      </c>
      <c r="N209" s="20">
        <f>karnataka!O209+Kerala!N209+Lakshadweep!N209+'State-IV'!N209+'State-V'!N209</f>
        <v>1</v>
      </c>
      <c r="O209" s="20">
        <f>karnataka!P209+Kerala!O209+Lakshadweep!O209+'State-IV'!O209+'State-V'!O209</f>
        <v>2</v>
      </c>
      <c r="P209" s="20">
        <f>karnataka!Q209+Kerala!P209+Lakshadweep!P209+'State-IV'!P209+'State-V'!P209</f>
        <v>27</v>
      </c>
      <c r="Q209" s="21">
        <f t="shared" si="157"/>
        <v>29</v>
      </c>
      <c r="R209" s="20">
        <f>karnataka!S209+Kerala!R209+Lakshadweep!R209+'State-IV'!R209+'State-V'!R209</f>
        <v>2</v>
      </c>
      <c r="S209" s="20">
        <f>karnataka!T209+Kerala!S209+Lakshadweep!S209+'State-IV'!S209+'State-V'!S209</f>
        <v>5</v>
      </c>
      <c r="T209" s="21">
        <f t="shared" si="158"/>
        <v>7</v>
      </c>
      <c r="U209" s="21">
        <f t="shared" si="159"/>
        <v>4</v>
      </c>
      <c r="V209" s="21">
        <f t="shared" si="159"/>
        <v>32</v>
      </c>
      <c r="W209" s="21">
        <f t="shared" si="160"/>
        <v>36</v>
      </c>
      <c r="Y209" s="53" t="s">
        <v>116</v>
      </c>
      <c r="Z209" s="26">
        <f t="shared" si="162"/>
        <v>3</v>
      </c>
      <c r="AA209" s="26">
        <f t="shared" si="162"/>
        <v>57</v>
      </c>
      <c r="AB209" s="26">
        <f t="shared" si="162"/>
        <v>27</v>
      </c>
      <c r="AC209" s="26">
        <f t="shared" si="162"/>
        <v>84</v>
      </c>
      <c r="AD209" s="26">
        <f t="shared" si="162"/>
        <v>14</v>
      </c>
      <c r="AE209" s="26">
        <f t="shared" si="162"/>
        <v>5</v>
      </c>
      <c r="AF209" s="26">
        <f t="shared" si="162"/>
        <v>19</v>
      </c>
      <c r="AG209" s="18">
        <f t="shared" si="162"/>
        <v>71</v>
      </c>
      <c r="AH209" s="18">
        <f t="shared" si="162"/>
        <v>32</v>
      </c>
      <c r="AI209" s="18">
        <f t="shared" si="162"/>
        <v>103</v>
      </c>
    </row>
    <row r="210" spans="1:35" s="5" customFormat="1" x14ac:dyDescent="0.2">
      <c r="A210" s="48" t="s">
        <v>173</v>
      </c>
      <c r="B210" s="20">
        <f>karnataka!C210+Kerala!B210+Lakshadweep!B210+'State-IV'!B210+'State-V'!B210</f>
        <v>0</v>
      </c>
      <c r="C210" s="20">
        <f>karnataka!D210+Kerala!C210+Lakshadweep!C210+'State-IV'!C210+'State-V'!C210</f>
        <v>0</v>
      </c>
      <c r="D210" s="20">
        <f>karnataka!E210+Kerala!D210+Lakshadweep!D210+'State-IV'!D210+'State-V'!D210</f>
        <v>0</v>
      </c>
      <c r="E210" s="21">
        <f t="shared" si="153"/>
        <v>0</v>
      </c>
      <c r="F210" s="20">
        <f>karnataka!G210+Kerala!F210+Lakshadweep!F210+'State-IV'!F210+'State-V'!F210</f>
        <v>0</v>
      </c>
      <c r="G210" s="20">
        <f>karnataka!H210+Kerala!G210+Lakshadweep!G210+'State-IV'!G210+'State-V'!G210</f>
        <v>0</v>
      </c>
      <c r="H210" s="21">
        <f t="shared" si="154"/>
        <v>0</v>
      </c>
      <c r="I210" s="21">
        <f t="shared" si="155"/>
        <v>0</v>
      </c>
      <c r="J210" s="21">
        <f t="shared" si="155"/>
        <v>0</v>
      </c>
      <c r="K210" s="51">
        <f t="shared" si="156"/>
        <v>0</v>
      </c>
      <c r="M210" s="48" t="s">
        <v>173</v>
      </c>
      <c r="N210" s="20">
        <f>karnataka!O210+Kerala!N210+Lakshadweep!N210+'State-IV'!N210+'State-V'!N210</f>
        <v>0</v>
      </c>
      <c r="O210" s="20">
        <f>karnataka!P210+Kerala!O210+Lakshadweep!O210+'State-IV'!O210+'State-V'!O210</f>
        <v>0</v>
      </c>
      <c r="P210" s="20">
        <f>karnataka!Q210+Kerala!P210+Lakshadweep!P210+'State-IV'!P210+'State-V'!P210</f>
        <v>0</v>
      </c>
      <c r="Q210" s="21">
        <f t="shared" si="157"/>
        <v>0</v>
      </c>
      <c r="R210" s="20">
        <f>karnataka!S210+Kerala!R210+Lakshadweep!R210+'State-IV'!R210+'State-V'!R210</f>
        <v>0</v>
      </c>
      <c r="S210" s="20">
        <f>karnataka!T210+Kerala!S210+Lakshadweep!S210+'State-IV'!S210+'State-V'!S210</f>
        <v>0</v>
      </c>
      <c r="T210" s="21">
        <f t="shared" si="158"/>
        <v>0</v>
      </c>
      <c r="U210" s="21">
        <f t="shared" si="159"/>
        <v>0</v>
      </c>
      <c r="V210" s="21">
        <f t="shared" si="159"/>
        <v>0</v>
      </c>
      <c r="W210" s="21">
        <f t="shared" si="160"/>
        <v>0</v>
      </c>
      <c r="Y210" s="53" t="s">
        <v>173</v>
      </c>
      <c r="Z210" s="26">
        <f t="shared" si="162"/>
        <v>0</v>
      </c>
      <c r="AA210" s="26">
        <f t="shared" si="162"/>
        <v>0</v>
      </c>
      <c r="AB210" s="26">
        <f t="shared" si="162"/>
        <v>0</v>
      </c>
      <c r="AC210" s="26">
        <f t="shared" si="162"/>
        <v>0</v>
      </c>
      <c r="AD210" s="26">
        <f t="shared" si="162"/>
        <v>0</v>
      </c>
      <c r="AE210" s="26">
        <f t="shared" si="162"/>
        <v>0</v>
      </c>
      <c r="AF210" s="26">
        <f t="shared" si="162"/>
        <v>0</v>
      </c>
      <c r="AG210" s="18">
        <f t="shared" si="162"/>
        <v>0</v>
      </c>
      <c r="AH210" s="18">
        <f t="shared" si="162"/>
        <v>0</v>
      </c>
      <c r="AI210" s="18">
        <f t="shared" si="162"/>
        <v>0</v>
      </c>
    </row>
    <row r="211" spans="1:35" s="5" customFormat="1" x14ac:dyDescent="0.2">
      <c r="A211" s="48" t="s">
        <v>121</v>
      </c>
      <c r="B211" s="20">
        <f>karnataka!C211+Kerala!B211+Lakshadweep!B211+'State-IV'!B211+'State-V'!B211</f>
        <v>0</v>
      </c>
      <c r="C211" s="20">
        <f>karnataka!D211+Kerala!C211+Lakshadweep!C211+'State-IV'!C211+'State-V'!C211</f>
        <v>0</v>
      </c>
      <c r="D211" s="20">
        <f>karnataka!E211+Kerala!D211+Lakshadweep!D211+'State-IV'!D211+'State-V'!D211</f>
        <v>0</v>
      </c>
      <c r="E211" s="21">
        <f t="shared" si="153"/>
        <v>0</v>
      </c>
      <c r="F211" s="20">
        <f>karnataka!G211+Kerala!F211+Lakshadweep!F211+'State-IV'!F211+'State-V'!F211</f>
        <v>0</v>
      </c>
      <c r="G211" s="20">
        <f>karnataka!H211+Kerala!G211+Lakshadweep!G211+'State-IV'!G211+'State-V'!G211</f>
        <v>0</v>
      </c>
      <c r="H211" s="21">
        <f t="shared" si="154"/>
        <v>0</v>
      </c>
      <c r="I211" s="21">
        <f t="shared" si="155"/>
        <v>0</v>
      </c>
      <c r="J211" s="21">
        <f t="shared" si="155"/>
        <v>0</v>
      </c>
      <c r="K211" s="51">
        <f t="shared" si="156"/>
        <v>0</v>
      </c>
      <c r="M211" s="48" t="s">
        <v>121</v>
      </c>
      <c r="N211" s="20">
        <f>karnataka!O211+Kerala!N211+Lakshadweep!N211+'State-IV'!N211+'State-V'!N211</f>
        <v>0</v>
      </c>
      <c r="O211" s="20">
        <f>karnataka!P211+Kerala!O211+Lakshadweep!O211+'State-IV'!O211+'State-V'!O211</f>
        <v>0</v>
      </c>
      <c r="P211" s="20">
        <f>karnataka!Q211+Kerala!P211+Lakshadweep!P211+'State-IV'!P211+'State-V'!P211</f>
        <v>0</v>
      </c>
      <c r="Q211" s="21">
        <f t="shared" si="157"/>
        <v>0</v>
      </c>
      <c r="R211" s="20">
        <f>karnataka!S211+Kerala!R211+Lakshadweep!R211+'State-IV'!R211+'State-V'!R211</f>
        <v>0</v>
      </c>
      <c r="S211" s="20">
        <f>karnataka!T211+Kerala!S211+Lakshadweep!S211+'State-IV'!S211+'State-V'!S211</f>
        <v>0</v>
      </c>
      <c r="T211" s="21">
        <f t="shared" si="158"/>
        <v>0</v>
      </c>
      <c r="U211" s="21">
        <f t="shared" si="159"/>
        <v>0</v>
      </c>
      <c r="V211" s="21">
        <f t="shared" si="159"/>
        <v>0</v>
      </c>
      <c r="W211" s="21">
        <f t="shared" si="160"/>
        <v>0</v>
      </c>
      <c r="Y211" s="53" t="s">
        <v>121</v>
      </c>
      <c r="Z211" s="26">
        <f t="shared" si="162"/>
        <v>0</v>
      </c>
      <c r="AA211" s="26">
        <f t="shared" si="162"/>
        <v>0</v>
      </c>
      <c r="AB211" s="26">
        <f t="shared" si="162"/>
        <v>0</v>
      </c>
      <c r="AC211" s="26">
        <f t="shared" si="162"/>
        <v>0</v>
      </c>
      <c r="AD211" s="26">
        <f t="shared" si="162"/>
        <v>0</v>
      </c>
      <c r="AE211" s="26">
        <f t="shared" si="162"/>
        <v>0</v>
      </c>
      <c r="AF211" s="26">
        <f t="shared" si="162"/>
        <v>0</v>
      </c>
      <c r="AG211" s="18">
        <f t="shared" si="162"/>
        <v>0</v>
      </c>
      <c r="AH211" s="18">
        <f t="shared" si="162"/>
        <v>0</v>
      </c>
      <c r="AI211" s="18">
        <f t="shared" si="162"/>
        <v>0</v>
      </c>
    </row>
    <row r="212" spans="1:35" s="5" customFormat="1" x14ac:dyDescent="0.2">
      <c r="A212" s="48" t="s">
        <v>123</v>
      </c>
      <c r="B212" s="20">
        <f>karnataka!C212+Kerala!B212+Lakshadweep!B212+'State-IV'!B212+'State-V'!B212</f>
        <v>0</v>
      </c>
      <c r="C212" s="20">
        <f>karnataka!D212+Kerala!C212+Lakshadweep!C212+'State-IV'!C212+'State-V'!C212</f>
        <v>0</v>
      </c>
      <c r="D212" s="20">
        <f>karnataka!E212+Kerala!D212+Lakshadweep!D212+'State-IV'!D212+'State-V'!D212</f>
        <v>0</v>
      </c>
      <c r="E212" s="21">
        <f t="shared" si="153"/>
        <v>0</v>
      </c>
      <c r="F212" s="20">
        <f>karnataka!G212+Kerala!F212+Lakshadweep!F212+'State-IV'!F212+'State-V'!F212</f>
        <v>0</v>
      </c>
      <c r="G212" s="20">
        <f>karnataka!H212+Kerala!G212+Lakshadweep!G212+'State-IV'!G212+'State-V'!G212</f>
        <v>0</v>
      </c>
      <c r="H212" s="21">
        <f t="shared" si="154"/>
        <v>0</v>
      </c>
      <c r="I212" s="21">
        <f t="shared" si="155"/>
        <v>0</v>
      </c>
      <c r="J212" s="21">
        <f t="shared" si="155"/>
        <v>0</v>
      </c>
      <c r="K212" s="51">
        <f t="shared" si="156"/>
        <v>0</v>
      </c>
      <c r="M212" s="48" t="s">
        <v>123</v>
      </c>
      <c r="N212" s="20">
        <f>karnataka!O212+Kerala!N212+Lakshadweep!N212+'State-IV'!N212+'State-V'!N212</f>
        <v>0</v>
      </c>
      <c r="O212" s="20">
        <f>karnataka!P212+Kerala!O212+Lakshadweep!O212+'State-IV'!O212+'State-V'!O212</f>
        <v>0</v>
      </c>
      <c r="P212" s="20">
        <f>karnataka!Q212+Kerala!P212+Lakshadweep!P212+'State-IV'!P212+'State-V'!P212</f>
        <v>0</v>
      </c>
      <c r="Q212" s="21">
        <f t="shared" si="157"/>
        <v>0</v>
      </c>
      <c r="R212" s="20">
        <f>karnataka!S212+Kerala!R212+Lakshadweep!R212+'State-IV'!R212+'State-V'!R212</f>
        <v>0</v>
      </c>
      <c r="S212" s="20">
        <f>karnataka!T212+Kerala!S212+Lakshadweep!S212+'State-IV'!S212+'State-V'!S212</f>
        <v>0</v>
      </c>
      <c r="T212" s="21">
        <f t="shared" si="158"/>
        <v>0</v>
      </c>
      <c r="U212" s="21">
        <f t="shared" si="159"/>
        <v>0</v>
      </c>
      <c r="V212" s="21">
        <f t="shared" si="159"/>
        <v>0</v>
      </c>
      <c r="W212" s="21">
        <f t="shared" si="160"/>
        <v>0</v>
      </c>
      <c r="Y212" s="53" t="s">
        <v>123</v>
      </c>
      <c r="Z212" s="26">
        <f t="shared" si="162"/>
        <v>0</v>
      </c>
      <c r="AA212" s="26">
        <f t="shared" si="162"/>
        <v>0</v>
      </c>
      <c r="AB212" s="26">
        <f t="shared" si="162"/>
        <v>0</v>
      </c>
      <c r="AC212" s="26">
        <f t="shared" si="162"/>
        <v>0</v>
      </c>
      <c r="AD212" s="26">
        <f t="shared" si="162"/>
        <v>0</v>
      </c>
      <c r="AE212" s="26">
        <f t="shared" si="162"/>
        <v>0</v>
      </c>
      <c r="AF212" s="26">
        <f t="shared" si="162"/>
        <v>0</v>
      </c>
      <c r="AG212" s="18">
        <f t="shared" si="162"/>
        <v>0</v>
      </c>
      <c r="AH212" s="18">
        <f t="shared" si="162"/>
        <v>0</v>
      </c>
      <c r="AI212" s="18">
        <f t="shared" si="162"/>
        <v>0</v>
      </c>
    </row>
    <row r="213" spans="1:35" s="5" customFormat="1" x14ac:dyDescent="0.2">
      <c r="A213" s="48" t="s">
        <v>174</v>
      </c>
      <c r="B213" s="20">
        <f>karnataka!C213+Kerala!B213+Lakshadweep!B213+'State-IV'!B213+'State-V'!B213</f>
        <v>0</v>
      </c>
      <c r="C213" s="20">
        <f>karnataka!D213+Kerala!C213+Lakshadweep!C213+'State-IV'!C213+'State-V'!C213</f>
        <v>0</v>
      </c>
      <c r="D213" s="20">
        <f>karnataka!E213+Kerala!D213+Lakshadweep!D213+'State-IV'!D213+'State-V'!D213</f>
        <v>0</v>
      </c>
      <c r="E213" s="21">
        <f t="shared" si="153"/>
        <v>0</v>
      </c>
      <c r="F213" s="20">
        <f>karnataka!G213+Kerala!F213+Lakshadweep!F213+'State-IV'!F213+'State-V'!F213</f>
        <v>0</v>
      </c>
      <c r="G213" s="20">
        <f>karnataka!H213+Kerala!G213+Lakshadweep!G213+'State-IV'!G213+'State-V'!G213</f>
        <v>0</v>
      </c>
      <c r="H213" s="21">
        <f t="shared" si="154"/>
        <v>0</v>
      </c>
      <c r="I213" s="21">
        <f t="shared" si="155"/>
        <v>0</v>
      </c>
      <c r="J213" s="21">
        <f t="shared" si="155"/>
        <v>0</v>
      </c>
      <c r="K213" s="51">
        <f t="shared" si="156"/>
        <v>0</v>
      </c>
      <c r="M213" s="48" t="s">
        <v>174</v>
      </c>
      <c r="N213" s="20">
        <f>karnataka!O213+Kerala!N213+Lakshadweep!N213+'State-IV'!N213+'State-V'!N213</f>
        <v>0</v>
      </c>
      <c r="O213" s="20">
        <f>karnataka!P213+Kerala!O213+Lakshadweep!O213+'State-IV'!O213+'State-V'!O213</f>
        <v>0</v>
      </c>
      <c r="P213" s="20">
        <f>karnataka!Q213+Kerala!P213+Lakshadweep!P213+'State-IV'!P213+'State-V'!P213</f>
        <v>0</v>
      </c>
      <c r="Q213" s="21">
        <f t="shared" si="157"/>
        <v>0</v>
      </c>
      <c r="R213" s="20">
        <f>karnataka!S213+Kerala!R213+Lakshadweep!R213+'State-IV'!R213+'State-V'!R213</f>
        <v>0</v>
      </c>
      <c r="S213" s="20">
        <f>karnataka!T213+Kerala!S213+Lakshadweep!S213+'State-IV'!S213+'State-V'!S213</f>
        <v>0</v>
      </c>
      <c r="T213" s="21">
        <f t="shared" si="158"/>
        <v>0</v>
      </c>
      <c r="U213" s="21">
        <f t="shared" si="159"/>
        <v>0</v>
      </c>
      <c r="V213" s="21">
        <f t="shared" si="159"/>
        <v>0</v>
      </c>
      <c r="W213" s="21">
        <f t="shared" si="160"/>
        <v>0</v>
      </c>
      <c r="Y213" s="53" t="s">
        <v>174</v>
      </c>
      <c r="Z213" s="26">
        <f t="shared" si="162"/>
        <v>0</v>
      </c>
      <c r="AA213" s="26">
        <f t="shared" si="162"/>
        <v>0</v>
      </c>
      <c r="AB213" s="26">
        <f t="shared" si="162"/>
        <v>0</v>
      </c>
      <c r="AC213" s="26">
        <f t="shared" si="162"/>
        <v>0</v>
      </c>
      <c r="AD213" s="26">
        <f t="shared" si="162"/>
        <v>0</v>
      </c>
      <c r="AE213" s="26">
        <f t="shared" si="162"/>
        <v>0</v>
      </c>
      <c r="AF213" s="26">
        <f t="shared" si="162"/>
        <v>0</v>
      </c>
      <c r="AG213" s="18">
        <f t="shared" si="162"/>
        <v>0</v>
      </c>
      <c r="AH213" s="18">
        <f t="shared" si="162"/>
        <v>0</v>
      </c>
      <c r="AI213" s="18">
        <f t="shared" si="162"/>
        <v>0</v>
      </c>
    </row>
    <row r="214" spans="1:35" s="5" customFormat="1" x14ac:dyDescent="0.2">
      <c r="A214" s="48" t="s">
        <v>175</v>
      </c>
      <c r="B214" s="20">
        <f>karnataka!C214+Kerala!B214+Lakshadweep!B214+'State-IV'!B214+'State-V'!B214</f>
        <v>0</v>
      </c>
      <c r="C214" s="20">
        <f>karnataka!D214+Kerala!C214+Lakshadweep!C214+'State-IV'!C214+'State-V'!C214</f>
        <v>0</v>
      </c>
      <c r="D214" s="20">
        <f>karnataka!E214+Kerala!D214+Lakshadweep!D214+'State-IV'!D214+'State-V'!D214</f>
        <v>0</v>
      </c>
      <c r="E214" s="21">
        <f t="shared" si="153"/>
        <v>0</v>
      </c>
      <c r="F214" s="20">
        <f>karnataka!G214+Kerala!F214+Lakshadweep!F214+'State-IV'!F214+'State-V'!F214</f>
        <v>0</v>
      </c>
      <c r="G214" s="20">
        <f>karnataka!H214+Kerala!G214+Lakshadweep!G214+'State-IV'!G214+'State-V'!G214</f>
        <v>0</v>
      </c>
      <c r="H214" s="21">
        <f t="shared" si="154"/>
        <v>0</v>
      </c>
      <c r="I214" s="21">
        <f t="shared" si="155"/>
        <v>0</v>
      </c>
      <c r="J214" s="21">
        <f t="shared" si="155"/>
        <v>0</v>
      </c>
      <c r="K214" s="51">
        <f t="shared" si="156"/>
        <v>0</v>
      </c>
      <c r="M214" s="48" t="s">
        <v>175</v>
      </c>
      <c r="N214" s="20">
        <f>karnataka!O214+Kerala!N214+Lakshadweep!N214+'State-IV'!N214+'State-V'!N214</f>
        <v>0</v>
      </c>
      <c r="O214" s="20">
        <f>karnataka!P214+Kerala!O214+Lakshadweep!O214+'State-IV'!O214+'State-V'!O214</f>
        <v>0</v>
      </c>
      <c r="P214" s="20">
        <f>karnataka!Q214+Kerala!P214+Lakshadweep!P214+'State-IV'!P214+'State-V'!P214</f>
        <v>0</v>
      </c>
      <c r="Q214" s="21">
        <f t="shared" si="157"/>
        <v>0</v>
      </c>
      <c r="R214" s="20">
        <f>karnataka!S214+Kerala!R214+Lakshadweep!R214+'State-IV'!R214+'State-V'!R214</f>
        <v>0</v>
      </c>
      <c r="S214" s="20">
        <f>karnataka!T214+Kerala!S214+Lakshadweep!S214+'State-IV'!S214+'State-V'!S214</f>
        <v>0</v>
      </c>
      <c r="T214" s="21">
        <f t="shared" si="158"/>
        <v>0</v>
      </c>
      <c r="U214" s="21">
        <f t="shared" si="159"/>
        <v>0</v>
      </c>
      <c r="V214" s="21">
        <f t="shared" si="159"/>
        <v>0</v>
      </c>
      <c r="W214" s="21">
        <f t="shared" si="160"/>
        <v>0</v>
      </c>
      <c r="Y214" s="53" t="s">
        <v>175</v>
      </c>
      <c r="Z214" s="26">
        <f t="shared" si="162"/>
        <v>0</v>
      </c>
      <c r="AA214" s="26">
        <f t="shared" si="162"/>
        <v>0</v>
      </c>
      <c r="AB214" s="26">
        <f t="shared" si="162"/>
        <v>0</v>
      </c>
      <c r="AC214" s="26">
        <f t="shared" si="162"/>
        <v>0</v>
      </c>
      <c r="AD214" s="26">
        <f t="shared" si="162"/>
        <v>0</v>
      </c>
      <c r="AE214" s="26">
        <f t="shared" si="162"/>
        <v>0</v>
      </c>
      <c r="AF214" s="26">
        <f t="shared" si="162"/>
        <v>0</v>
      </c>
      <c r="AG214" s="18">
        <f t="shared" si="162"/>
        <v>0</v>
      </c>
      <c r="AH214" s="18">
        <f t="shared" si="162"/>
        <v>0</v>
      </c>
      <c r="AI214" s="18">
        <f t="shared" si="162"/>
        <v>0</v>
      </c>
    </row>
    <row r="215" spans="1:35" s="5" customFormat="1" x14ac:dyDescent="0.2">
      <c r="A215" s="48" t="s">
        <v>176</v>
      </c>
      <c r="B215" s="20">
        <f>karnataka!C215+Kerala!B215+Lakshadweep!B215+'State-IV'!B215+'State-V'!B215</f>
        <v>0</v>
      </c>
      <c r="C215" s="20">
        <f>karnataka!D215+Kerala!C215+Lakshadweep!C215+'State-IV'!C215+'State-V'!C215</f>
        <v>0</v>
      </c>
      <c r="D215" s="20">
        <f>karnataka!E215+Kerala!D215+Lakshadweep!D215+'State-IV'!D215+'State-V'!D215</f>
        <v>0</v>
      </c>
      <c r="E215" s="21">
        <f t="shared" si="153"/>
        <v>0</v>
      </c>
      <c r="F215" s="20">
        <f>karnataka!G215+Kerala!F215+Lakshadweep!F215+'State-IV'!F215+'State-V'!F215</f>
        <v>0</v>
      </c>
      <c r="G215" s="20">
        <f>karnataka!H215+Kerala!G215+Lakshadweep!G215+'State-IV'!G215+'State-V'!G215</f>
        <v>0</v>
      </c>
      <c r="H215" s="21">
        <f t="shared" si="154"/>
        <v>0</v>
      </c>
      <c r="I215" s="21">
        <f t="shared" si="155"/>
        <v>0</v>
      </c>
      <c r="J215" s="21">
        <f t="shared" si="155"/>
        <v>0</v>
      </c>
      <c r="K215" s="51">
        <f t="shared" si="156"/>
        <v>0</v>
      </c>
      <c r="M215" s="48" t="s">
        <v>176</v>
      </c>
      <c r="N215" s="20">
        <f>karnataka!O215+Kerala!N215+Lakshadweep!N215+'State-IV'!N215+'State-V'!N215</f>
        <v>0</v>
      </c>
      <c r="O215" s="20">
        <f>karnataka!P215+Kerala!O215+Lakshadweep!O215+'State-IV'!O215+'State-V'!O215</f>
        <v>0</v>
      </c>
      <c r="P215" s="20">
        <f>karnataka!Q215+Kerala!P215+Lakshadweep!P215+'State-IV'!P215+'State-V'!P215</f>
        <v>0</v>
      </c>
      <c r="Q215" s="21">
        <f t="shared" si="157"/>
        <v>0</v>
      </c>
      <c r="R215" s="20">
        <f>karnataka!S215+Kerala!R215+Lakshadweep!R215+'State-IV'!R215+'State-V'!R215</f>
        <v>0</v>
      </c>
      <c r="S215" s="20">
        <f>karnataka!T215+Kerala!S215+Lakshadweep!S215+'State-IV'!S215+'State-V'!S215</f>
        <v>0</v>
      </c>
      <c r="T215" s="21">
        <f t="shared" si="158"/>
        <v>0</v>
      </c>
      <c r="U215" s="21">
        <f t="shared" si="159"/>
        <v>0</v>
      </c>
      <c r="V215" s="21">
        <f t="shared" si="159"/>
        <v>0</v>
      </c>
      <c r="W215" s="21">
        <f t="shared" si="160"/>
        <v>0</v>
      </c>
      <c r="Y215" s="53" t="s">
        <v>176</v>
      </c>
      <c r="Z215" s="26">
        <f t="shared" si="162"/>
        <v>0</v>
      </c>
      <c r="AA215" s="26">
        <f t="shared" si="162"/>
        <v>0</v>
      </c>
      <c r="AB215" s="26">
        <f t="shared" si="162"/>
        <v>0</v>
      </c>
      <c r="AC215" s="26">
        <f t="shared" si="162"/>
        <v>0</v>
      </c>
      <c r="AD215" s="26">
        <f t="shared" si="162"/>
        <v>0</v>
      </c>
      <c r="AE215" s="26">
        <f t="shared" si="162"/>
        <v>0</v>
      </c>
      <c r="AF215" s="26">
        <f t="shared" si="162"/>
        <v>0</v>
      </c>
      <c r="AG215" s="18">
        <f t="shared" si="162"/>
        <v>0</v>
      </c>
      <c r="AH215" s="18">
        <f t="shared" si="162"/>
        <v>0</v>
      </c>
      <c r="AI215" s="18">
        <f t="shared" si="162"/>
        <v>0</v>
      </c>
    </row>
    <row r="216" spans="1:35" s="5" customFormat="1" x14ac:dyDescent="0.2">
      <c r="A216" s="48" t="s">
        <v>234</v>
      </c>
      <c r="B216" s="20">
        <f>karnataka!C216+Kerala!B216+Lakshadweep!B216+'State-IV'!B216+'State-V'!B216</f>
        <v>99</v>
      </c>
      <c r="C216" s="20">
        <f>karnataka!D216+Kerala!C216+Lakshadweep!C216+'State-IV'!C216+'State-V'!C216</f>
        <v>1503</v>
      </c>
      <c r="D216" s="20">
        <f>karnataka!E216+Kerala!D216+Lakshadweep!D216+'State-IV'!D216+'State-V'!D216</f>
        <v>1127</v>
      </c>
      <c r="E216" s="21">
        <f t="shared" si="153"/>
        <v>2630</v>
      </c>
      <c r="F216" s="20">
        <f>karnataka!G216+Kerala!F216+Lakshadweep!F216+'State-IV'!F216+'State-V'!F216</f>
        <v>100</v>
      </c>
      <c r="G216" s="20">
        <f>karnataka!H216+Kerala!G216+Lakshadweep!G216+'State-IV'!G216+'State-V'!G216</f>
        <v>73</v>
      </c>
      <c r="H216" s="21">
        <f t="shared" si="154"/>
        <v>173</v>
      </c>
      <c r="I216" s="21">
        <f t="shared" si="155"/>
        <v>1603</v>
      </c>
      <c r="J216" s="21">
        <f t="shared" si="155"/>
        <v>1200</v>
      </c>
      <c r="K216" s="51">
        <f t="shared" si="156"/>
        <v>2803</v>
      </c>
      <c r="M216" s="48" t="s">
        <v>235</v>
      </c>
      <c r="N216" s="20">
        <f>karnataka!O216+Kerala!N216+Lakshadweep!N216+'State-IV'!N216+'State-V'!N216</f>
        <v>16</v>
      </c>
      <c r="O216" s="20">
        <f>karnataka!P216+Kerala!O216+Lakshadweep!O216+'State-IV'!O216+'State-V'!O216</f>
        <v>172</v>
      </c>
      <c r="P216" s="20">
        <f>karnataka!Q216+Kerala!P216+Lakshadweep!P216+'State-IV'!P216+'State-V'!P216</f>
        <v>85</v>
      </c>
      <c r="Q216" s="21">
        <f t="shared" si="157"/>
        <v>257</v>
      </c>
      <c r="R216" s="20">
        <f>karnataka!S216+Kerala!R216+Lakshadweep!R216+'State-IV'!R216+'State-V'!R216</f>
        <v>114</v>
      </c>
      <c r="S216" s="20">
        <f>karnataka!T216+Kerala!S216+Lakshadweep!S216+'State-IV'!S216+'State-V'!S216</f>
        <v>37</v>
      </c>
      <c r="T216" s="21">
        <f t="shared" si="158"/>
        <v>151</v>
      </c>
      <c r="U216" s="21">
        <f t="shared" si="159"/>
        <v>286</v>
      </c>
      <c r="V216" s="21">
        <f t="shared" si="159"/>
        <v>122</v>
      </c>
      <c r="W216" s="21">
        <f t="shared" si="160"/>
        <v>408</v>
      </c>
      <c r="Y216" s="53" t="s">
        <v>235</v>
      </c>
      <c r="Z216" s="26">
        <f t="shared" si="162"/>
        <v>115</v>
      </c>
      <c r="AA216" s="26">
        <f t="shared" si="162"/>
        <v>1675</v>
      </c>
      <c r="AB216" s="26">
        <f t="shared" si="162"/>
        <v>1212</v>
      </c>
      <c r="AC216" s="26">
        <f t="shared" si="162"/>
        <v>2887</v>
      </c>
      <c r="AD216" s="26">
        <f t="shared" si="162"/>
        <v>214</v>
      </c>
      <c r="AE216" s="26">
        <f t="shared" si="162"/>
        <v>110</v>
      </c>
      <c r="AF216" s="26">
        <f t="shared" si="162"/>
        <v>324</v>
      </c>
      <c r="AG216" s="18">
        <f t="shared" si="162"/>
        <v>1889</v>
      </c>
      <c r="AH216" s="18">
        <f t="shared" si="162"/>
        <v>1322</v>
      </c>
      <c r="AI216" s="18">
        <f t="shared" si="162"/>
        <v>3211</v>
      </c>
    </row>
    <row r="217" spans="1:35" s="5" customFormat="1" x14ac:dyDescent="0.2">
      <c r="A217" s="54" t="s">
        <v>11</v>
      </c>
      <c r="B217" s="117">
        <f t="shared" ref="B217:K217" si="163">SUM(B183:B216)</f>
        <v>330</v>
      </c>
      <c r="C217" s="117">
        <f t="shared" si="163"/>
        <v>5265</v>
      </c>
      <c r="D217" s="117">
        <f t="shared" si="163"/>
        <v>3121</v>
      </c>
      <c r="E217" s="117">
        <f t="shared" si="163"/>
        <v>8386</v>
      </c>
      <c r="F217" s="117">
        <f t="shared" si="163"/>
        <v>728</v>
      </c>
      <c r="G217" s="117">
        <f t="shared" si="163"/>
        <v>446</v>
      </c>
      <c r="H217" s="117">
        <f t="shared" si="163"/>
        <v>1174</v>
      </c>
      <c r="I217" s="117">
        <f t="shared" si="163"/>
        <v>5993</v>
      </c>
      <c r="J217" s="117">
        <f t="shared" si="163"/>
        <v>3567</v>
      </c>
      <c r="K217" s="117">
        <f t="shared" si="163"/>
        <v>9560</v>
      </c>
      <c r="L217" s="111"/>
      <c r="M217" s="118" t="s">
        <v>11</v>
      </c>
      <c r="N217" s="119">
        <f t="shared" ref="N217:W217" si="164">SUM(N183:N216)</f>
        <v>110</v>
      </c>
      <c r="O217" s="119">
        <f t="shared" si="164"/>
        <v>4267</v>
      </c>
      <c r="P217" s="119">
        <f t="shared" si="164"/>
        <v>1978</v>
      </c>
      <c r="Q217" s="119">
        <f t="shared" si="164"/>
        <v>6245</v>
      </c>
      <c r="R217" s="119">
        <f t="shared" si="164"/>
        <v>305</v>
      </c>
      <c r="S217" s="119">
        <f t="shared" si="164"/>
        <v>155</v>
      </c>
      <c r="T217" s="119">
        <f t="shared" si="164"/>
        <v>460</v>
      </c>
      <c r="U217" s="119">
        <f t="shared" si="164"/>
        <v>4572</v>
      </c>
      <c r="V217" s="119">
        <f t="shared" si="164"/>
        <v>2133</v>
      </c>
      <c r="W217" s="119">
        <f t="shared" si="164"/>
        <v>6705</v>
      </c>
      <c r="X217" s="111"/>
      <c r="Y217" s="114" t="s">
        <v>11</v>
      </c>
      <c r="Z217" s="115">
        <f t="shared" si="162"/>
        <v>440</v>
      </c>
      <c r="AA217" s="115">
        <f t="shared" si="162"/>
        <v>9532</v>
      </c>
      <c r="AB217" s="115">
        <f t="shared" si="162"/>
        <v>5099</v>
      </c>
      <c r="AC217" s="115">
        <f t="shared" si="162"/>
        <v>14631</v>
      </c>
      <c r="AD217" s="115">
        <f t="shared" si="162"/>
        <v>1033</v>
      </c>
      <c r="AE217" s="115">
        <f t="shared" si="162"/>
        <v>601</v>
      </c>
      <c r="AF217" s="115">
        <f t="shared" si="162"/>
        <v>1634</v>
      </c>
      <c r="AG217" s="116">
        <f t="shared" si="162"/>
        <v>10565</v>
      </c>
      <c r="AH217" s="116">
        <f t="shared" si="162"/>
        <v>5700</v>
      </c>
      <c r="AI217" s="116">
        <f t="shared" si="162"/>
        <v>16265</v>
      </c>
    </row>
    <row r="218" spans="1:35" s="5" customFormat="1" x14ac:dyDescent="0.2"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s="41" customFormat="1" x14ac:dyDescent="0.2">
      <c r="A219" s="40" t="s">
        <v>177</v>
      </c>
      <c r="B219" s="40"/>
      <c r="C219" s="40"/>
      <c r="D219" s="40"/>
      <c r="E219" s="40"/>
      <c r="F219" s="40"/>
      <c r="G219" s="40"/>
      <c r="M219" s="40" t="s">
        <v>243</v>
      </c>
      <c r="N219" s="40"/>
      <c r="O219" s="40"/>
      <c r="P219" s="40"/>
      <c r="Q219" s="40"/>
      <c r="R219" s="40"/>
      <c r="S219" s="40"/>
      <c r="Y219" s="4" t="s">
        <v>238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s="5" customFormat="1" x14ac:dyDescent="0.2"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s="5" customFormat="1" x14ac:dyDescent="0.2">
      <c r="A221" s="141" t="s">
        <v>2</v>
      </c>
      <c r="B221" s="93" t="s">
        <v>3</v>
      </c>
      <c r="C221" s="142" t="s">
        <v>4</v>
      </c>
      <c r="D221" s="142"/>
      <c r="E221" s="142"/>
      <c r="F221" s="142"/>
      <c r="G221" s="142"/>
      <c r="H221" s="142"/>
      <c r="I221" s="142"/>
      <c r="J221" s="142"/>
      <c r="K221" s="142"/>
      <c r="M221" s="141" t="s">
        <v>2</v>
      </c>
      <c r="N221" s="93" t="s">
        <v>3</v>
      </c>
      <c r="O221" s="142" t="s">
        <v>4</v>
      </c>
      <c r="P221" s="142"/>
      <c r="Q221" s="142"/>
      <c r="R221" s="142"/>
      <c r="S221" s="142"/>
      <c r="T221" s="142"/>
      <c r="U221" s="142"/>
      <c r="V221" s="142"/>
      <c r="W221" s="142"/>
      <c r="Y221" s="139" t="s">
        <v>2</v>
      </c>
      <c r="Z221" s="44" t="s">
        <v>3</v>
      </c>
      <c r="AA221" s="134" t="s">
        <v>4</v>
      </c>
      <c r="AB221" s="134"/>
      <c r="AC221" s="134"/>
      <c r="AD221" s="134"/>
      <c r="AE221" s="134"/>
      <c r="AF221" s="134"/>
      <c r="AG221" s="134"/>
      <c r="AH221" s="134"/>
      <c r="AI221" s="134"/>
    </row>
    <row r="222" spans="1:35" s="5" customFormat="1" x14ac:dyDescent="0.2">
      <c r="A222" s="141"/>
      <c r="B222" s="93" t="s">
        <v>5</v>
      </c>
      <c r="C222" s="142" t="s">
        <v>6</v>
      </c>
      <c r="D222" s="142"/>
      <c r="E222" s="142"/>
      <c r="F222" s="143" t="s">
        <v>7</v>
      </c>
      <c r="G222" s="143"/>
      <c r="H222" s="143"/>
      <c r="I222" s="143" t="s">
        <v>8</v>
      </c>
      <c r="J222" s="143"/>
      <c r="K222" s="143"/>
      <c r="M222" s="141"/>
      <c r="N222" s="93" t="s">
        <v>5</v>
      </c>
      <c r="O222" s="142" t="s">
        <v>6</v>
      </c>
      <c r="P222" s="142"/>
      <c r="Q222" s="142"/>
      <c r="R222" s="143" t="s">
        <v>7</v>
      </c>
      <c r="S222" s="143"/>
      <c r="T222" s="143"/>
      <c r="U222" s="143" t="s">
        <v>8</v>
      </c>
      <c r="V222" s="143"/>
      <c r="W222" s="143"/>
      <c r="Y222" s="139"/>
      <c r="Z222" s="44" t="s">
        <v>5</v>
      </c>
      <c r="AA222" s="134" t="s">
        <v>6</v>
      </c>
      <c r="AB222" s="134"/>
      <c r="AC222" s="134"/>
      <c r="AD222" s="140" t="s">
        <v>7</v>
      </c>
      <c r="AE222" s="140"/>
      <c r="AF222" s="140"/>
      <c r="AG222" s="140" t="s">
        <v>8</v>
      </c>
      <c r="AH222" s="140"/>
      <c r="AI222" s="140"/>
    </row>
    <row r="223" spans="1:35" s="5" customFormat="1" x14ac:dyDescent="0.2">
      <c r="A223" s="141"/>
      <c r="B223" s="45"/>
      <c r="C223" s="93" t="s">
        <v>9</v>
      </c>
      <c r="D223" s="93" t="s">
        <v>10</v>
      </c>
      <c r="E223" s="93" t="s">
        <v>11</v>
      </c>
      <c r="F223" s="46" t="s">
        <v>9</v>
      </c>
      <c r="G223" s="46" t="s">
        <v>10</v>
      </c>
      <c r="H223" s="46" t="s">
        <v>11</v>
      </c>
      <c r="I223" s="46" t="s">
        <v>9</v>
      </c>
      <c r="J223" s="46" t="s">
        <v>10</v>
      </c>
      <c r="K223" s="46" t="s">
        <v>11</v>
      </c>
      <c r="M223" s="141"/>
      <c r="N223" s="45"/>
      <c r="O223" s="93" t="s">
        <v>9</v>
      </c>
      <c r="P223" s="93" t="s">
        <v>10</v>
      </c>
      <c r="Q223" s="93" t="s">
        <v>11</v>
      </c>
      <c r="R223" s="46" t="s">
        <v>9</v>
      </c>
      <c r="S223" s="46" t="s">
        <v>10</v>
      </c>
      <c r="T223" s="46" t="s">
        <v>11</v>
      </c>
      <c r="U223" s="46" t="s">
        <v>9</v>
      </c>
      <c r="V223" s="46" t="s">
        <v>10</v>
      </c>
      <c r="W223" s="46" t="s">
        <v>11</v>
      </c>
      <c r="Y223" s="139"/>
      <c r="Z223" s="47"/>
      <c r="AA223" s="91" t="s">
        <v>9</v>
      </c>
      <c r="AB223" s="91" t="s">
        <v>10</v>
      </c>
      <c r="AC223" s="91" t="s">
        <v>11</v>
      </c>
      <c r="AD223" s="12" t="s">
        <v>9</v>
      </c>
      <c r="AE223" s="12" t="s">
        <v>10</v>
      </c>
      <c r="AF223" s="12" t="s">
        <v>11</v>
      </c>
      <c r="AG223" s="12" t="s">
        <v>9</v>
      </c>
      <c r="AH223" s="12" t="s">
        <v>10</v>
      </c>
      <c r="AI223" s="12" t="s">
        <v>11</v>
      </c>
    </row>
    <row r="224" spans="1:35" s="5" customFormat="1" x14ac:dyDescent="0.2">
      <c r="A224" s="48" t="s">
        <v>178</v>
      </c>
      <c r="B224" s="20">
        <f>karnataka!C224+Kerala!B224+Lakshadweep!B224+'State-IV'!B224+'State-V'!B224</f>
        <v>12</v>
      </c>
      <c r="C224" s="20">
        <f>karnataka!D224+Kerala!C224+Lakshadweep!C224+'State-IV'!C224+'State-V'!C224</f>
        <v>312</v>
      </c>
      <c r="D224" s="20">
        <f>karnataka!E224+Kerala!D224+Lakshadweep!D224+'State-IV'!D224+'State-V'!D224</f>
        <v>94</v>
      </c>
      <c r="E224" s="24">
        <f t="shared" ref="E224:E241" si="165">C224+D224</f>
        <v>406</v>
      </c>
      <c r="F224" s="20">
        <f>karnataka!G224+Kerala!F224+Lakshadweep!F224+'State-IV'!F224+'State-V'!F224</f>
        <v>40</v>
      </c>
      <c r="G224" s="20">
        <f>karnataka!H224+Kerala!G224+Lakshadweep!G224+'State-IV'!G224+'State-V'!G224</f>
        <v>36</v>
      </c>
      <c r="H224" s="24">
        <f t="shared" ref="H224:H241" si="166">F224+G224</f>
        <v>76</v>
      </c>
      <c r="I224" s="24">
        <f t="shared" ref="I224:J241" si="167">C224+F224</f>
        <v>352</v>
      </c>
      <c r="J224" s="24">
        <f t="shared" si="167"/>
        <v>130</v>
      </c>
      <c r="K224" s="24">
        <f t="shared" ref="K224:K241" si="168">SUM(I224:J224)</f>
        <v>482</v>
      </c>
      <c r="M224" s="48" t="s">
        <v>178</v>
      </c>
      <c r="N224" s="20">
        <f>karnataka!O224+Kerala!N224+Lakshadweep!N224+'State-IV'!N224+'State-V'!N224</f>
        <v>1</v>
      </c>
      <c r="O224" s="20">
        <f>karnataka!P224+Kerala!O224+Lakshadweep!O224+'State-IV'!O224+'State-V'!O224</f>
        <v>11</v>
      </c>
      <c r="P224" s="20">
        <f>karnataka!Q224+Kerala!P224+Lakshadweep!P224+'State-IV'!P224+'State-V'!P224</f>
        <v>16</v>
      </c>
      <c r="Q224" s="24">
        <f t="shared" ref="Q224:Q241" si="169">O224+P224</f>
        <v>27</v>
      </c>
      <c r="R224" s="20">
        <f>karnataka!S224+Kerala!R224+Lakshadweep!R224+'State-IV'!R224+'State-V'!R224</f>
        <v>4</v>
      </c>
      <c r="S224" s="20">
        <f>karnataka!T224+Kerala!S224+Lakshadweep!S224+'State-IV'!S224+'State-V'!S224</f>
        <v>1</v>
      </c>
      <c r="T224" s="24">
        <f t="shared" ref="T224:T241" si="170">R224+S224</f>
        <v>5</v>
      </c>
      <c r="U224" s="24">
        <f t="shared" ref="U224:V241" si="171">O224+R224</f>
        <v>15</v>
      </c>
      <c r="V224" s="24">
        <f t="shared" si="171"/>
        <v>17</v>
      </c>
      <c r="W224" s="24">
        <f t="shared" ref="W224:W241" si="172">SUM(U224:V224)</f>
        <v>32</v>
      </c>
      <c r="Y224" s="53" t="s">
        <v>178</v>
      </c>
      <c r="Z224" s="26">
        <f t="shared" ref="Z224:AI242" si="173">B224+N224</f>
        <v>13</v>
      </c>
      <c r="AA224" s="26">
        <f t="shared" si="173"/>
        <v>323</v>
      </c>
      <c r="AB224" s="26">
        <f t="shared" si="173"/>
        <v>110</v>
      </c>
      <c r="AC224" s="26">
        <f t="shared" si="173"/>
        <v>433</v>
      </c>
      <c r="AD224" s="26">
        <f t="shared" si="173"/>
        <v>44</v>
      </c>
      <c r="AE224" s="26">
        <f t="shared" si="173"/>
        <v>37</v>
      </c>
      <c r="AF224" s="26">
        <f t="shared" si="173"/>
        <v>81</v>
      </c>
      <c r="AG224" s="18">
        <f t="shared" si="173"/>
        <v>367</v>
      </c>
      <c r="AH224" s="18">
        <f t="shared" si="173"/>
        <v>147</v>
      </c>
      <c r="AI224" s="18">
        <f t="shared" si="173"/>
        <v>514</v>
      </c>
    </row>
    <row r="225" spans="1:35" s="5" customFormat="1" x14ac:dyDescent="0.2">
      <c r="A225" s="48" t="s">
        <v>179</v>
      </c>
      <c r="B225" s="20">
        <f>karnataka!C225+Kerala!B225+Lakshadweep!B225+'State-IV'!B225+'State-V'!B225</f>
        <v>14</v>
      </c>
      <c r="C225" s="20">
        <f>karnataka!D225+Kerala!C225+Lakshadweep!C225+'State-IV'!C225+'State-V'!C225</f>
        <v>171</v>
      </c>
      <c r="D225" s="20">
        <f>karnataka!E225+Kerala!D225+Lakshadweep!D225+'State-IV'!D225+'State-V'!D225</f>
        <v>164</v>
      </c>
      <c r="E225" s="24">
        <f t="shared" si="165"/>
        <v>335</v>
      </c>
      <c r="F225" s="20">
        <f>karnataka!G225+Kerala!F225+Lakshadweep!F225+'State-IV'!F225+'State-V'!F225</f>
        <v>34</v>
      </c>
      <c r="G225" s="20">
        <f>karnataka!H225+Kerala!G225+Lakshadweep!G225+'State-IV'!G225+'State-V'!G225</f>
        <v>70</v>
      </c>
      <c r="H225" s="24">
        <f t="shared" si="166"/>
        <v>104</v>
      </c>
      <c r="I225" s="24">
        <f t="shared" si="167"/>
        <v>205</v>
      </c>
      <c r="J225" s="24">
        <f t="shared" si="167"/>
        <v>234</v>
      </c>
      <c r="K225" s="24">
        <f t="shared" si="168"/>
        <v>439</v>
      </c>
      <c r="M225" s="48" t="s">
        <v>179</v>
      </c>
      <c r="N225" s="20">
        <f>karnataka!O225+Kerala!N225+Lakshadweep!N225+'State-IV'!N225+'State-V'!N225</f>
        <v>6</v>
      </c>
      <c r="O225" s="20">
        <f>karnataka!P225+Kerala!O225+Lakshadweep!O225+'State-IV'!O225+'State-V'!O225</f>
        <v>119</v>
      </c>
      <c r="P225" s="20">
        <f>karnataka!Q225+Kerala!P225+Lakshadweep!P225+'State-IV'!P225+'State-V'!P225</f>
        <v>38</v>
      </c>
      <c r="Q225" s="24">
        <f t="shared" si="169"/>
        <v>157</v>
      </c>
      <c r="R225" s="20">
        <f>karnataka!S225+Kerala!R225+Lakshadweep!R225+'State-IV'!R225+'State-V'!R225</f>
        <v>52</v>
      </c>
      <c r="S225" s="20">
        <f>karnataka!T225+Kerala!S225+Lakshadweep!S225+'State-IV'!S225+'State-V'!S225</f>
        <v>19</v>
      </c>
      <c r="T225" s="24">
        <f t="shared" si="170"/>
        <v>71</v>
      </c>
      <c r="U225" s="24">
        <f t="shared" si="171"/>
        <v>171</v>
      </c>
      <c r="V225" s="24">
        <f t="shared" si="171"/>
        <v>57</v>
      </c>
      <c r="W225" s="24">
        <f t="shared" si="172"/>
        <v>228</v>
      </c>
      <c r="Y225" s="53" t="s">
        <v>179</v>
      </c>
      <c r="Z225" s="26">
        <f t="shared" si="173"/>
        <v>20</v>
      </c>
      <c r="AA225" s="26">
        <f t="shared" si="173"/>
        <v>290</v>
      </c>
      <c r="AB225" s="26">
        <f t="shared" si="173"/>
        <v>202</v>
      </c>
      <c r="AC225" s="26">
        <f t="shared" si="173"/>
        <v>492</v>
      </c>
      <c r="AD225" s="26">
        <f t="shared" si="173"/>
        <v>86</v>
      </c>
      <c r="AE225" s="26">
        <f t="shared" si="173"/>
        <v>89</v>
      </c>
      <c r="AF225" s="26">
        <f t="shared" si="173"/>
        <v>175</v>
      </c>
      <c r="AG225" s="18">
        <f t="shared" si="173"/>
        <v>376</v>
      </c>
      <c r="AH225" s="18">
        <f t="shared" si="173"/>
        <v>291</v>
      </c>
      <c r="AI225" s="18">
        <f t="shared" si="173"/>
        <v>667</v>
      </c>
    </row>
    <row r="226" spans="1:35" s="5" customFormat="1" x14ac:dyDescent="0.2">
      <c r="A226" s="48" t="s">
        <v>180</v>
      </c>
      <c r="B226" s="20">
        <f>karnataka!C226+Kerala!B226+Lakshadweep!B226+'State-IV'!B226+'State-V'!B226</f>
        <v>9</v>
      </c>
      <c r="C226" s="20">
        <f>karnataka!D226+Kerala!C226+Lakshadweep!C226+'State-IV'!C226+'State-V'!C226</f>
        <v>214</v>
      </c>
      <c r="D226" s="20">
        <f>karnataka!E226+Kerala!D226+Lakshadweep!D226+'State-IV'!D226+'State-V'!D226</f>
        <v>77</v>
      </c>
      <c r="E226" s="24">
        <f t="shared" si="165"/>
        <v>291</v>
      </c>
      <c r="F226" s="20">
        <f>karnataka!G226+Kerala!F226+Lakshadweep!F226+'State-IV'!F226+'State-V'!F226</f>
        <v>40</v>
      </c>
      <c r="G226" s="20">
        <f>karnataka!H226+Kerala!G226+Lakshadweep!G226+'State-IV'!G226+'State-V'!G226</f>
        <v>88</v>
      </c>
      <c r="H226" s="24">
        <f t="shared" si="166"/>
        <v>128</v>
      </c>
      <c r="I226" s="24">
        <f t="shared" si="167"/>
        <v>254</v>
      </c>
      <c r="J226" s="24">
        <f t="shared" si="167"/>
        <v>165</v>
      </c>
      <c r="K226" s="24">
        <f t="shared" si="168"/>
        <v>419</v>
      </c>
      <c r="M226" s="48" t="s">
        <v>180</v>
      </c>
      <c r="N226" s="20">
        <f>karnataka!O226+Kerala!N226+Lakshadweep!N226+'State-IV'!N226+'State-V'!N226</f>
        <v>5</v>
      </c>
      <c r="O226" s="20">
        <f>karnataka!P226+Kerala!O226+Lakshadweep!O226+'State-IV'!O226+'State-V'!O226</f>
        <v>100</v>
      </c>
      <c r="P226" s="20">
        <f>karnataka!Q226+Kerala!P226+Lakshadweep!P226+'State-IV'!P226+'State-V'!P226</f>
        <v>26</v>
      </c>
      <c r="Q226" s="24">
        <f t="shared" si="169"/>
        <v>126</v>
      </c>
      <c r="R226" s="20">
        <f>karnataka!S226+Kerala!R226+Lakshadweep!R226+'State-IV'!R226+'State-V'!R226</f>
        <v>2</v>
      </c>
      <c r="S226" s="20">
        <f>karnataka!T226+Kerala!S226+Lakshadweep!S226+'State-IV'!S226+'State-V'!S226</f>
        <v>0</v>
      </c>
      <c r="T226" s="24">
        <f t="shared" si="170"/>
        <v>2</v>
      </c>
      <c r="U226" s="24">
        <f t="shared" si="171"/>
        <v>102</v>
      </c>
      <c r="V226" s="24">
        <f t="shared" si="171"/>
        <v>26</v>
      </c>
      <c r="W226" s="24">
        <f t="shared" si="172"/>
        <v>128</v>
      </c>
      <c r="Y226" s="53" t="s">
        <v>180</v>
      </c>
      <c r="Z226" s="26">
        <f t="shared" si="173"/>
        <v>14</v>
      </c>
      <c r="AA226" s="26">
        <f t="shared" si="173"/>
        <v>314</v>
      </c>
      <c r="AB226" s="26">
        <f t="shared" si="173"/>
        <v>103</v>
      </c>
      <c r="AC226" s="26">
        <f t="shared" si="173"/>
        <v>417</v>
      </c>
      <c r="AD226" s="26">
        <f t="shared" si="173"/>
        <v>42</v>
      </c>
      <c r="AE226" s="26">
        <f t="shared" si="173"/>
        <v>88</v>
      </c>
      <c r="AF226" s="26">
        <f t="shared" si="173"/>
        <v>130</v>
      </c>
      <c r="AG226" s="18">
        <f t="shared" si="173"/>
        <v>356</v>
      </c>
      <c r="AH226" s="18">
        <f t="shared" si="173"/>
        <v>191</v>
      </c>
      <c r="AI226" s="18">
        <f t="shared" si="173"/>
        <v>547</v>
      </c>
    </row>
    <row r="227" spans="1:35" s="5" customFormat="1" x14ac:dyDescent="0.2">
      <c r="A227" s="61" t="s">
        <v>181</v>
      </c>
      <c r="B227" s="20">
        <f>karnataka!C227+Kerala!B227+Lakshadweep!B227+'State-IV'!B227+'State-V'!B227</f>
        <v>0</v>
      </c>
      <c r="C227" s="20">
        <f>karnataka!D227+Kerala!C227+Lakshadweep!C227+'State-IV'!C227+'State-V'!C227</f>
        <v>0</v>
      </c>
      <c r="D227" s="20">
        <f>karnataka!E227+Kerala!D227+Lakshadweep!D227+'State-IV'!D227+'State-V'!D227</f>
        <v>0</v>
      </c>
      <c r="E227" s="24">
        <f t="shared" si="165"/>
        <v>0</v>
      </c>
      <c r="F227" s="20">
        <f>karnataka!G227+Kerala!F227+Lakshadweep!F227+'State-IV'!F227+'State-V'!F227</f>
        <v>0</v>
      </c>
      <c r="G227" s="20">
        <f>karnataka!H227+Kerala!G227+Lakshadweep!G227+'State-IV'!G227+'State-V'!G227</f>
        <v>0</v>
      </c>
      <c r="H227" s="24">
        <f t="shared" si="166"/>
        <v>0</v>
      </c>
      <c r="I227" s="24">
        <f t="shared" si="167"/>
        <v>0</v>
      </c>
      <c r="J227" s="24">
        <f t="shared" si="167"/>
        <v>0</v>
      </c>
      <c r="K227" s="24">
        <f t="shared" si="168"/>
        <v>0</v>
      </c>
      <c r="M227" s="61" t="s">
        <v>181</v>
      </c>
      <c r="N227" s="20">
        <f>karnataka!O227+Kerala!N227+Lakshadweep!N227+'State-IV'!N227+'State-V'!N227</f>
        <v>0</v>
      </c>
      <c r="O227" s="20">
        <f>karnataka!P227+Kerala!O227+Lakshadweep!O227+'State-IV'!O227+'State-V'!O227</f>
        <v>0</v>
      </c>
      <c r="P227" s="20">
        <f>karnataka!Q227+Kerala!P227+Lakshadweep!P227+'State-IV'!P227+'State-V'!P227</f>
        <v>0</v>
      </c>
      <c r="Q227" s="24">
        <f t="shared" si="169"/>
        <v>0</v>
      </c>
      <c r="R227" s="20">
        <f>karnataka!S227+Kerala!R227+Lakshadweep!R227+'State-IV'!R227+'State-V'!R227</f>
        <v>0</v>
      </c>
      <c r="S227" s="20">
        <f>karnataka!T227+Kerala!S227+Lakshadweep!S227+'State-IV'!S227+'State-V'!S227</f>
        <v>0</v>
      </c>
      <c r="T227" s="24">
        <f t="shared" si="170"/>
        <v>0</v>
      </c>
      <c r="U227" s="24">
        <f t="shared" si="171"/>
        <v>0</v>
      </c>
      <c r="V227" s="24">
        <f t="shared" si="171"/>
        <v>0</v>
      </c>
      <c r="W227" s="24">
        <f t="shared" si="172"/>
        <v>0</v>
      </c>
      <c r="Y227" s="53" t="s">
        <v>181</v>
      </c>
      <c r="Z227" s="26">
        <f t="shared" si="173"/>
        <v>0</v>
      </c>
      <c r="AA227" s="26">
        <f t="shared" si="173"/>
        <v>0</v>
      </c>
      <c r="AB227" s="26">
        <f t="shared" si="173"/>
        <v>0</v>
      </c>
      <c r="AC227" s="26">
        <f t="shared" si="173"/>
        <v>0</v>
      </c>
      <c r="AD227" s="26">
        <f t="shared" si="173"/>
        <v>0</v>
      </c>
      <c r="AE227" s="26">
        <f t="shared" si="173"/>
        <v>0</v>
      </c>
      <c r="AF227" s="26">
        <f t="shared" si="173"/>
        <v>0</v>
      </c>
      <c r="AG227" s="18">
        <f t="shared" si="173"/>
        <v>0</v>
      </c>
      <c r="AH227" s="18">
        <f t="shared" si="173"/>
        <v>0</v>
      </c>
      <c r="AI227" s="18">
        <f t="shared" si="173"/>
        <v>0</v>
      </c>
    </row>
    <row r="228" spans="1:35" s="5" customFormat="1" x14ac:dyDescent="0.2">
      <c r="A228" s="61" t="s">
        <v>182</v>
      </c>
      <c r="B228" s="20">
        <f>karnataka!C228+Kerala!B228+Lakshadweep!B228+'State-IV'!B228+'State-V'!B228</f>
        <v>2</v>
      </c>
      <c r="C228" s="20">
        <f>karnataka!D228+Kerala!C228+Lakshadweep!C228+'State-IV'!C228+'State-V'!C228</f>
        <v>12</v>
      </c>
      <c r="D228" s="20">
        <f>karnataka!E228+Kerala!D228+Lakshadweep!D228+'State-IV'!D228+'State-V'!D228</f>
        <v>59</v>
      </c>
      <c r="E228" s="24">
        <f t="shared" si="165"/>
        <v>71</v>
      </c>
      <c r="F228" s="20">
        <f>karnataka!G228+Kerala!F228+Lakshadweep!F228+'State-IV'!F228+'State-V'!F228</f>
        <v>2</v>
      </c>
      <c r="G228" s="20">
        <f>karnataka!H228+Kerala!G228+Lakshadweep!G228+'State-IV'!G228+'State-V'!G228</f>
        <v>34</v>
      </c>
      <c r="H228" s="24">
        <f t="shared" si="166"/>
        <v>36</v>
      </c>
      <c r="I228" s="24">
        <f t="shared" si="167"/>
        <v>14</v>
      </c>
      <c r="J228" s="24">
        <f t="shared" si="167"/>
        <v>93</v>
      </c>
      <c r="K228" s="24">
        <f t="shared" si="168"/>
        <v>107</v>
      </c>
      <c r="M228" s="61" t="s">
        <v>182</v>
      </c>
      <c r="N228" s="20">
        <f>karnataka!O228+Kerala!N228+Lakshadweep!N228+'State-IV'!N228+'State-V'!N228</f>
        <v>0</v>
      </c>
      <c r="O228" s="20">
        <f>karnataka!P228+Kerala!O228+Lakshadweep!O228+'State-IV'!O228+'State-V'!O228</f>
        <v>0</v>
      </c>
      <c r="P228" s="20">
        <f>karnataka!Q228+Kerala!P228+Lakshadweep!P228+'State-IV'!P228+'State-V'!P228</f>
        <v>0</v>
      </c>
      <c r="Q228" s="24">
        <f t="shared" si="169"/>
        <v>0</v>
      </c>
      <c r="R228" s="20">
        <f>karnataka!S228+Kerala!R228+Lakshadweep!R228+'State-IV'!R228+'State-V'!R228</f>
        <v>0</v>
      </c>
      <c r="S228" s="20">
        <f>karnataka!T228+Kerala!S228+Lakshadweep!S228+'State-IV'!S228+'State-V'!S228</f>
        <v>0</v>
      </c>
      <c r="T228" s="24">
        <f t="shared" si="170"/>
        <v>0</v>
      </c>
      <c r="U228" s="24">
        <f t="shared" si="171"/>
        <v>0</v>
      </c>
      <c r="V228" s="24">
        <f t="shared" si="171"/>
        <v>0</v>
      </c>
      <c r="W228" s="24">
        <f t="shared" si="172"/>
        <v>0</v>
      </c>
      <c r="Y228" s="53" t="s">
        <v>182</v>
      </c>
      <c r="Z228" s="26">
        <f t="shared" si="173"/>
        <v>2</v>
      </c>
      <c r="AA228" s="26">
        <f t="shared" si="173"/>
        <v>12</v>
      </c>
      <c r="AB228" s="26">
        <f t="shared" si="173"/>
        <v>59</v>
      </c>
      <c r="AC228" s="26">
        <f t="shared" si="173"/>
        <v>71</v>
      </c>
      <c r="AD228" s="26">
        <f t="shared" si="173"/>
        <v>2</v>
      </c>
      <c r="AE228" s="26">
        <f t="shared" si="173"/>
        <v>34</v>
      </c>
      <c r="AF228" s="26">
        <f t="shared" si="173"/>
        <v>36</v>
      </c>
      <c r="AG228" s="18">
        <f t="shared" si="173"/>
        <v>14</v>
      </c>
      <c r="AH228" s="18">
        <f t="shared" si="173"/>
        <v>93</v>
      </c>
      <c r="AI228" s="18">
        <f t="shared" si="173"/>
        <v>107</v>
      </c>
    </row>
    <row r="229" spans="1:35" s="5" customFormat="1" x14ac:dyDescent="0.2">
      <c r="A229" s="61" t="s">
        <v>70</v>
      </c>
      <c r="B229" s="20">
        <f>karnataka!C229+Kerala!B229+Lakshadweep!B229+'State-IV'!B229+'State-V'!B229</f>
        <v>6</v>
      </c>
      <c r="C229" s="20">
        <f>karnataka!D229+Kerala!C229+Lakshadweep!C229+'State-IV'!C229+'State-V'!C229</f>
        <v>136</v>
      </c>
      <c r="D229" s="20">
        <f>karnataka!E229+Kerala!D229+Lakshadweep!D229+'State-IV'!D229+'State-V'!D229</f>
        <v>9</v>
      </c>
      <c r="E229" s="24">
        <f t="shared" si="165"/>
        <v>145</v>
      </c>
      <c r="F229" s="20">
        <f>karnataka!G229+Kerala!F229+Lakshadweep!F229+'State-IV'!F229+'State-V'!F229</f>
        <v>7</v>
      </c>
      <c r="G229" s="20">
        <f>karnataka!H229+Kerala!G229+Lakshadweep!G229+'State-IV'!G229+'State-V'!G229</f>
        <v>8</v>
      </c>
      <c r="H229" s="24">
        <f t="shared" si="166"/>
        <v>15</v>
      </c>
      <c r="I229" s="24">
        <f t="shared" si="167"/>
        <v>143</v>
      </c>
      <c r="J229" s="24">
        <f t="shared" si="167"/>
        <v>17</v>
      </c>
      <c r="K229" s="24">
        <f t="shared" si="168"/>
        <v>160</v>
      </c>
      <c r="M229" s="61" t="s">
        <v>70</v>
      </c>
      <c r="N229" s="20">
        <f>karnataka!O229+Kerala!N229+Lakshadweep!N229+'State-IV'!N229+'State-V'!N229</f>
        <v>0</v>
      </c>
      <c r="O229" s="20">
        <f>karnataka!P229+Kerala!O229+Lakshadweep!O229+'State-IV'!O229+'State-V'!O229</f>
        <v>0</v>
      </c>
      <c r="P229" s="20">
        <f>karnataka!Q229+Kerala!P229+Lakshadweep!P229+'State-IV'!P229+'State-V'!P229</f>
        <v>0</v>
      </c>
      <c r="Q229" s="24">
        <f t="shared" si="169"/>
        <v>0</v>
      </c>
      <c r="R229" s="20">
        <f>karnataka!S229+Kerala!R229+Lakshadweep!R229+'State-IV'!R229+'State-V'!R229</f>
        <v>0</v>
      </c>
      <c r="S229" s="20">
        <f>karnataka!T229+Kerala!S229+Lakshadweep!S229+'State-IV'!S229+'State-V'!S229</f>
        <v>0</v>
      </c>
      <c r="T229" s="24">
        <f t="shared" si="170"/>
        <v>0</v>
      </c>
      <c r="U229" s="24">
        <f t="shared" si="171"/>
        <v>0</v>
      </c>
      <c r="V229" s="24">
        <f t="shared" si="171"/>
        <v>0</v>
      </c>
      <c r="W229" s="24">
        <f t="shared" si="172"/>
        <v>0</v>
      </c>
      <c r="Y229" s="53" t="s">
        <v>70</v>
      </c>
      <c r="Z229" s="26">
        <f t="shared" si="173"/>
        <v>6</v>
      </c>
      <c r="AA229" s="26">
        <f t="shared" si="173"/>
        <v>136</v>
      </c>
      <c r="AB229" s="26">
        <f t="shared" si="173"/>
        <v>9</v>
      </c>
      <c r="AC229" s="26">
        <f t="shared" si="173"/>
        <v>145</v>
      </c>
      <c r="AD229" s="26">
        <f t="shared" si="173"/>
        <v>7</v>
      </c>
      <c r="AE229" s="26">
        <f t="shared" si="173"/>
        <v>8</v>
      </c>
      <c r="AF229" s="26">
        <f t="shared" si="173"/>
        <v>15</v>
      </c>
      <c r="AG229" s="18">
        <f t="shared" si="173"/>
        <v>143</v>
      </c>
      <c r="AH229" s="18">
        <f t="shared" si="173"/>
        <v>17</v>
      </c>
      <c r="AI229" s="18">
        <f t="shared" si="173"/>
        <v>160</v>
      </c>
    </row>
    <row r="230" spans="1:35" s="5" customFormat="1" x14ac:dyDescent="0.2">
      <c r="A230" s="61" t="s">
        <v>183</v>
      </c>
      <c r="B230" s="20">
        <f>karnataka!C230+Kerala!B230+Lakshadweep!B230+'State-IV'!B230+'State-V'!B230</f>
        <v>1</v>
      </c>
      <c r="C230" s="20">
        <f>karnataka!D230+Kerala!C230+Lakshadweep!C230+'State-IV'!C230+'State-V'!C230</f>
        <v>15</v>
      </c>
      <c r="D230" s="20">
        <f>karnataka!E230+Kerala!D230+Lakshadweep!D230+'State-IV'!D230+'State-V'!D230</f>
        <v>6</v>
      </c>
      <c r="E230" s="24">
        <f t="shared" si="165"/>
        <v>21</v>
      </c>
      <c r="F230" s="20">
        <f>karnataka!G230+Kerala!F230+Lakshadweep!F230+'State-IV'!F230+'State-V'!F230</f>
        <v>0</v>
      </c>
      <c r="G230" s="20">
        <f>karnataka!H230+Kerala!G230+Lakshadweep!G230+'State-IV'!G230+'State-V'!G230</f>
        <v>0</v>
      </c>
      <c r="H230" s="24">
        <f t="shared" si="166"/>
        <v>0</v>
      </c>
      <c r="I230" s="24">
        <f t="shared" si="167"/>
        <v>15</v>
      </c>
      <c r="J230" s="24">
        <f t="shared" si="167"/>
        <v>6</v>
      </c>
      <c r="K230" s="24">
        <f t="shared" si="168"/>
        <v>21</v>
      </c>
      <c r="M230" s="61" t="s">
        <v>183</v>
      </c>
      <c r="N230" s="20">
        <f>karnataka!O230+Kerala!N230+Lakshadweep!N230+'State-IV'!N230+'State-V'!N230</f>
        <v>0</v>
      </c>
      <c r="O230" s="20">
        <f>karnataka!P230+Kerala!O230+Lakshadweep!O230+'State-IV'!O230+'State-V'!O230</f>
        <v>0</v>
      </c>
      <c r="P230" s="20">
        <f>karnataka!Q230+Kerala!P230+Lakshadweep!P230+'State-IV'!P230+'State-V'!P230</f>
        <v>0</v>
      </c>
      <c r="Q230" s="24">
        <f t="shared" si="169"/>
        <v>0</v>
      </c>
      <c r="R230" s="20">
        <f>karnataka!S230+Kerala!R230+Lakshadweep!R230+'State-IV'!R230+'State-V'!R230</f>
        <v>0</v>
      </c>
      <c r="S230" s="20">
        <f>karnataka!T230+Kerala!S230+Lakshadweep!S230+'State-IV'!S230+'State-V'!S230</f>
        <v>0</v>
      </c>
      <c r="T230" s="24">
        <f t="shared" si="170"/>
        <v>0</v>
      </c>
      <c r="U230" s="24">
        <f t="shared" si="171"/>
        <v>0</v>
      </c>
      <c r="V230" s="24">
        <f t="shared" si="171"/>
        <v>0</v>
      </c>
      <c r="W230" s="24">
        <f t="shared" si="172"/>
        <v>0</v>
      </c>
      <c r="Y230" s="53" t="s">
        <v>183</v>
      </c>
      <c r="Z230" s="26">
        <f t="shared" si="173"/>
        <v>1</v>
      </c>
      <c r="AA230" s="26">
        <f t="shared" si="173"/>
        <v>15</v>
      </c>
      <c r="AB230" s="26">
        <f t="shared" si="173"/>
        <v>6</v>
      </c>
      <c r="AC230" s="26">
        <f t="shared" si="173"/>
        <v>21</v>
      </c>
      <c r="AD230" s="26">
        <f t="shared" si="173"/>
        <v>0</v>
      </c>
      <c r="AE230" s="26">
        <f t="shared" si="173"/>
        <v>0</v>
      </c>
      <c r="AF230" s="26">
        <f t="shared" si="173"/>
        <v>0</v>
      </c>
      <c r="AG230" s="18">
        <f t="shared" si="173"/>
        <v>15</v>
      </c>
      <c r="AH230" s="18">
        <f t="shared" si="173"/>
        <v>6</v>
      </c>
      <c r="AI230" s="18">
        <f t="shared" si="173"/>
        <v>21</v>
      </c>
    </row>
    <row r="231" spans="1:35" s="5" customFormat="1" x14ac:dyDescent="0.2">
      <c r="A231" s="61" t="s">
        <v>92</v>
      </c>
      <c r="B231" s="20">
        <f>karnataka!C231+Kerala!B231+Lakshadweep!B231+'State-IV'!B231+'State-V'!B231</f>
        <v>0</v>
      </c>
      <c r="C231" s="20">
        <f>karnataka!D231+Kerala!C231+Lakshadweep!C231+'State-IV'!C231+'State-V'!C231</f>
        <v>0</v>
      </c>
      <c r="D231" s="20">
        <f>karnataka!E231+Kerala!D231+Lakshadweep!D231+'State-IV'!D231+'State-V'!D231</f>
        <v>0</v>
      </c>
      <c r="E231" s="24">
        <f t="shared" si="165"/>
        <v>0</v>
      </c>
      <c r="F231" s="20">
        <f>karnataka!G231+Kerala!F231+Lakshadweep!F231+'State-IV'!F231+'State-V'!F231</f>
        <v>0</v>
      </c>
      <c r="G231" s="20">
        <f>karnataka!H231+Kerala!G231+Lakshadweep!G231+'State-IV'!G231+'State-V'!G231</f>
        <v>0</v>
      </c>
      <c r="H231" s="24">
        <f t="shared" si="166"/>
        <v>0</v>
      </c>
      <c r="I231" s="24">
        <f t="shared" si="167"/>
        <v>0</v>
      </c>
      <c r="J231" s="24">
        <f t="shared" si="167"/>
        <v>0</v>
      </c>
      <c r="K231" s="24">
        <f t="shared" si="168"/>
        <v>0</v>
      </c>
      <c r="M231" s="61" t="s">
        <v>92</v>
      </c>
      <c r="N231" s="20">
        <f>karnataka!O231+Kerala!N231+Lakshadweep!N231+'State-IV'!N231+'State-V'!N231</f>
        <v>0</v>
      </c>
      <c r="O231" s="20">
        <f>karnataka!P231+Kerala!O231+Lakshadweep!O231+'State-IV'!O231+'State-V'!O231</f>
        <v>0</v>
      </c>
      <c r="P231" s="20">
        <f>karnataka!Q231+Kerala!P231+Lakshadweep!P231+'State-IV'!P231+'State-V'!P231</f>
        <v>0</v>
      </c>
      <c r="Q231" s="24">
        <f t="shared" si="169"/>
        <v>0</v>
      </c>
      <c r="R231" s="20">
        <f>karnataka!S231+Kerala!R231+Lakshadweep!R231+'State-IV'!R231+'State-V'!R231</f>
        <v>0</v>
      </c>
      <c r="S231" s="20">
        <f>karnataka!T231+Kerala!S231+Lakshadweep!S231+'State-IV'!S231+'State-V'!S231</f>
        <v>0</v>
      </c>
      <c r="T231" s="24">
        <f t="shared" si="170"/>
        <v>0</v>
      </c>
      <c r="U231" s="24">
        <f t="shared" si="171"/>
        <v>0</v>
      </c>
      <c r="V231" s="24">
        <f t="shared" si="171"/>
        <v>0</v>
      </c>
      <c r="W231" s="24">
        <f t="shared" si="172"/>
        <v>0</v>
      </c>
      <c r="Y231" s="53" t="s">
        <v>92</v>
      </c>
      <c r="Z231" s="26">
        <f t="shared" si="173"/>
        <v>0</v>
      </c>
      <c r="AA231" s="26">
        <f t="shared" si="173"/>
        <v>0</v>
      </c>
      <c r="AB231" s="26">
        <f t="shared" si="173"/>
        <v>0</v>
      </c>
      <c r="AC231" s="26">
        <f t="shared" si="173"/>
        <v>0</v>
      </c>
      <c r="AD231" s="26">
        <f t="shared" si="173"/>
        <v>0</v>
      </c>
      <c r="AE231" s="26">
        <f t="shared" si="173"/>
        <v>0</v>
      </c>
      <c r="AF231" s="26">
        <f t="shared" si="173"/>
        <v>0</v>
      </c>
      <c r="AG231" s="18">
        <f t="shared" si="173"/>
        <v>0</v>
      </c>
      <c r="AH231" s="18">
        <f t="shared" si="173"/>
        <v>0</v>
      </c>
      <c r="AI231" s="18">
        <f t="shared" si="173"/>
        <v>0</v>
      </c>
    </row>
    <row r="232" spans="1:35" s="5" customFormat="1" x14ac:dyDescent="0.2">
      <c r="A232" s="61" t="s">
        <v>143</v>
      </c>
      <c r="B232" s="20">
        <f>karnataka!C232+Kerala!B232+Lakshadweep!B232+'State-IV'!B232+'State-V'!B232</f>
        <v>4</v>
      </c>
      <c r="C232" s="20">
        <f>karnataka!D232+Kerala!C232+Lakshadweep!C232+'State-IV'!C232+'State-V'!C232</f>
        <v>41</v>
      </c>
      <c r="D232" s="20">
        <f>karnataka!E232+Kerala!D232+Lakshadweep!D232+'State-IV'!D232+'State-V'!D232</f>
        <v>50</v>
      </c>
      <c r="E232" s="24">
        <f t="shared" si="165"/>
        <v>91</v>
      </c>
      <c r="F232" s="20">
        <f>karnataka!G232+Kerala!F232+Lakshadweep!F232+'State-IV'!F232+'State-V'!F232</f>
        <v>5</v>
      </c>
      <c r="G232" s="20">
        <f>karnataka!H232+Kerala!G232+Lakshadweep!G232+'State-IV'!G232+'State-V'!G232</f>
        <v>19</v>
      </c>
      <c r="H232" s="24">
        <f t="shared" si="166"/>
        <v>24</v>
      </c>
      <c r="I232" s="24">
        <f t="shared" si="167"/>
        <v>46</v>
      </c>
      <c r="J232" s="24">
        <f t="shared" si="167"/>
        <v>69</v>
      </c>
      <c r="K232" s="24">
        <f t="shared" si="168"/>
        <v>115</v>
      </c>
      <c r="M232" s="61" t="s">
        <v>143</v>
      </c>
      <c r="N232" s="20">
        <f>karnataka!O232+Kerala!N232+Lakshadweep!N232+'State-IV'!N232+'State-V'!N232</f>
        <v>2</v>
      </c>
      <c r="O232" s="20">
        <f>karnataka!P232+Kerala!O232+Lakshadweep!O232+'State-IV'!O232+'State-V'!O232</f>
        <v>6</v>
      </c>
      <c r="P232" s="20">
        <f>karnataka!Q232+Kerala!P232+Lakshadweep!P232+'State-IV'!P232+'State-V'!P232</f>
        <v>22</v>
      </c>
      <c r="Q232" s="24">
        <f t="shared" si="169"/>
        <v>28</v>
      </c>
      <c r="R232" s="20">
        <f>karnataka!S232+Kerala!R232+Lakshadweep!R232+'State-IV'!R232+'State-V'!R232</f>
        <v>2</v>
      </c>
      <c r="S232" s="20">
        <f>karnataka!T232+Kerala!S232+Lakshadweep!S232+'State-IV'!S232+'State-V'!S232</f>
        <v>13</v>
      </c>
      <c r="T232" s="24">
        <f t="shared" si="170"/>
        <v>15</v>
      </c>
      <c r="U232" s="24">
        <f t="shared" si="171"/>
        <v>8</v>
      </c>
      <c r="V232" s="24">
        <f t="shared" si="171"/>
        <v>35</v>
      </c>
      <c r="W232" s="24">
        <f t="shared" si="172"/>
        <v>43</v>
      </c>
      <c r="Y232" s="53" t="s">
        <v>143</v>
      </c>
      <c r="Z232" s="26">
        <f t="shared" si="173"/>
        <v>6</v>
      </c>
      <c r="AA232" s="26">
        <f t="shared" si="173"/>
        <v>47</v>
      </c>
      <c r="AB232" s="26">
        <f t="shared" si="173"/>
        <v>72</v>
      </c>
      <c r="AC232" s="26">
        <f t="shared" si="173"/>
        <v>119</v>
      </c>
      <c r="AD232" s="26">
        <f t="shared" si="173"/>
        <v>7</v>
      </c>
      <c r="AE232" s="26">
        <f t="shared" si="173"/>
        <v>32</v>
      </c>
      <c r="AF232" s="26">
        <f t="shared" si="173"/>
        <v>39</v>
      </c>
      <c r="AG232" s="18">
        <f t="shared" si="173"/>
        <v>54</v>
      </c>
      <c r="AH232" s="18">
        <f t="shared" si="173"/>
        <v>104</v>
      </c>
      <c r="AI232" s="18">
        <f t="shared" si="173"/>
        <v>158</v>
      </c>
    </row>
    <row r="233" spans="1:35" s="5" customFormat="1" x14ac:dyDescent="0.2">
      <c r="A233" s="61" t="s">
        <v>184</v>
      </c>
      <c r="B233" s="20">
        <f>karnataka!C233+Kerala!B233+Lakshadweep!B233+'State-IV'!B233+'State-V'!B233</f>
        <v>16</v>
      </c>
      <c r="C233" s="20">
        <f>karnataka!D233+Kerala!C233+Lakshadweep!C233+'State-IV'!C233+'State-V'!C233</f>
        <v>65</v>
      </c>
      <c r="D233" s="20">
        <f>karnataka!E233+Kerala!D233+Lakshadweep!D233+'State-IV'!D233+'State-V'!D233</f>
        <v>543</v>
      </c>
      <c r="E233" s="24">
        <f t="shared" si="165"/>
        <v>608</v>
      </c>
      <c r="F233" s="20">
        <f>karnataka!G233+Kerala!F233+Lakshadweep!F233+'State-IV'!F233+'State-V'!F233</f>
        <v>13</v>
      </c>
      <c r="G233" s="20">
        <f>karnataka!H233+Kerala!G233+Lakshadweep!G233+'State-IV'!G233+'State-V'!G233</f>
        <v>197</v>
      </c>
      <c r="H233" s="24">
        <f t="shared" si="166"/>
        <v>210</v>
      </c>
      <c r="I233" s="24">
        <f t="shared" si="167"/>
        <v>78</v>
      </c>
      <c r="J233" s="24">
        <f t="shared" si="167"/>
        <v>740</v>
      </c>
      <c r="K233" s="24">
        <f t="shared" si="168"/>
        <v>818</v>
      </c>
      <c r="M233" s="61" t="s">
        <v>184</v>
      </c>
      <c r="N233" s="20">
        <f>karnataka!O233+Kerala!N233+Lakshadweep!N233+'State-IV'!N233+'State-V'!N233</f>
        <v>13</v>
      </c>
      <c r="O233" s="20">
        <f>karnataka!P233+Kerala!O233+Lakshadweep!O233+'State-IV'!O233+'State-V'!O233</f>
        <v>17</v>
      </c>
      <c r="P233" s="20">
        <f>karnataka!Q233+Kerala!P233+Lakshadweep!P233+'State-IV'!P233+'State-V'!P233</f>
        <v>481</v>
      </c>
      <c r="Q233" s="24">
        <f t="shared" si="169"/>
        <v>498</v>
      </c>
      <c r="R233" s="20">
        <f>karnataka!S233+Kerala!R233+Lakshadweep!R233+'State-IV'!R233+'State-V'!R233</f>
        <v>4</v>
      </c>
      <c r="S233" s="20">
        <f>karnataka!T233+Kerala!S233+Lakshadweep!S233+'State-IV'!S233+'State-V'!S233</f>
        <v>159</v>
      </c>
      <c r="T233" s="24">
        <f t="shared" si="170"/>
        <v>163</v>
      </c>
      <c r="U233" s="24">
        <f t="shared" si="171"/>
        <v>21</v>
      </c>
      <c r="V233" s="24">
        <f t="shared" si="171"/>
        <v>640</v>
      </c>
      <c r="W233" s="24">
        <f t="shared" si="172"/>
        <v>661</v>
      </c>
      <c r="Y233" s="53" t="s">
        <v>184</v>
      </c>
      <c r="Z233" s="26">
        <f t="shared" si="173"/>
        <v>29</v>
      </c>
      <c r="AA233" s="26">
        <f t="shared" si="173"/>
        <v>82</v>
      </c>
      <c r="AB233" s="26">
        <f t="shared" si="173"/>
        <v>1024</v>
      </c>
      <c r="AC233" s="26">
        <f t="shared" si="173"/>
        <v>1106</v>
      </c>
      <c r="AD233" s="26">
        <f t="shared" si="173"/>
        <v>17</v>
      </c>
      <c r="AE233" s="26">
        <f t="shared" si="173"/>
        <v>356</v>
      </c>
      <c r="AF233" s="26">
        <f t="shared" si="173"/>
        <v>373</v>
      </c>
      <c r="AG233" s="18">
        <f t="shared" si="173"/>
        <v>99</v>
      </c>
      <c r="AH233" s="18">
        <f t="shared" si="173"/>
        <v>1380</v>
      </c>
      <c r="AI233" s="18">
        <f t="shared" si="173"/>
        <v>1479</v>
      </c>
    </row>
    <row r="234" spans="1:35" s="5" customFormat="1" x14ac:dyDescent="0.2">
      <c r="A234" s="61" t="s">
        <v>185</v>
      </c>
      <c r="B234" s="20">
        <f>karnataka!C234+Kerala!B234+Lakshadweep!B234+'State-IV'!B234+'State-V'!B234</f>
        <v>10</v>
      </c>
      <c r="C234" s="20">
        <f>karnataka!D234+Kerala!C234+Lakshadweep!C234+'State-IV'!C234+'State-V'!C234</f>
        <v>64</v>
      </c>
      <c r="D234" s="20">
        <f>karnataka!E234+Kerala!D234+Lakshadweep!D234+'State-IV'!D234+'State-V'!D234</f>
        <v>348</v>
      </c>
      <c r="E234" s="24">
        <f t="shared" si="165"/>
        <v>412</v>
      </c>
      <c r="F234" s="20">
        <f>karnataka!G234+Kerala!F234+Lakshadweep!F234+'State-IV'!F234+'State-V'!F234</f>
        <v>12</v>
      </c>
      <c r="G234" s="20">
        <f>karnataka!H234+Kerala!G234+Lakshadweep!G234+'State-IV'!G234+'State-V'!G234</f>
        <v>41</v>
      </c>
      <c r="H234" s="24">
        <f t="shared" si="166"/>
        <v>53</v>
      </c>
      <c r="I234" s="24">
        <f t="shared" si="167"/>
        <v>76</v>
      </c>
      <c r="J234" s="24">
        <f t="shared" si="167"/>
        <v>389</v>
      </c>
      <c r="K234" s="24">
        <f t="shared" si="168"/>
        <v>465</v>
      </c>
      <c r="M234" s="61" t="s">
        <v>185</v>
      </c>
      <c r="N234" s="20">
        <f>karnataka!O234+Kerala!N234+Lakshadweep!N234+'State-IV'!N234+'State-V'!N234</f>
        <v>1</v>
      </c>
      <c r="O234" s="20">
        <f>karnataka!P234+Kerala!O234+Lakshadweep!O234+'State-IV'!O234+'State-V'!O234</f>
        <v>0</v>
      </c>
      <c r="P234" s="20">
        <f>karnataka!Q234+Kerala!P234+Lakshadweep!P234+'State-IV'!P234+'State-V'!P234</f>
        <v>21</v>
      </c>
      <c r="Q234" s="24">
        <f t="shared" si="169"/>
        <v>21</v>
      </c>
      <c r="R234" s="20">
        <f>karnataka!S234+Kerala!R234+Lakshadweep!R234+'State-IV'!R234+'State-V'!R234</f>
        <v>0</v>
      </c>
      <c r="S234" s="20">
        <f>karnataka!T234+Kerala!S234+Lakshadweep!S234+'State-IV'!S234+'State-V'!S234</f>
        <v>7</v>
      </c>
      <c r="T234" s="24">
        <f t="shared" si="170"/>
        <v>7</v>
      </c>
      <c r="U234" s="24">
        <f t="shared" si="171"/>
        <v>0</v>
      </c>
      <c r="V234" s="24">
        <f t="shared" si="171"/>
        <v>28</v>
      </c>
      <c r="W234" s="24">
        <f t="shared" si="172"/>
        <v>28</v>
      </c>
      <c r="Y234" s="53" t="s">
        <v>185</v>
      </c>
      <c r="Z234" s="26">
        <f t="shared" si="173"/>
        <v>11</v>
      </c>
      <c r="AA234" s="26">
        <f t="shared" si="173"/>
        <v>64</v>
      </c>
      <c r="AB234" s="26">
        <f t="shared" si="173"/>
        <v>369</v>
      </c>
      <c r="AC234" s="26">
        <f t="shared" si="173"/>
        <v>433</v>
      </c>
      <c r="AD234" s="26">
        <f t="shared" si="173"/>
        <v>12</v>
      </c>
      <c r="AE234" s="26">
        <f t="shared" si="173"/>
        <v>48</v>
      </c>
      <c r="AF234" s="26">
        <f t="shared" si="173"/>
        <v>60</v>
      </c>
      <c r="AG234" s="18">
        <f t="shared" si="173"/>
        <v>76</v>
      </c>
      <c r="AH234" s="18">
        <f t="shared" si="173"/>
        <v>417</v>
      </c>
      <c r="AI234" s="18">
        <f t="shared" si="173"/>
        <v>493</v>
      </c>
    </row>
    <row r="235" spans="1:35" s="5" customFormat="1" x14ac:dyDescent="0.2">
      <c r="A235" s="61" t="s">
        <v>186</v>
      </c>
      <c r="B235" s="20">
        <f>karnataka!C235+Kerala!B235+Lakshadweep!B235+'State-IV'!B235+'State-V'!B235</f>
        <v>0</v>
      </c>
      <c r="C235" s="20">
        <f>karnataka!D235+Kerala!C235+Lakshadweep!C235+'State-IV'!C235+'State-V'!C235</f>
        <v>0</v>
      </c>
      <c r="D235" s="20">
        <f>karnataka!E235+Kerala!D235+Lakshadweep!D235+'State-IV'!D235+'State-V'!D235</f>
        <v>0</v>
      </c>
      <c r="E235" s="24">
        <f t="shared" si="165"/>
        <v>0</v>
      </c>
      <c r="F235" s="20">
        <f>karnataka!G235+Kerala!F235+Lakshadweep!F235+'State-IV'!F235+'State-V'!F235</f>
        <v>0</v>
      </c>
      <c r="G235" s="20">
        <f>karnataka!H235+Kerala!G235+Lakshadweep!G235+'State-IV'!G235+'State-V'!G235</f>
        <v>0</v>
      </c>
      <c r="H235" s="24">
        <f t="shared" si="166"/>
        <v>0</v>
      </c>
      <c r="I235" s="24">
        <f t="shared" si="167"/>
        <v>0</v>
      </c>
      <c r="J235" s="24">
        <f t="shared" si="167"/>
        <v>0</v>
      </c>
      <c r="K235" s="24">
        <f t="shared" si="168"/>
        <v>0</v>
      </c>
      <c r="M235" s="61" t="s">
        <v>186</v>
      </c>
      <c r="N235" s="20">
        <f>karnataka!O235+Kerala!N235+Lakshadweep!N235+'State-IV'!N235+'State-V'!N235</f>
        <v>2</v>
      </c>
      <c r="O235" s="20">
        <f>karnataka!P235+Kerala!O235+Lakshadweep!O235+'State-IV'!O235+'State-V'!O235</f>
        <v>80</v>
      </c>
      <c r="P235" s="20">
        <f>karnataka!Q235+Kerala!P235+Lakshadweep!P235+'State-IV'!P235+'State-V'!P235</f>
        <v>0</v>
      </c>
      <c r="Q235" s="24">
        <f t="shared" si="169"/>
        <v>80</v>
      </c>
      <c r="R235" s="20">
        <f>karnataka!S235+Kerala!R235+Lakshadweep!R235+'State-IV'!R235+'State-V'!R235</f>
        <v>17</v>
      </c>
      <c r="S235" s="20">
        <f>karnataka!T235+Kerala!S235+Lakshadweep!S235+'State-IV'!S235+'State-V'!S235</f>
        <v>0</v>
      </c>
      <c r="T235" s="24">
        <f t="shared" si="170"/>
        <v>17</v>
      </c>
      <c r="U235" s="24">
        <f t="shared" si="171"/>
        <v>97</v>
      </c>
      <c r="V235" s="24">
        <f t="shared" si="171"/>
        <v>0</v>
      </c>
      <c r="W235" s="24">
        <f t="shared" si="172"/>
        <v>97</v>
      </c>
      <c r="Y235" s="53" t="s">
        <v>186</v>
      </c>
      <c r="Z235" s="26">
        <f t="shared" si="173"/>
        <v>2</v>
      </c>
      <c r="AA235" s="26">
        <f t="shared" si="173"/>
        <v>80</v>
      </c>
      <c r="AB235" s="26">
        <f t="shared" si="173"/>
        <v>0</v>
      </c>
      <c r="AC235" s="26">
        <f t="shared" si="173"/>
        <v>80</v>
      </c>
      <c r="AD235" s="26">
        <f t="shared" si="173"/>
        <v>17</v>
      </c>
      <c r="AE235" s="26">
        <f t="shared" si="173"/>
        <v>0</v>
      </c>
      <c r="AF235" s="26">
        <f t="shared" si="173"/>
        <v>17</v>
      </c>
      <c r="AG235" s="18">
        <f t="shared" si="173"/>
        <v>97</v>
      </c>
      <c r="AH235" s="18">
        <f t="shared" si="173"/>
        <v>0</v>
      </c>
      <c r="AI235" s="18">
        <f t="shared" si="173"/>
        <v>97</v>
      </c>
    </row>
    <row r="236" spans="1:35" s="5" customFormat="1" x14ac:dyDescent="0.2">
      <c r="A236" s="61" t="s">
        <v>187</v>
      </c>
      <c r="B236" s="20">
        <f>karnataka!C236+Kerala!B236+Lakshadweep!B236+'State-IV'!B236+'State-V'!B236</f>
        <v>0</v>
      </c>
      <c r="C236" s="20">
        <f>karnataka!D236+Kerala!C236+Lakshadweep!C236+'State-IV'!C236+'State-V'!C236</f>
        <v>0</v>
      </c>
      <c r="D236" s="20">
        <f>karnataka!E236+Kerala!D236+Lakshadweep!D236+'State-IV'!D236+'State-V'!D236</f>
        <v>0</v>
      </c>
      <c r="E236" s="24">
        <f t="shared" si="165"/>
        <v>0</v>
      </c>
      <c r="F236" s="20">
        <f>karnataka!G236+Kerala!F236+Lakshadweep!F236+'State-IV'!F236+'State-V'!F236</f>
        <v>0</v>
      </c>
      <c r="G236" s="20">
        <f>karnataka!H236+Kerala!G236+Lakshadweep!G236+'State-IV'!G236+'State-V'!G236</f>
        <v>0</v>
      </c>
      <c r="H236" s="24">
        <f t="shared" si="166"/>
        <v>0</v>
      </c>
      <c r="I236" s="24">
        <f t="shared" si="167"/>
        <v>0</v>
      </c>
      <c r="J236" s="24">
        <f t="shared" si="167"/>
        <v>0</v>
      </c>
      <c r="K236" s="24">
        <f t="shared" si="168"/>
        <v>0</v>
      </c>
      <c r="M236" s="61" t="s">
        <v>187</v>
      </c>
      <c r="N236" s="20">
        <f>karnataka!O236+Kerala!N236+Lakshadweep!N236+'State-IV'!N236+'State-V'!N236</f>
        <v>0</v>
      </c>
      <c r="O236" s="20">
        <f>karnataka!P236+Kerala!O236+Lakshadweep!O236+'State-IV'!O236+'State-V'!O236</f>
        <v>0</v>
      </c>
      <c r="P236" s="20">
        <f>karnataka!Q236+Kerala!P236+Lakshadweep!P236+'State-IV'!P236+'State-V'!P236</f>
        <v>0</v>
      </c>
      <c r="Q236" s="24">
        <f t="shared" si="169"/>
        <v>0</v>
      </c>
      <c r="R236" s="20">
        <f>karnataka!S236+Kerala!R236+Lakshadweep!R236+'State-IV'!R236+'State-V'!R236</f>
        <v>0</v>
      </c>
      <c r="S236" s="20">
        <f>karnataka!T236+Kerala!S236+Lakshadweep!S236+'State-IV'!S236+'State-V'!S236</f>
        <v>0</v>
      </c>
      <c r="T236" s="24">
        <f t="shared" si="170"/>
        <v>0</v>
      </c>
      <c r="U236" s="24">
        <f t="shared" si="171"/>
        <v>0</v>
      </c>
      <c r="V236" s="24">
        <f t="shared" si="171"/>
        <v>0</v>
      </c>
      <c r="W236" s="24">
        <f t="shared" si="172"/>
        <v>0</v>
      </c>
      <c r="Y236" s="53" t="s">
        <v>187</v>
      </c>
      <c r="Z236" s="26">
        <f t="shared" si="173"/>
        <v>0</v>
      </c>
      <c r="AA236" s="26">
        <f t="shared" si="173"/>
        <v>0</v>
      </c>
      <c r="AB236" s="26">
        <f t="shared" si="173"/>
        <v>0</v>
      </c>
      <c r="AC236" s="26">
        <f t="shared" si="173"/>
        <v>0</v>
      </c>
      <c r="AD236" s="26">
        <f t="shared" si="173"/>
        <v>0</v>
      </c>
      <c r="AE236" s="26">
        <f t="shared" si="173"/>
        <v>0</v>
      </c>
      <c r="AF236" s="26">
        <f t="shared" si="173"/>
        <v>0</v>
      </c>
      <c r="AG236" s="18">
        <f t="shared" si="173"/>
        <v>0</v>
      </c>
      <c r="AH236" s="18">
        <f t="shared" si="173"/>
        <v>0</v>
      </c>
      <c r="AI236" s="18">
        <f t="shared" si="173"/>
        <v>0</v>
      </c>
    </row>
    <row r="237" spans="1:35" s="5" customFormat="1" x14ac:dyDescent="0.2">
      <c r="A237" s="61" t="s">
        <v>188</v>
      </c>
      <c r="B237" s="20">
        <f>karnataka!C237+Kerala!B237+Lakshadweep!B237+'State-IV'!B237+'State-V'!B237</f>
        <v>9</v>
      </c>
      <c r="C237" s="20">
        <f>karnataka!D237+Kerala!C237+Lakshadweep!C237+'State-IV'!C237+'State-V'!C237</f>
        <v>184</v>
      </c>
      <c r="D237" s="20">
        <f>karnataka!E237+Kerala!D237+Lakshadweep!D237+'State-IV'!D237+'State-V'!D237</f>
        <v>65</v>
      </c>
      <c r="E237" s="24">
        <f t="shared" si="165"/>
        <v>249</v>
      </c>
      <c r="F237" s="20">
        <f>karnataka!G237+Kerala!F237+Lakshadweep!F237+'State-IV'!F237+'State-V'!F237</f>
        <v>27</v>
      </c>
      <c r="G237" s="20">
        <f>karnataka!H237+Kerala!G237+Lakshadweep!G237+'State-IV'!G237+'State-V'!G237</f>
        <v>77</v>
      </c>
      <c r="H237" s="24">
        <f t="shared" si="166"/>
        <v>104</v>
      </c>
      <c r="I237" s="24">
        <f t="shared" si="167"/>
        <v>211</v>
      </c>
      <c r="J237" s="24">
        <f t="shared" si="167"/>
        <v>142</v>
      </c>
      <c r="K237" s="24">
        <f t="shared" si="168"/>
        <v>353</v>
      </c>
      <c r="M237" s="61" t="s">
        <v>188</v>
      </c>
      <c r="N237" s="20">
        <f>karnataka!O237+Kerala!N237+Lakshadweep!N237+'State-IV'!N237+'State-V'!N237</f>
        <v>2</v>
      </c>
      <c r="O237" s="20">
        <f>karnataka!P237+Kerala!O237+Lakshadweep!O237+'State-IV'!O237+'State-V'!O237</f>
        <v>61</v>
      </c>
      <c r="P237" s="20">
        <f>karnataka!Q237+Kerala!P237+Lakshadweep!P237+'State-IV'!P237+'State-V'!P237</f>
        <v>13</v>
      </c>
      <c r="Q237" s="24">
        <f t="shared" si="169"/>
        <v>74</v>
      </c>
      <c r="R237" s="20">
        <f>karnataka!S237+Kerala!R237+Lakshadweep!R237+'State-IV'!R237+'State-V'!R237</f>
        <v>16</v>
      </c>
      <c r="S237" s="20">
        <f>karnataka!T237+Kerala!S237+Lakshadweep!S237+'State-IV'!S237+'State-V'!S237</f>
        <v>5</v>
      </c>
      <c r="T237" s="24">
        <f t="shared" si="170"/>
        <v>21</v>
      </c>
      <c r="U237" s="24">
        <f t="shared" si="171"/>
        <v>77</v>
      </c>
      <c r="V237" s="24">
        <f t="shared" si="171"/>
        <v>18</v>
      </c>
      <c r="W237" s="24">
        <f t="shared" si="172"/>
        <v>95</v>
      </c>
      <c r="Y237" s="53" t="s">
        <v>188</v>
      </c>
      <c r="Z237" s="26">
        <f t="shared" si="173"/>
        <v>11</v>
      </c>
      <c r="AA237" s="26">
        <f t="shared" si="173"/>
        <v>245</v>
      </c>
      <c r="AB237" s="26">
        <f t="shared" si="173"/>
        <v>78</v>
      </c>
      <c r="AC237" s="26">
        <f t="shared" si="173"/>
        <v>323</v>
      </c>
      <c r="AD237" s="26">
        <f t="shared" si="173"/>
        <v>43</v>
      </c>
      <c r="AE237" s="26">
        <f t="shared" si="173"/>
        <v>82</v>
      </c>
      <c r="AF237" s="26">
        <f t="shared" si="173"/>
        <v>125</v>
      </c>
      <c r="AG237" s="18">
        <f t="shared" si="173"/>
        <v>288</v>
      </c>
      <c r="AH237" s="18">
        <f t="shared" si="173"/>
        <v>160</v>
      </c>
      <c r="AI237" s="18">
        <f t="shared" si="173"/>
        <v>448</v>
      </c>
    </row>
    <row r="238" spans="1:35" s="5" customFormat="1" x14ac:dyDescent="0.2">
      <c r="A238" s="61" t="s">
        <v>189</v>
      </c>
      <c r="B238" s="20">
        <f>karnataka!C238+Kerala!B238+Lakshadweep!B238+'State-IV'!B238+'State-V'!B238</f>
        <v>4</v>
      </c>
      <c r="C238" s="20">
        <f>karnataka!D238+Kerala!C238+Lakshadweep!C238+'State-IV'!C238+'State-V'!C238</f>
        <v>158</v>
      </c>
      <c r="D238" s="20">
        <f>karnataka!E238+Kerala!D238+Lakshadweep!D238+'State-IV'!D238+'State-V'!D238</f>
        <v>35</v>
      </c>
      <c r="E238" s="24">
        <f t="shared" si="165"/>
        <v>193</v>
      </c>
      <c r="F238" s="20">
        <f>karnataka!G238+Kerala!F238+Lakshadweep!F238+'State-IV'!F238+'State-V'!F238</f>
        <v>21</v>
      </c>
      <c r="G238" s="20">
        <f>karnataka!H238+Kerala!G238+Lakshadweep!G238+'State-IV'!G238+'State-V'!G238</f>
        <v>12</v>
      </c>
      <c r="H238" s="24">
        <f t="shared" si="166"/>
        <v>33</v>
      </c>
      <c r="I238" s="24">
        <f t="shared" si="167"/>
        <v>179</v>
      </c>
      <c r="J238" s="24">
        <f t="shared" si="167"/>
        <v>47</v>
      </c>
      <c r="K238" s="24">
        <f t="shared" si="168"/>
        <v>226</v>
      </c>
      <c r="M238" s="61" t="s">
        <v>189</v>
      </c>
      <c r="N238" s="20">
        <f>karnataka!O238+Kerala!N238+Lakshadweep!N238+'State-IV'!N238+'State-V'!N238</f>
        <v>0</v>
      </c>
      <c r="O238" s="20">
        <f>karnataka!P238+Kerala!O238+Lakshadweep!O238+'State-IV'!O238+'State-V'!O238</f>
        <v>0</v>
      </c>
      <c r="P238" s="20">
        <f>karnataka!Q238+Kerala!P238+Lakshadweep!P238+'State-IV'!P238+'State-V'!P238</f>
        <v>0</v>
      </c>
      <c r="Q238" s="24">
        <f t="shared" si="169"/>
        <v>0</v>
      </c>
      <c r="R238" s="20">
        <f>karnataka!S238+Kerala!R238+Lakshadweep!R238+'State-IV'!R238+'State-V'!R238</f>
        <v>0</v>
      </c>
      <c r="S238" s="20">
        <f>karnataka!T238+Kerala!S238+Lakshadweep!S238+'State-IV'!S238+'State-V'!S238</f>
        <v>0</v>
      </c>
      <c r="T238" s="24">
        <f t="shared" si="170"/>
        <v>0</v>
      </c>
      <c r="U238" s="24">
        <f t="shared" si="171"/>
        <v>0</v>
      </c>
      <c r="V238" s="24">
        <f t="shared" si="171"/>
        <v>0</v>
      </c>
      <c r="W238" s="24">
        <f t="shared" si="172"/>
        <v>0</v>
      </c>
      <c r="Y238" s="53" t="s">
        <v>189</v>
      </c>
      <c r="Z238" s="26">
        <f t="shared" si="173"/>
        <v>4</v>
      </c>
      <c r="AA238" s="26">
        <f t="shared" si="173"/>
        <v>158</v>
      </c>
      <c r="AB238" s="26">
        <f t="shared" si="173"/>
        <v>35</v>
      </c>
      <c r="AC238" s="26">
        <f t="shared" si="173"/>
        <v>193</v>
      </c>
      <c r="AD238" s="26">
        <f t="shared" si="173"/>
        <v>21</v>
      </c>
      <c r="AE238" s="26">
        <f t="shared" si="173"/>
        <v>12</v>
      </c>
      <c r="AF238" s="26">
        <f t="shared" si="173"/>
        <v>33</v>
      </c>
      <c r="AG238" s="18">
        <f t="shared" si="173"/>
        <v>179</v>
      </c>
      <c r="AH238" s="18">
        <f t="shared" si="173"/>
        <v>47</v>
      </c>
      <c r="AI238" s="18">
        <f t="shared" si="173"/>
        <v>226</v>
      </c>
    </row>
    <row r="239" spans="1:35" s="5" customFormat="1" x14ac:dyDescent="0.2">
      <c r="A239" s="61" t="s">
        <v>190</v>
      </c>
      <c r="B239" s="20">
        <f>karnataka!C239+Kerala!B239+Lakshadweep!B239+'State-IV'!B239+'State-V'!B239</f>
        <v>5</v>
      </c>
      <c r="C239" s="20">
        <f>karnataka!D239+Kerala!C239+Lakshadweep!C239+'State-IV'!C239+'State-V'!C239</f>
        <v>137</v>
      </c>
      <c r="D239" s="20">
        <f>karnataka!E239+Kerala!D239+Lakshadweep!D239+'State-IV'!D239+'State-V'!D239</f>
        <v>14</v>
      </c>
      <c r="E239" s="24">
        <f t="shared" si="165"/>
        <v>151</v>
      </c>
      <c r="F239" s="20">
        <f>karnataka!G239+Kerala!F239+Lakshadweep!F239+'State-IV'!F239+'State-V'!F239</f>
        <v>46</v>
      </c>
      <c r="G239" s="20">
        <f>karnataka!H239+Kerala!G239+Lakshadweep!G239+'State-IV'!G239+'State-V'!G239</f>
        <v>5</v>
      </c>
      <c r="H239" s="24">
        <f t="shared" si="166"/>
        <v>51</v>
      </c>
      <c r="I239" s="24">
        <f t="shared" si="167"/>
        <v>183</v>
      </c>
      <c r="J239" s="24">
        <f t="shared" si="167"/>
        <v>19</v>
      </c>
      <c r="K239" s="24">
        <f t="shared" si="168"/>
        <v>202</v>
      </c>
      <c r="M239" s="61" t="s">
        <v>190</v>
      </c>
      <c r="N239" s="20">
        <f>karnataka!O239+Kerala!N239+Lakshadweep!N239+'State-IV'!N239+'State-V'!N239</f>
        <v>6</v>
      </c>
      <c r="O239" s="20">
        <f>karnataka!P239+Kerala!O239+Lakshadweep!O239+'State-IV'!O239+'State-V'!O239</f>
        <v>143</v>
      </c>
      <c r="P239" s="20">
        <f>karnataka!Q239+Kerala!P239+Lakshadweep!P239+'State-IV'!P239+'State-V'!P239</f>
        <v>7</v>
      </c>
      <c r="Q239" s="24">
        <f t="shared" si="169"/>
        <v>150</v>
      </c>
      <c r="R239" s="20">
        <f>karnataka!S239+Kerala!R239+Lakshadweep!R239+'State-IV'!R239+'State-V'!R239</f>
        <v>39</v>
      </c>
      <c r="S239" s="20">
        <f>karnataka!T239+Kerala!S239+Lakshadweep!S239+'State-IV'!S239+'State-V'!S239</f>
        <v>0</v>
      </c>
      <c r="T239" s="24">
        <f t="shared" si="170"/>
        <v>39</v>
      </c>
      <c r="U239" s="24">
        <f t="shared" si="171"/>
        <v>182</v>
      </c>
      <c r="V239" s="24">
        <f t="shared" si="171"/>
        <v>7</v>
      </c>
      <c r="W239" s="24">
        <f t="shared" si="172"/>
        <v>189</v>
      </c>
      <c r="Y239" s="86" t="s">
        <v>190</v>
      </c>
      <c r="Z239" s="84">
        <f t="shared" si="173"/>
        <v>11</v>
      </c>
      <c r="AA239" s="84">
        <f t="shared" si="173"/>
        <v>280</v>
      </c>
      <c r="AB239" s="84">
        <f t="shared" si="173"/>
        <v>21</v>
      </c>
      <c r="AC239" s="84">
        <f t="shared" si="173"/>
        <v>301</v>
      </c>
      <c r="AD239" s="84">
        <f t="shared" si="173"/>
        <v>85</v>
      </c>
      <c r="AE239" s="84">
        <f t="shared" si="173"/>
        <v>5</v>
      </c>
      <c r="AF239" s="84">
        <f t="shared" si="173"/>
        <v>90</v>
      </c>
      <c r="AG239" s="85">
        <f t="shared" si="173"/>
        <v>365</v>
      </c>
      <c r="AH239" s="85">
        <f t="shared" si="173"/>
        <v>26</v>
      </c>
      <c r="AI239" s="85">
        <f t="shared" si="173"/>
        <v>391</v>
      </c>
    </row>
    <row r="240" spans="1:35" s="5" customFormat="1" x14ac:dyDescent="0.2">
      <c r="A240" s="61" t="s">
        <v>191</v>
      </c>
      <c r="B240" s="20">
        <f>karnataka!C240+Kerala!B240+Lakshadweep!B240+'State-IV'!B240+'State-V'!B240</f>
        <v>21</v>
      </c>
      <c r="C240" s="20">
        <f>karnataka!D240+Kerala!C240+Lakshadweep!C240+'State-IV'!C240+'State-V'!C240</f>
        <v>169</v>
      </c>
      <c r="D240" s="20">
        <f>karnataka!E240+Kerala!D240+Lakshadweep!D240+'State-IV'!D240+'State-V'!D240</f>
        <v>824</v>
      </c>
      <c r="E240" s="24">
        <f t="shared" si="165"/>
        <v>993</v>
      </c>
      <c r="F240" s="20">
        <f>karnataka!G240+Kerala!F240+Lakshadweep!F240+'State-IV'!F240+'State-V'!F240</f>
        <v>26</v>
      </c>
      <c r="G240" s="20">
        <f>karnataka!H240+Kerala!G240+Lakshadweep!G240+'State-IV'!G240+'State-V'!G240</f>
        <v>112</v>
      </c>
      <c r="H240" s="24">
        <f t="shared" si="166"/>
        <v>138</v>
      </c>
      <c r="I240" s="24">
        <f t="shared" si="167"/>
        <v>195</v>
      </c>
      <c r="J240" s="24">
        <f t="shared" si="167"/>
        <v>936</v>
      </c>
      <c r="K240" s="24">
        <f t="shared" si="168"/>
        <v>1131</v>
      </c>
      <c r="M240" s="61" t="s">
        <v>191</v>
      </c>
      <c r="N240" s="20">
        <f>karnataka!O240+Kerala!N240+Lakshadweep!N240+'State-IV'!N240+'State-V'!N240</f>
        <v>4</v>
      </c>
      <c r="O240" s="20">
        <f>karnataka!P240+Kerala!O240+Lakshadweep!O240+'State-IV'!O240+'State-V'!O240</f>
        <v>14</v>
      </c>
      <c r="P240" s="20">
        <f>karnataka!Q240+Kerala!P240+Lakshadweep!P240+'State-IV'!P240+'State-V'!P240</f>
        <v>112</v>
      </c>
      <c r="Q240" s="24">
        <f t="shared" si="169"/>
        <v>126</v>
      </c>
      <c r="R240" s="20">
        <f>karnataka!S240+Kerala!R240+Lakshadweep!R240+'State-IV'!R240+'State-V'!R240</f>
        <v>12</v>
      </c>
      <c r="S240" s="20">
        <f>karnataka!T240+Kerala!S240+Lakshadweep!S240+'State-IV'!S240+'State-V'!S240</f>
        <v>16</v>
      </c>
      <c r="T240" s="24">
        <f t="shared" si="170"/>
        <v>28</v>
      </c>
      <c r="U240" s="24">
        <f t="shared" si="171"/>
        <v>26</v>
      </c>
      <c r="V240" s="24">
        <f t="shared" si="171"/>
        <v>128</v>
      </c>
      <c r="W240" s="24">
        <f t="shared" si="172"/>
        <v>154</v>
      </c>
      <c r="Y240" s="87" t="s">
        <v>191</v>
      </c>
      <c r="Z240" s="88">
        <f t="shared" si="173"/>
        <v>25</v>
      </c>
      <c r="AA240" s="88">
        <f t="shared" si="173"/>
        <v>183</v>
      </c>
      <c r="AB240" s="88">
        <f t="shared" si="173"/>
        <v>936</v>
      </c>
      <c r="AC240" s="88">
        <f t="shared" si="173"/>
        <v>1119</v>
      </c>
      <c r="AD240" s="88">
        <f t="shared" si="173"/>
        <v>38</v>
      </c>
      <c r="AE240" s="88">
        <f t="shared" si="173"/>
        <v>128</v>
      </c>
      <c r="AF240" s="88">
        <f t="shared" si="173"/>
        <v>166</v>
      </c>
      <c r="AG240" s="89">
        <f t="shared" si="173"/>
        <v>221</v>
      </c>
      <c r="AH240" s="89">
        <f t="shared" si="173"/>
        <v>1064</v>
      </c>
      <c r="AI240" s="89">
        <f t="shared" si="173"/>
        <v>1285</v>
      </c>
    </row>
    <row r="241" spans="1:35" s="5" customFormat="1" x14ac:dyDescent="0.2">
      <c r="A241" s="48" t="s">
        <v>235</v>
      </c>
      <c r="B241" s="20">
        <f>karnataka!C241+Kerala!B241+Lakshadweep!B241+'State-IV'!B241+'State-V'!B241</f>
        <v>35</v>
      </c>
      <c r="C241" s="20">
        <f>karnataka!D241+Kerala!C241+Lakshadweep!C241+'State-IV'!C241+'State-V'!C241</f>
        <v>781</v>
      </c>
      <c r="D241" s="20">
        <f>karnataka!E241+Kerala!D241+Lakshadweep!D241+'State-IV'!D241+'State-V'!D241</f>
        <v>445</v>
      </c>
      <c r="E241" s="24">
        <f t="shared" si="165"/>
        <v>1226</v>
      </c>
      <c r="F241" s="20">
        <f>karnataka!G241+Kerala!F241+Lakshadweep!F241+'State-IV'!F241+'State-V'!F241</f>
        <v>197</v>
      </c>
      <c r="G241" s="20">
        <f>karnataka!H241+Kerala!G241+Lakshadweep!G241+'State-IV'!G241+'State-V'!G241</f>
        <v>91</v>
      </c>
      <c r="H241" s="24">
        <f t="shared" si="166"/>
        <v>288</v>
      </c>
      <c r="I241" s="24">
        <f t="shared" si="167"/>
        <v>978</v>
      </c>
      <c r="J241" s="24">
        <f t="shared" si="167"/>
        <v>536</v>
      </c>
      <c r="K241" s="24">
        <f t="shared" si="168"/>
        <v>1514</v>
      </c>
      <c r="M241" s="48" t="s">
        <v>235</v>
      </c>
      <c r="N241" s="20">
        <f>karnataka!O241+Kerala!N241+Lakshadweep!N241+'State-IV'!N241+'State-V'!N241</f>
        <v>11</v>
      </c>
      <c r="O241" s="20">
        <f>karnataka!P241+Kerala!O241+Lakshadweep!O241+'State-IV'!O241+'State-V'!O241</f>
        <v>113</v>
      </c>
      <c r="P241" s="20">
        <f>karnataka!Q241+Kerala!P241+Lakshadweep!P241+'State-IV'!P241+'State-V'!P241</f>
        <v>208</v>
      </c>
      <c r="Q241" s="24">
        <f t="shared" si="169"/>
        <v>321</v>
      </c>
      <c r="R241" s="20">
        <f>karnataka!S241+Kerala!R241+Lakshadweep!R241+'State-IV'!R241+'State-V'!R241</f>
        <v>7</v>
      </c>
      <c r="S241" s="20">
        <f>karnataka!T241+Kerala!S241+Lakshadweep!S241+'State-IV'!S241+'State-V'!S241</f>
        <v>40</v>
      </c>
      <c r="T241" s="24">
        <f t="shared" si="170"/>
        <v>47</v>
      </c>
      <c r="U241" s="24">
        <f t="shared" si="171"/>
        <v>120</v>
      </c>
      <c r="V241" s="24">
        <f t="shared" si="171"/>
        <v>248</v>
      </c>
      <c r="W241" s="24">
        <f t="shared" si="172"/>
        <v>368</v>
      </c>
      <c r="Y241" s="87" t="s">
        <v>235</v>
      </c>
      <c r="Z241" s="88">
        <f t="shared" si="173"/>
        <v>46</v>
      </c>
      <c r="AA241" s="88">
        <f t="shared" si="173"/>
        <v>894</v>
      </c>
      <c r="AB241" s="88">
        <f t="shared" si="173"/>
        <v>653</v>
      </c>
      <c r="AC241" s="88">
        <f t="shared" si="173"/>
        <v>1547</v>
      </c>
      <c r="AD241" s="88">
        <f t="shared" si="173"/>
        <v>204</v>
      </c>
      <c r="AE241" s="88">
        <f t="shared" si="173"/>
        <v>131</v>
      </c>
      <c r="AF241" s="88">
        <f t="shared" si="173"/>
        <v>335</v>
      </c>
      <c r="AG241" s="89">
        <f t="shared" si="173"/>
        <v>1098</v>
      </c>
      <c r="AH241" s="89">
        <f t="shared" si="173"/>
        <v>784</v>
      </c>
      <c r="AI241" s="89">
        <f t="shared" si="173"/>
        <v>1882</v>
      </c>
    </row>
    <row r="242" spans="1:35" s="5" customFormat="1" x14ac:dyDescent="0.2">
      <c r="A242" s="54" t="s">
        <v>11</v>
      </c>
      <c r="B242" s="117">
        <f t="shared" ref="B242:K242" si="174">SUM(B224:B241)</f>
        <v>148</v>
      </c>
      <c r="C242" s="117">
        <f t="shared" si="174"/>
        <v>2459</v>
      </c>
      <c r="D242" s="117">
        <f t="shared" si="174"/>
        <v>2733</v>
      </c>
      <c r="E242" s="117">
        <f t="shared" si="174"/>
        <v>5192</v>
      </c>
      <c r="F242" s="117">
        <f t="shared" si="174"/>
        <v>470</v>
      </c>
      <c r="G242" s="117">
        <f t="shared" si="174"/>
        <v>790</v>
      </c>
      <c r="H242" s="117">
        <f t="shared" si="174"/>
        <v>1260</v>
      </c>
      <c r="I242" s="117">
        <f t="shared" si="174"/>
        <v>2929</v>
      </c>
      <c r="J242" s="117">
        <f t="shared" si="174"/>
        <v>3523</v>
      </c>
      <c r="K242" s="117">
        <f t="shared" si="174"/>
        <v>6452</v>
      </c>
      <c r="L242" s="111"/>
      <c r="M242" s="118" t="s">
        <v>11</v>
      </c>
      <c r="N242" s="117">
        <f t="shared" ref="N242:W242" si="175">SUM(N224:N241)</f>
        <v>53</v>
      </c>
      <c r="O242" s="117">
        <f t="shared" si="175"/>
        <v>664</v>
      </c>
      <c r="P242" s="117">
        <f t="shared" si="175"/>
        <v>944</v>
      </c>
      <c r="Q242" s="117">
        <f t="shared" si="175"/>
        <v>1608</v>
      </c>
      <c r="R242" s="117">
        <f t="shared" si="175"/>
        <v>155</v>
      </c>
      <c r="S242" s="117">
        <f t="shared" si="175"/>
        <v>260</v>
      </c>
      <c r="T242" s="117">
        <f t="shared" si="175"/>
        <v>415</v>
      </c>
      <c r="U242" s="117">
        <f t="shared" si="175"/>
        <v>819</v>
      </c>
      <c r="V242" s="117">
        <f t="shared" si="175"/>
        <v>1204</v>
      </c>
      <c r="W242" s="117">
        <f t="shared" si="175"/>
        <v>2023</v>
      </c>
      <c r="X242" s="111"/>
      <c r="Y242" s="120" t="s">
        <v>11</v>
      </c>
      <c r="Z242" s="121">
        <f t="shared" si="173"/>
        <v>201</v>
      </c>
      <c r="AA242" s="121">
        <f t="shared" si="173"/>
        <v>3123</v>
      </c>
      <c r="AB242" s="121">
        <f t="shared" si="173"/>
        <v>3677</v>
      </c>
      <c r="AC242" s="121">
        <f t="shared" si="173"/>
        <v>6800</v>
      </c>
      <c r="AD242" s="121">
        <f t="shared" si="173"/>
        <v>625</v>
      </c>
      <c r="AE242" s="121">
        <f t="shared" si="173"/>
        <v>1050</v>
      </c>
      <c r="AF242" s="121">
        <f t="shared" si="173"/>
        <v>1675</v>
      </c>
      <c r="AG242" s="122">
        <f t="shared" si="173"/>
        <v>3748</v>
      </c>
      <c r="AH242" s="122">
        <f t="shared" si="173"/>
        <v>4727</v>
      </c>
      <c r="AI242" s="122">
        <f t="shared" si="173"/>
        <v>8475</v>
      </c>
    </row>
    <row r="243" spans="1:35" s="5" customFormat="1" x14ac:dyDescent="0.2"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</row>
    <row r="244" spans="1:35" s="41" customFormat="1" x14ac:dyDescent="0.2">
      <c r="A244" s="145" t="s">
        <v>239</v>
      </c>
      <c r="B244" s="145"/>
      <c r="C244" s="145"/>
      <c r="M244" s="146"/>
      <c r="N244" s="146"/>
      <c r="O244" s="146"/>
      <c r="Y244" s="147"/>
      <c r="Z244" s="147"/>
      <c r="AA244" s="147"/>
      <c r="AB244" s="95"/>
      <c r="AC244" s="95"/>
      <c r="AD244" s="95"/>
      <c r="AE244" s="95"/>
      <c r="AF244" s="95"/>
      <c r="AG244" s="95"/>
      <c r="AH244" s="95"/>
      <c r="AI244" s="95"/>
    </row>
    <row r="245" spans="1:35" s="5" customFormat="1" x14ac:dyDescent="0.2"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</row>
    <row r="246" spans="1:35" s="5" customFormat="1" x14ac:dyDescent="0.2">
      <c r="A246" s="141" t="s">
        <v>2</v>
      </c>
      <c r="B246" s="93" t="s">
        <v>3</v>
      </c>
      <c r="C246" s="142" t="s">
        <v>4</v>
      </c>
      <c r="D246" s="142"/>
      <c r="E246" s="142"/>
      <c r="F246" s="142"/>
      <c r="G246" s="142"/>
      <c r="H246" s="142"/>
      <c r="I246" s="142"/>
      <c r="J246" s="142"/>
      <c r="K246" s="142"/>
      <c r="M246" s="148"/>
      <c r="N246" s="94"/>
      <c r="O246" s="147"/>
      <c r="P246" s="147"/>
      <c r="Q246" s="147"/>
      <c r="R246" s="147"/>
      <c r="S246" s="147"/>
      <c r="T246" s="147"/>
      <c r="U246" s="147"/>
      <c r="V246" s="147"/>
      <c r="W246" s="147"/>
      <c r="Y246" s="148"/>
      <c r="Z246" s="94"/>
      <c r="AA246" s="147"/>
      <c r="AB246" s="147"/>
      <c r="AC246" s="147"/>
      <c r="AD246" s="147"/>
      <c r="AE246" s="147"/>
      <c r="AF246" s="147"/>
      <c r="AG246" s="147"/>
      <c r="AH246" s="147"/>
      <c r="AI246" s="147"/>
    </row>
    <row r="247" spans="1:35" s="5" customFormat="1" x14ac:dyDescent="0.2">
      <c r="A247" s="141"/>
      <c r="B247" s="93" t="s">
        <v>5</v>
      </c>
      <c r="C247" s="142" t="s">
        <v>6</v>
      </c>
      <c r="D247" s="142"/>
      <c r="E247" s="142"/>
      <c r="F247" s="143" t="s">
        <v>7</v>
      </c>
      <c r="G247" s="143"/>
      <c r="H247" s="143"/>
      <c r="I247" s="143" t="s">
        <v>8</v>
      </c>
      <c r="J247" s="143"/>
      <c r="K247" s="143"/>
      <c r="M247" s="148"/>
      <c r="N247" s="94"/>
      <c r="O247" s="147"/>
      <c r="P247" s="147"/>
      <c r="Q247" s="147"/>
      <c r="R247" s="149"/>
      <c r="S247" s="149"/>
      <c r="T247" s="149"/>
      <c r="U247" s="149"/>
      <c r="V247" s="149"/>
      <c r="W247" s="149"/>
      <c r="Y247" s="148"/>
      <c r="Z247" s="94"/>
      <c r="AA247" s="147"/>
      <c r="AB247" s="147"/>
      <c r="AC247" s="147"/>
      <c r="AD247" s="149"/>
      <c r="AE247" s="149"/>
      <c r="AF247" s="149"/>
      <c r="AG247" s="149"/>
      <c r="AH247" s="149"/>
      <c r="AI247" s="149"/>
    </row>
    <row r="248" spans="1:35" s="5" customFormat="1" x14ac:dyDescent="0.2">
      <c r="A248" s="141"/>
      <c r="B248" s="45"/>
      <c r="C248" s="93" t="s">
        <v>9</v>
      </c>
      <c r="D248" s="93" t="s">
        <v>10</v>
      </c>
      <c r="E248" s="93" t="s">
        <v>11</v>
      </c>
      <c r="F248" s="46" t="s">
        <v>9</v>
      </c>
      <c r="G248" s="46" t="s">
        <v>10</v>
      </c>
      <c r="H248" s="46" t="s">
        <v>11</v>
      </c>
      <c r="I248" s="46" t="s">
        <v>9</v>
      </c>
      <c r="J248" s="46" t="s">
        <v>10</v>
      </c>
      <c r="K248" s="46" t="s">
        <v>11</v>
      </c>
      <c r="M248" s="148"/>
      <c r="N248" s="68"/>
      <c r="O248" s="94"/>
      <c r="P248" s="94"/>
      <c r="Q248" s="94"/>
      <c r="R248" s="71"/>
      <c r="S248" s="71"/>
      <c r="T248" s="71"/>
      <c r="U248" s="71"/>
      <c r="V248" s="71"/>
      <c r="W248" s="71"/>
      <c r="Y248" s="148"/>
      <c r="Z248" s="68"/>
      <c r="AA248" s="94"/>
      <c r="AB248" s="94"/>
      <c r="AC248" s="94"/>
      <c r="AD248" s="71"/>
      <c r="AE248" s="71"/>
      <c r="AF248" s="71"/>
      <c r="AG248" s="71"/>
      <c r="AH248" s="71"/>
      <c r="AI248" s="71"/>
    </row>
    <row r="249" spans="1:35" s="5" customFormat="1" x14ac:dyDescent="0.2">
      <c r="A249" s="63" t="s">
        <v>192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M249" s="95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Y249" s="95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</row>
    <row r="250" spans="1:35" s="5" customFormat="1" x14ac:dyDescent="0.2">
      <c r="A250" s="56" t="s">
        <v>193</v>
      </c>
      <c r="B250" s="20">
        <f>karnataka!C250+Kerala!B250+Lakshadweep!B250+'State-IV'!B250+'State-V'!B250</f>
        <v>96</v>
      </c>
      <c r="C250" s="20">
        <f>karnataka!D250+Kerala!C250+Lakshadweep!C250+'State-IV'!C250+'State-V'!C250</f>
        <v>3577</v>
      </c>
      <c r="D250" s="20">
        <f>karnataka!E250+Kerala!D250+Lakshadweep!D250+'State-IV'!D250+'State-V'!D250</f>
        <v>491</v>
      </c>
      <c r="E250" s="24">
        <f t="shared" ref="E250:E259" si="176">C250+D250</f>
        <v>4068</v>
      </c>
      <c r="F250" s="20">
        <f>karnataka!G250+Kerala!F250+Lakshadweep!F250+'State-IV'!F250+'State-V'!F250</f>
        <v>431</v>
      </c>
      <c r="G250" s="20">
        <f>karnataka!H250+Kerala!G250+Lakshadweep!G250+'State-IV'!G250+'State-V'!G250</f>
        <v>94</v>
      </c>
      <c r="H250" s="24">
        <f t="shared" ref="H250:H259" si="177">F250+G250</f>
        <v>525</v>
      </c>
      <c r="I250" s="24">
        <f t="shared" ref="I250:J259" si="178">C250+F250</f>
        <v>4008</v>
      </c>
      <c r="J250" s="24">
        <f t="shared" si="178"/>
        <v>585</v>
      </c>
      <c r="K250" s="24">
        <f t="shared" ref="K250:K259" si="179">SUM(I250:J250)</f>
        <v>4593</v>
      </c>
      <c r="M250" s="73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Y250" s="73"/>
      <c r="Z250" s="74"/>
      <c r="AA250" s="74"/>
      <c r="AB250" s="74"/>
      <c r="AC250" s="74"/>
      <c r="AD250" s="74"/>
      <c r="AE250" s="74"/>
      <c r="AF250" s="74"/>
      <c r="AG250" s="76"/>
      <c r="AH250" s="76"/>
      <c r="AI250" s="76"/>
    </row>
    <row r="251" spans="1:35" s="5" customFormat="1" x14ac:dyDescent="0.2">
      <c r="A251" s="56" t="s">
        <v>194</v>
      </c>
      <c r="B251" s="20">
        <f>karnataka!C251+Kerala!B251+Lakshadweep!B251+'State-IV'!B251+'State-V'!B251</f>
        <v>8</v>
      </c>
      <c r="C251" s="20">
        <f>karnataka!D251+Kerala!C251+Lakshadweep!C251+'State-IV'!C251+'State-V'!C251</f>
        <v>178</v>
      </c>
      <c r="D251" s="20">
        <f>karnataka!E251+Kerala!D251+Lakshadweep!D251+'State-IV'!D251+'State-V'!D251</f>
        <v>128</v>
      </c>
      <c r="E251" s="24">
        <f t="shared" si="176"/>
        <v>306</v>
      </c>
      <c r="F251" s="20">
        <f>karnataka!G251+Kerala!F251+Lakshadweep!F251+'State-IV'!F251+'State-V'!F251</f>
        <v>26</v>
      </c>
      <c r="G251" s="20">
        <f>karnataka!H251+Kerala!G251+Lakshadweep!G251+'State-IV'!G251+'State-V'!G251</f>
        <v>11</v>
      </c>
      <c r="H251" s="24">
        <f t="shared" si="177"/>
        <v>37</v>
      </c>
      <c r="I251" s="24">
        <f t="shared" si="178"/>
        <v>204</v>
      </c>
      <c r="J251" s="24">
        <f t="shared" si="178"/>
        <v>139</v>
      </c>
      <c r="K251" s="24">
        <f t="shared" si="179"/>
        <v>343</v>
      </c>
      <c r="M251" s="73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Y251" s="73"/>
      <c r="Z251" s="74"/>
      <c r="AA251" s="74"/>
      <c r="AB251" s="74"/>
      <c r="AC251" s="74"/>
      <c r="AD251" s="74"/>
      <c r="AE251" s="74"/>
      <c r="AF251" s="74"/>
      <c r="AG251" s="76"/>
      <c r="AH251" s="76"/>
      <c r="AI251" s="76"/>
    </row>
    <row r="252" spans="1:35" s="5" customFormat="1" x14ac:dyDescent="0.2">
      <c r="A252" s="64" t="s">
        <v>195</v>
      </c>
      <c r="B252" s="20">
        <f>karnataka!C252+Kerala!B252+Lakshadweep!B252+'State-IV'!B252+'State-V'!B252</f>
        <v>0</v>
      </c>
      <c r="C252" s="20">
        <f>karnataka!D252+Kerala!C252+Lakshadweep!C252+'State-IV'!C252+'State-V'!C252</f>
        <v>0</v>
      </c>
      <c r="D252" s="20">
        <f>karnataka!E252+Kerala!D252+Lakshadweep!D252+'State-IV'!D252+'State-V'!D252</f>
        <v>0</v>
      </c>
      <c r="E252" s="24">
        <f t="shared" si="176"/>
        <v>0</v>
      </c>
      <c r="F252" s="20">
        <f>karnataka!G252+Kerala!F252+Lakshadweep!F252+'State-IV'!F252+'State-V'!F252</f>
        <v>0</v>
      </c>
      <c r="G252" s="20">
        <f>karnataka!H252+Kerala!G252+Lakshadweep!G252+'State-IV'!G252+'State-V'!G252</f>
        <v>0</v>
      </c>
      <c r="H252" s="24">
        <f t="shared" si="177"/>
        <v>0</v>
      </c>
      <c r="I252" s="24">
        <f t="shared" si="178"/>
        <v>0</v>
      </c>
      <c r="J252" s="24">
        <f t="shared" si="178"/>
        <v>0</v>
      </c>
      <c r="K252" s="24">
        <f t="shared" si="179"/>
        <v>0</v>
      </c>
      <c r="M252" s="73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Y252" s="73"/>
      <c r="Z252" s="74"/>
      <c r="AA252" s="74"/>
      <c r="AB252" s="74"/>
      <c r="AC252" s="74"/>
      <c r="AD252" s="74"/>
      <c r="AE252" s="74"/>
      <c r="AF252" s="74"/>
      <c r="AG252" s="76"/>
      <c r="AH252" s="76"/>
      <c r="AI252" s="76"/>
    </row>
    <row r="253" spans="1:35" s="5" customFormat="1" x14ac:dyDescent="0.2">
      <c r="A253" s="56" t="s">
        <v>196</v>
      </c>
      <c r="B253" s="20">
        <f>karnataka!C253+Kerala!B253+Lakshadweep!B253+'State-IV'!B253+'State-V'!B253</f>
        <v>21</v>
      </c>
      <c r="C253" s="20">
        <f>karnataka!D253+Kerala!C253+Lakshadweep!C253+'State-IV'!C253+'State-V'!C253</f>
        <v>806</v>
      </c>
      <c r="D253" s="20">
        <f>karnataka!E253+Kerala!D253+Lakshadweep!D253+'State-IV'!D253+'State-V'!D253</f>
        <v>150</v>
      </c>
      <c r="E253" s="24">
        <f t="shared" si="176"/>
        <v>956</v>
      </c>
      <c r="F253" s="20">
        <f>karnataka!G253+Kerala!F253+Lakshadweep!F253+'State-IV'!F253+'State-V'!F253</f>
        <v>37</v>
      </c>
      <c r="G253" s="20">
        <f>karnataka!H253+Kerala!G253+Lakshadweep!G253+'State-IV'!G253+'State-V'!G253</f>
        <v>8</v>
      </c>
      <c r="H253" s="24">
        <f t="shared" si="177"/>
        <v>45</v>
      </c>
      <c r="I253" s="24">
        <f t="shared" si="178"/>
        <v>843</v>
      </c>
      <c r="J253" s="24">
        <f t="shared" si="178"/>
        <v>158</v>
      </c>
      <c r="K253" s="24">
        <f t="shared" si="179"/>
        <v>1001</v>
      </c>
      <c r="M253" s="73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Y253" s="73"/>
      <c r="Z253" s="74"/>
      <c r="AA253" s="74"/>
      <c r="AB253" s="74"/>
      <c r="AC253" s="74"/>
      <c r="AD253" s="74"/>
      <c r="AE253" s="74"/>
      <c r="AF253" s="74"/>
      <c r="AG253" s="76"/>
      <c r="AH253" s="76"/>
      <c r="AI253" s="76"/>
    </row>
    <row r="254" spans="1:35" s="5" customFormat="1" x14ac:dyDescent="0.2">
      <c r="A254" s="56" t="s">
        <v>197</v>
      </c>
      <c r="B254" s="20">
        <f>karnataka!C254+Kerala!B254+Lakshadweep!B254+'State-IV'!B254+'State-V'!B254</f>
        <v>4</v>
      </c>
      <c r="C254" s="20">
        <f>karnataka!D254+Kerala!C254+Lakshadweep!C254+'State-IV'!C254+'State-V'!C254</f>
        <v>63</v>
      </c>
      <c r="D254" s="20">
        <f>karnataka!E254+Kerala!D254+Lakshadweep!D254+'State-IV'!D254+'State-V'!D254</f>
        <v>42</v>
      </c>
      <c r="E254" s="24">
        <f t="shared" si="176"/>
        <v>105</v>
      </c>
      <c r="F254" s="20">
        <f>karnataka!G254+Kerala!F254+Lakshadweep!F254+'State-IV'!F254+'State-V'!F254</f>
        <v>0</v>
      </c>
      <c r="G254" s="20">
        <f>karnataka!H254+Kerala!G254+Lakshadweep!G254+'State-IV'!G254+'State-V'!G254</f>
        <v>3</v>
      </c>
      <c r="H254" s="24">
        <f t="shared" si="177"/>
        <v>3</v>
      </c>
      <c r="I254" s="24">
        <f t="shared" si="178"/>
        <v>63</v>
      </c>
      <c r="J254" s="24">
        <f t="shared" si="178"/>
        <v>45</v>
      </c>
      <c r="K254" s="24">
        <f t="shared" si="179"/>
        <v>108</v>
      </c>
      <c r="M254" s="73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Y254" s="73"/>
      <c r="Z254" s="74"/>
      <c r="AA254" s="74"/>
      <c r="AB254" s="74"/>
      <c r="AC254" s="74"/>
      <c r="AD254" s="74"/>
      <c r="AE254" s="74"/>
      <c r="AF254" s="74"/>
      <c r="AG254" s="76"/>
      <c r="AH254" s="76"/>
      <c r="AI254" s="76"/>
    </row>
    <row r="255" spans="1:35" s="5" customFormat="1" x14ac:dyDescent="0.2">
      <c r="A255" s="56" t="s">
        <v>198</v>
      </c>
      <c r="B255" s="20">
        <f>karnataka!C255+Kerala!B255+Lakshadweep!B255+'State-IV'!B255+'State-V'!B255</f>
        <v>2</v>
      </c>
      <c r="C255" s="20">
        <f>karnataka!D255+Kerala!C255+Lakshadweep!C255+'State-IV'!C255+'State-V'!C255</f>
        <v>41</v>
      </c>
      <c r="D255" s="20">
        <f>karnataka!E255+Kerala!D255+Lakshadweep!D255+'State-IV'!D255+'State-V'!D255</f>
        <v>2</v>
      </c>
      <c r="E255" s="24">
        <f t="shared" si="176"/>
        <v>43</v>
      </c>
      <c r="F255" s="20">
        <f>karnataka!G255+Kerala!F255+Lakshadweep!F255+'State-IV'!F255+'State-V'!F255</f>
        <v>16</v>
      </c>
      <c r="G255" s="20">
        <f>karnataka!H255+Kerala!G255+Lakshadweep!G255+'State-IV'!G255+'State-V'!G255</f>
        <v>2</v>
      </c>
      <c r="H255" s="24">
        <f t="shared" si="177"/>
        <v>18</v>
      </c>
      <c r="I255" s="24">
        <f t="shared" si="178"/>
        <v>57</v>
      </c>
      <c r="J255" s="24">
        <f t="shared" si="178"/>
        <v>4</v>
      </c>
      <c r="K255" s="24">
        <f t="shared" si="179"/>
        <v>61</v>
      </c>
      <c r="M255" s="73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Y255" s="73"/>
      <c r="Z255" s="74"/>
      <c r="AA255" s="74"/>
      <c r="AB255" s="74"/>
      <c r="AC255" s="74"/>
      <c r="AD255" s="74"/>
      <c r="AE255" s="74"/>
      <c r="AF255" s="74"/>
      <c r="AG255" s="76"/>
      <c r="AH255" s="76"/>
      <c r="AI255" s="76"/>
    </row>
    <row r="256" spans="1:35" s="5" customFormat="1" x14ac:dyDescent="0.2">
      <c r="A256" s="56" t="s">
        <v>199</v>
      </c>
      <c r="B256" s="20">
        <f>karnataka!C256+Kerala!B256+Lakshadweep!B256+'State-IV'!B256+'State-V'!B256</f>
        <v>57</v>
      </c>
      <c r="C256" s="20">
        <f>karnataka!D256+Kerala!C256+Lakshadweep!C256+'State-IV'!C256+'State-V'!C256</f>
        <v>1633</v>
      </c>
      <c r="D256" s="20">
        <f>karnataka!E256+Kerala!D256+Lakshadweep!D256+'State-IV'!D256+'State-V'!D256</f>
        <v>347</v>
      </c>
      <c r="E256" s="24">
        <f t="shared" si="176"/>
        <v>1980</v>
      </c>
      <c r="F256" s="20">
        <f>karnataka!G256+Kerala!F256+Lakshadweep!F256+'State-IV'!F256+'State-V'!F256</f>
        <v>314</v>
      </c>
      <c r="G256" s="20">
        <f>karnataka!H256+Kerala!G256+Lakshadweep!G256+'State-IV'!G256+'State-V'!G256</f>
        <v>51</v>
      </c>
      <c r="H256" s="24">
        <f t="shared" si="177"/>
        <v>365</v>
      </c>
      <c r="I256" s="24">
        <f t="shared" si="178"/>
        <v>1947</v>
      </c>
      <c r="J256" s="24">
        <f t="shared" si="178"/>
        <v>398</v>
      </c>
      <c r="K256" s="24">
        <f t="shared" si="179"/>
        <v>2345</v>
      </c>
      <c r="M256" s="73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Y256" s="73"/>
      <c r="Z256" s="74"/>
      <c r="AA256" s="74"/>
      <c r="AB256" s="74"/>
      <c r="AC256" s="74"/>
      <c r="AD256" s="74"/>
      <c r="AE256" s="74"/>
      <c r="AF256" s="74"/>
      <c r="AG256" s="76"/>
      <c r="AH256" s="76"/>
      <c r="AI256" s="76"/>
    </row>
    <row r="257" spans="1:35" s="5" customFormat="1" x14ac:dyDescent="0.2">
      <c r="A257" s="56" t="s">
        <v>200</v>
      </c>
      <c r="B257" s="20">
        <f>karnataka!C257+Kerala!B257+Lakshadweep!B257+'State-IV'!B257+'State-V'!B257</f>
        <v>13</v>
      </c>
      <c r="C257" s="20">
        <f>karnataka!D257+Kerala!C257+Lakshadweep!C257+'State-IV'!C257+'State-V'!C257</f>
        <v>127</v>
      </c>
      <c r="D257" s="20">
        <f>karnataka!E257+Kerala!D257+Lakshadweep!D257+'State-IV'!D257+'State-V'!D257</f>
        <v>98</v>
      </c>
      <c r="E257" s="24">
        <f t="shared" si="176"/>
        <v>225</v>
      </c>
      <c r="F257" s="20">
        <f>karnataka!G257+Kerala!F257+Lakshadweep!F257+'State-IV'!F257+'State-V'!F257</f>
        <v>37</v>
      </c>
      <c r="G257" s="20">
        <f>karnataka!H257+Kerala!G257+Lakshadweep!G257+'State-IV'!G257+'State-V'!G257</f>
        <v>49</v>
      </c>
      <c r="H257" s="24">
        <f t="shared" si="177"/>
        <v>86</v>
      </c>
      <c r="I257" s="24">
        <f t="shared" si="178"/>
        <v>164</v>
      </c>
      <c r="J257" s="24">
        <f t="shared" si="178"/>
        <v>147</v>
      </c>
      <c r="K257" s="24">
        <f t="shared" si="179"/>
        <v>311</v>
      </c>
      <c r="M257" s="73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Y257" s="73"/>
      <c r="Z257" s="74"/>
      <c r="AA257" s="74"/>
      <c r="AB257" s="74"/>
      <c r="AC257" s="74"/>
      <c r="AD257" s="74"/>
      <c r="AE257" s="74"/>
      <c r="AF257" s="74"/>
      <c r="AG257" s="76"/>
      <c r="AH257" s="76"/>
      <c r="AI257" s="76"/>
    </row>
    <row r="258" spans="1:35" s="5" customFormat="1" x14ac:dyDescent="0.2">
      <c r="A258" s="56" t="s">
        <v>201</v>
      </c>
      <c r="B258" s="20">
        <f>karnataka!C258+Kerala!B258+Lakshadweep!B258+'State-IV'!B258+'State-V'!B258</f>
        <v>19</v>
      </c>
      <c r="C258" s="20">
        <f>karnataka!D258+Kerala!C258+Lakshadweep!C258+'State-IV'!C258+'State-V'!C258</f>
        <v>615</v>
      </c>
      <c r="D258" s="20">
        <f>karnataka!E258+Kerala!D258+Lakshadweep!D258+'State-IV'!D258+'State-V'!D258</f>
        <v>63</v>
      </c>
      <c r="E258" s="24">
        <f t="shared" si="176"/>
        <v>678</v>
      </c>
      <c r="F258" s="20">
        <f>karnataka!G258+Kerala!F258+Lakshadweep!F258+'State-IV'!F258+'State-V'!F258</f>
        <v>65</v>
      </c>
      <c r="G258" s="20">
        <f>karnataka!H258+Kerala!G258+Lakshadweep!G258+'State-IV'!G258+'State-V'!G258</f>
        <v>25</v>
      </c>
      <c r="H258" s="24">
        <f t="shared" si="177"/>
        <v>90</v>
      </c>
      <c r="I258" s="24">
        <f t="shared" si="178"/>
        <v>680</v>
      </c>
      <c r="J258" s="24">
        <f t="shared" si="178"/>
        <v>88</v>
      </c>
      <c r="K258" s="24">
        <f t="shared" si="179"/>
        <v>768</v>
      </c>
      <c r="M258" s="73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Y258" s="73"/>
      <c r="Z258" s="74"/>
      <c r="AA258" s="74"/>
      <c r="AB258" s="74"/>
      <c r="AC258" s="74"/>
      <c r="AD258" s="74"/>
      <c r="AE258" s="74"/>
      <c r="AF258" s="74"/>
      <c r="AG258" s="76"/>
      <c r="AH258" s="76"/>
      <c r="AI258" s="76"/>
    </row>
    <row r="259" spans="1:35" s="5" customFormat="1" x14ac:dyDescent="0.2">
      <c r="A259" s="56" t="s">
        <v>235</v>
      </c>
      <c r="B259" s="20">
        <f>karnataka!C259+Kerala!B259+Lakshadweep!B259+'State-IV'!B259+'State-V'!B259</f>
        <v>48</v>
      </c>
      <c r="C259" s="20">
        <f>karnataka!D259+Kerala!C259+Lakshadweep!C259+'State-IV'!C259+'State-V'!C259</f>
        <v>1055</v>
      </c>
      <c r="D259" s="20">
        <f>karnataka!E259+Kerala!D259+Lakshadweep!D259+'State-IV'!D259+'State-V'!D259</f>
        <v>350</v>
      </c>
      <c r="E259" s="24">
        <f t="shared" si="176"/>
        <v>1405</v>
      </c>
      <c r="F259" s="20">
        <f>karnataka!G259+Kerala!F259+Lakshadweep!F259+'State-IV'!F259+'State-V'!F259</f>
        <v>130</v>
      </c>
      <c r="G259" s="20">
        <f>karnataka!H259+Kerala!G259+Lakshadweep!G259+'State-IV'!G259+'State-V'!G259</f>
        <v>81</v>
      </c>
      <c r="H259" s="24">
        <f t="shared" si="177"/>
        <v>211</v>
      </c>
      <c r="I259" s="24">
        <f t="shared" si="178"/>
        <v>1185</v>
      </c>
      <c r="J259" s="24">
        <f t="shared" si="178"/>
        <v>431</v>
      </c>
      <c r="K259" s="24">
        <f t="shared" si="179"/>
        <v>1616</v>
      </c>
      <c r="M259" s="73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Y259" s="73"/>
      <c r="Z259" s="74"/>
      <c r="AA259" s="74"/>
      <c r="AB259" s="74"/>
      <c r="AC259" s="74"/>
      <c r="AD259" s="74"/>
      <c r="AE259" s="74"/>
      <c r="AF259" s="74"/>
      <c r="AG259" s="76"/>
      <c r="AH259" s="76"/>
      <c r="AI259" s="76"/>
    </row>
    <row r="260" spans="1:35" s="5" customFormat="1" x14ac:dyDescent="0.2">
      <c r="A260" s="55" t="s">
        <v>11</v>
      </c>
      <c r="B260" s="123">
        <f t="shared" ref="B260:K260" si="180">SUM(B250:B259)</f>
        <v>268</v>
      </c>
      <c r="C260" s="123">
        <f t="shared" si="180"/>
        <v>8095</v>
      </c>
      <c r="D260" s="123">
        <f t="shared" si="180"/>
        <v>1671</v>
      </c>
      <c r="E260" s="123">
        <f t="shared" si="180"/>
        <v>9766</v>
      </c>
      <c r="F260" s="123">
        <f t="shared" si="180"/>
        <v>1056</v>
      </c>
      <c r="G260" s="123">
        <f t="shared" si="180"/>
        <v>324</v>
      </c>
      <c r="H260" s="123">
        <f t="shared" si="180"/>
        <v>1380</v>
      </c>
      <c r="I260" s="123">
        <f t="shared" si="180"/>
        <v>9151</v>
      </c>
      <c r="J260" s="123">
        <f t="shared" si="180"/>
        <v>1995</v>
      </c>
      <c r="K260" s="123">
        <f t="shared" si="180"/>
        <v>11146</v>
      </c>
      <c r="M260" s="75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Y260" s="75"/>
      <c r="Z260" s="74"/>
      <c r="AA260" s="74"/>
      <c r="AB260" s="74"/>
      <c r="AC260" s="74"/>
      <c r="AD260" s="74"/>
      <c r="AE260" s="74"/>
      <c r="AF260" s="74"/>
      <c r="AG260" s="76"/>
      <c r="AH260" s="76"/>
      <c r="AI260" s="76"/>
    </row>
    <row r="261" spans="1:35" s="5" customFormat="1" x14ac:dyDescent="0.2">
      <c r="A261" s="65" t="s">
        <v>202</v>
      </c>
      <c r="B261" s="55"/>
      <c r="C261" s="55"/>
      <c r="D261" s="55"/>
      <c r="E261" s="55"/>
      <c r="F261" s="55"/>
      <c r="G261" s="55"/>
      <c r="H261" s="55"/>
      <c r="I261" s="59"/>
      <c r="J261" s="59"/>
      <c r="K261" s="59"/>
      <c r="M261" s="77"/>
      <c r="N261" s="75"/>
      <c r="O261" s="75"/>
      <c r="P261" s="75"/>
      <c r="Q261" s="75"/>
      <c r="R261" s="75"/>
      <c r="S261" s="75"/>
      <c r="T261" s="75"/>
      <c r="U261" s="76"/>
      <c r="V261" s="76"/>
      <c r="W261" s="76"/>
      <c r="Y261" s="77"/>
      <c r="Z261" s="75"/>
      <c r="AA261" s="75"/>
      <c r="AB261" s="75"/>
      <c r="AC261" s="75"/>
      <c r="AD261" s="75"/>
      <c r="AE261" s="75"/>
      <c r="AF261" s="75"/>
      <c r="AG261" s="76"/>
      <c r="AH261" s="76"/>
      <c r="AI261" s="76"/>
    </row>
    <row r="262" spans="1:35" s="5" customFormat="1" x14ac:dyDescent="0.2">
      <c r="A262" s="56" t="s">
        <v>54</v>
      </c>
      <c r="B262" s="20">
        <f>karnataka!C262+Kerala!B262+Lakshadweep!B262+'State-IV'!B262+'State-V'!B262</f>
        <v>19</v>
      </c>
      <c r="C262" s="20">
        <f>karnataka!D262+Kerala!C262+Lakshadweep!C262+'State-IV'!C262+'State-V'!C262</f>
        <v>252</v>
      </c>
      <c r="D262" s="20">
        <f>karnataka!E262+Kerala!D262+Lakshadweep!D262+'State-IV'!D262+'State-V'!D262</f>
        <v>175</v>
      </c>
      <c r="E262" s="24">
        <f>C262+D262</f>
        <v>427</v>
      </c>
      <c r="F262" s="20">
        <f>karnataka!G262+Kerala!F262+Lakshadweep!F262+'State-IV'!F262+'State-V'!F262</f>
        <v>50</v>
      </c>
      <c r="G262" s="20">
        <f>karnataka!H262+Kerala!G262+Lakshadweep!G262+'State-IV'!G262+'State-V'!G262</f>
        <v>92</v>
      </c>
      <c r="H262" s="24">
        <f>F262+G262</f>
        <v>142</v>
      </c>
      <c r="I262" s="24">
        <f>C262+F262</f>
        <v>302</v>
      </c>
      <c r="J262" s="24">
        <f>D262+G262</f>
        <v>267</v>
      </c>
      <c r="K262" s="24">
        <f>SUM(I262:J262)</f>
        <v>569</v>
      </c>
      <c r="M262" s="73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Y262" s="73"/>
      <c r="Z262" s="74"/>
      <c r="AA262" s="74"/>
      <c r="AB262" s="74"/>
      <c r="AC262" s="74"/>
      <c r="AD262" s="74"/>
      <c r="AE262" s="74"/>
      <c r="AF262" s="74"/>
      <c r="AG262" s="76"/>
      <c r="AH262" s="76"/>
      <c r="AI262" s="76"/>
    </row>
    <row r="263" spans="1:35" s="5" customFormat="1" x14ac:dyDescent="0.2">
      <c r="A263" s="56" t="s">
        <v>235</v>
      </c>
      <c r="B263" s="20">
        <f>karnataka!C263+Kerala!B263+Lakshadweep!B263+'State-IV'!B263+'State-V'!B263</f>
        <v>8</v>
      </c>
      <c r="C263" s="20">
        <f>karnataka!D263+Kerala!C263+Lakshadweep!C263+'State-IV'!C263+'State-V'!C263</f>
        <v>104</v>
      </c>
      <c r="D263" s="20">
        <f>karnataka!E263+Kerala!D263+Lakshadweep!D263+'State-IV'!D263+'State-V'!D263</f>
        <v>79</v>
      </c>
      <c r="E263" s="24">
        <f>C263+D263</f>
        <v>183</v>
      </c>
      <c r="F263" s="20">
        <f>karnataka!G263+Kerala!F263+Lakshadweep!F263+'State-IV'!F263+'State-V'!F263</f>
        <v>17</v>
      </c>
      <c r="G263" s="20">
        <f>karnataka!H263+Kerala!G263+Lakshadweep!G263+'State-IV'!G263+'State-V'!G263</f>
        <v>25</v>
      </c>
      <c r="H263" s="24">
        <f>F263+G263</f>
        <v>42</v>
      </c>
      <c r="I263" s="24">
        <f>C263+F263</f>
        <v>121</v>
      </c>
      <c r="J263" s="24">
        <f>D263+G263</f>
        <v>104</v>
      </c>
      <c r="K263" s="24">
        <f>SUM(I263:J263)</f>
        <v>225</v>
      </c>
      <c r="M263" s="73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Y263" s="73"/>
      <c r="Z263" s="74"/>
      <c r="AA263" s="74"/>
      <c r="AB263" s="74"/>
      <c r="AC263" s="74"/>
      <c r="AD263" s="74"/>
      <c r="AE263" s="74"/>
      <c r="AF263" s="74"/>
      <c r="AG263" s="76"/>
      <c r="AH263" s="76"/>
      <c r="AI263" s="76"/>
    </row>
    <row r="264" spans="1:35" s="5" customFormat="1" x14ac:dyDescent="0.2">
      <c r="A264" s="55" t="s">
        <v>11</v>
      </c>
      <c r="B264" s="124">
        <f t="shared" ref="B264:K264" si="181">SUM(B262:B263)</f>
        <v>27</v>
      </c>
      <c r="C264" s="124">
        <f t="shared" si="181"/>
        <v>356</v>
      </c>
      <c r="D264" s="124">
        <f t="shared" si="181"/>
        <v>254</v>
      </c>
      <c r="E264" s="124">
        <f t="shared" si="181"/>
        <v>610</v>
      </c>
      <c r="F264" s="124">
        <f t="shared" si="181"/>
        <v>67</v>
      </c>
      <c r="G264" s="124">
        <f t="shared" si="181"/>
        <v>117</v>
      </c>
      <c r="H264" s="124">
        <f t="shared" si="181"/>
        <v>184</v>
      </c>
      <c r="I264" s="124">
        <f t="shared" si="181"/>
        <v>423</v>
      </c>
      <c r="J264" s="124">
        <f t="shared" si="181"/>
        <v>371</v>
      </c>
      <c r="K264" s="124">
        <f t="shared" si="181"/>
        <v>794</v>
      </c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Y264" s="75"/>
      <c r="Z264" s="74"/>
      <c r="AA264" s="74"/>
      <c r="AB264" s="74"/>
      <c r="AC264" s="74"/>
      <c r="AD264" s="74"/>
      <c r="AE264" s="74"/>
      <c r="AF264" s="74"/>
      <c r="AG264" s="76"/>
      <c r="AH264" s="76"/>
      <c r="AI264" s="76"/>
    </row>
    <row r="265" spans="1:35" s="5" customFormat="1" x14ac:dyDescent="0.2">
      <c r="A265" s="65" t="s">
        <v>203</v>
      </c>
      <c r="B265" s="55"/>
      <c r="C265" s="55"/>
      <c r="D265" s="55"/>
      <c r="E265" s="55"/>
      <c r="F265" s="55"/>
      <c r="G265" s="55"/>
      <c r="H265" s="55"/>
      <c r="I265" s="59"/>
      <c r="J265" s="59"/>
      <c r="K265" s="59"/>
      <c r="M265" s="77"/>
      <c r="N265" s="75"/>
      <c r="O265" s="75"/>
      <c r="P265" s="75"/>
      <c r="Q265" s="75"/>
      <c r="R265" s="75"/>
      <c r="S265" s="75"/>
      <c r="T265" s="75"/>
      <c r="U265" s="76"/>
      <c r="V265" s="76"/>
      <c r="W265" s="76"/>
      <c r="Y265" s="77"/>
      <c r="Z265" s="75"/>
      <c r="AA265" s="75"/>
      <c r="AB265" s="75"/>
      <c r="AC265" s="75"/>
      <c r="AD265" s="75"/>
      <c r="AE265" s="75"/>
      <c r="AF265" s="75"/>
      <c r="AG265" s="76"/>
      <c r="AH265" s="76"/>
      <c r="AI265" s="76"/>
    </row>
    <row r="266" spans="1:35" s="5" customFormat="1" x14ac:dyDescent="0.2">
      <c r="A266" s="56" t="s">
        <v>204</v>
      </c>
      <c r="B266" s="20">
        <f>karnataka!C266+Kerala!B266+Lakshadweep!B266+'State-IV'!B266+'State-V'!B266</f>
        <v>8</v>
      </c>
      <c r="C266" s="20">
        <f>karnataka!D266+Kerala!C266+Lakshadweep!C266+'State-IV'!C266+'State-V'!C266</f>
        <v>123</v>
      </c>
      <c r="D266" s="20">
        <f>karnataka!E266+Kerala!D266+Lakshadweep!D266+'State-IV'!D266+'State-V'!D266</f>
        <v>51</v>
      </c>
      <c r="E266" s="24">
        <f>C266+D266</f>
        <v>174</v>
      </c>
      <c r="F266" s="20">
        <f>karnataka!G266+Kerala!F266+Lakshadweep!F266+'State-IV'!F266+'State-V'!F266</f>
        <v>27</v>
      </c>
      <c r="G266" s="20">
        <f>karnataka!H266+Kerala!G266+Lakshadweep!G266+'State-IV'!G266+'State-V'!G266</f>
        <v>9</v>
      </c>
      <c r="H266" s="24">
        <f>F266+G266</f>
        <v>36</v>
      </c>
      <c r="I266" s="24">
        <f>C266+F266</f>
        <v>150</v>
      </c>
      <c r="J266" s="24">
        <f>D266+G266</f>
        <v>60</v>
      </c>
      <c r="K266" s="24">
        <f>SUM(I266:J266)</f>
        <v>210</v>
      </c>
      <c r="M266" s="73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Y266" s="73"/>
      <c r="Z266" s="74"/>
      <c r="AA266" s="74"/>
      <c r="AB266" s="74"/>
      <c r="AC266" s="74"/>
      <c r="AD266" s="74"/>
      <c r="AE266" s="74"/>
      <c r="AF266" s="74"/>
      <c r="AG266" s="76"/>
      <c r="AH266" s="76"/>
      <c r="AI266" s="76"/>
    </row>
    <row r="267" spans="1:35" s="5" customFormat="1" x14ac:dyDescent="0.2">
      <c r="A267" s="56" t="s">
        <v>235</v>
      </c>
      <c r="B267" s="20">
        <f>karnataka!C267+Kerala!B267+Lakshadweep!B267+'State-IV'!B267+'State-V'!B267</f>
        <v>8</v>
      </c>
      <c r="C267" s="20">
        <f>karnataka!D267+Kerala!C267+Lakshadweep!C267+'State-IV'!C267+'State-V'!C267</f>
        <v>221</v>
      </c>
      <c r="D267" s="20">
        <f>karnataka!E267+Kerala!D267+Lakshadweep!D267+'State-IV'!D267+'State-V'!D267</f>
        <v>43</v>
      </c>
      <c r="E267" s="24">
        <f>C267+D267</f>
        <v>264</v>
      </c>
      <c r="F267" s="20">
        <f>karnataka!G267+Kerala!F267+Lakshadweep!F267+'State-IV'!F267+'State-V'!F267</f>
        <v>31</v>
      </c>
      <c r="G267" s="20">
        <f>karnataka!H267+Kerala!G267+Lakshadweep!G267+'State-IV'!G267+'State-V'!G267</f>
        <v>12</v>
      </c>
      <c r="H267" s="24">
        <f>F267+G267</f>
        <v>43</v>
      </c>
      <c r="I267" s="24">
        <f>C267+F267</f>
        <v>252</v>
      </c>
      <c r="J267" s="24">
        <f>D267+G267</f>
        <v>55</v>
      </c>
      <c r="K267" s="24">
        <f>SUM(I267:J267)</f>
        <v>307</v>
      </c>
      <c r="M267" s="73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Y267" s="73"/>
      <c r="Z267" s="74"/>
      <c r="AA267" s="74"/>
      <c r="AB267" s="74"/>
      <c r="AC267" s="74"/>
      <c r="AD267" s="74"/>
      <c r="AE267" s="74"/>
      <c r="AF267" s="74"/>
      <c r="AG267" s="76"/>
      <c r="AH267" s="76"/>
      <c r="AI267" s="76"/>
    </row>
    <row r="268" spans="1:35" s="5" customFormat="1" x14ac:dyDescent="0.2">
      <c r="A268" s="55" t="s">
        <v>11</v>
      </c>
      <c r="B268" s="124">
        <f t="shared" ref="B268:K268" si="182">SUM(B266:B267)</f>
        <v>16</v>
      </c>
      <c r="C268" s="124">
        <f t="shared" si="182"/>
        <v>344</v>
      </c>
      <c r="D268" s="124">
        <f t="shared" si="182"/>
        <v>94</v>
      </c>
      <c r="E268" s="124">
        <f t="shared" si="182"/>
        <v>438</v>
      </c>
      <c r="F268" s="124">
        <f t="shared" si="182"/>
        <v>58</v>
      </c>
      <c r="G268" s="124">
        <f t="shared" si="182"/>
        <v>21</v>
      </c>
      <c r="H268" s="124">
        <f t="shared" si="182"/>
        <v>79</v>
      </c>
      <c r="I268" s="124">
        <f t="shared" si="182"/>
        <v>402</v>
      </c>
      <c r="J268" s="124">
        <f t="shared" si="182"/>
        <v>115</v>
      </c>
      <c r="K268" s="124">
        <f t="shared" si="182"/>
        <v>517</v>
      </c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Y268" s="75"/>
      <c r="Z268" s="74"/>
      <c r="AA268" s="74"/>
      <c r="AB268" s="74"/>
      <c r="AC268" s="74"/>
      <c r="AD268" s="74"/>
      <c r="AE268" s="74"/>
      <c r="AF268" s="74"/>
      <c r="AG268" s="76"/>
      <c r="AH268" s="76"/>
      <c r="AI268" s="76"/>
    </row>
    <row r="269" spans="1:35" s="5" customFormat="1" x14ac:dyDescent="0.2">
      <c r="A269" s="65" t="s">
        <v>205</v>
      </c>
      <c r="B269" s="55"/>
      <c r="C269" s="55"/>
      <c r="D269" s="55"/>
      <c r="E269" s="55"/>
      <c r="F269" s="55"/>
      <c r="G269" s="55"/>
      <c r="H269" s="55"/>
      <c r="I269" s="59"/>
      <c r="J269" s="59"/>
      <c r="K269" s="59"/>
      <c r="M269" s="77"/>
      <c r="N269" s="75"/>
      <c r="O269" s="75"/>
      <c r="P269" s="75"/>
      <c r="Q269" s="75"/>
      <c r="R269" s="75"/>
      <c r="S269" s="75"/>
      <c r="T269" s="75"/>
      <c r="U269" s="76"/>
      <c r="V269" s="76"/>
      <c r="W269" s="76"/>
      <c r="Y269" s="77"/>
      <c r="Z269" s="75"/>
      <c r="AA269" s="75"/>
      <c r="AB269" s="75"/>
      <c r="AC269" s="75"/>
      <c r="AD269" s="75"/>
      <c r="AE269" s="75"/>
      <c r="AF269" s="75"/>
      <c r="AG269" s="76"/>
      <c r="AH269" s="76"/>
      <c r="AI269" s="76"/>
    </row>
    <row r="270" spans="1:35" s="5" customFormat="1" x14ac:dyDescent="0.2">
      <c r="A270" s="56" t="s">
        <v>206</v>
      </c>
      <c r="B270" s="20">
        <f>karnataka!C270+Kerala!B270+Lakshadweep!B270+'State-IV'!B270+'State-V'!B270</f>
        <v>0</v>
      </c>
      <c r="C270" s="20">
        <f>karnataka!D270+Kerala!C270+Lakshadweep!C270+'State-IV'!C270+'State-V'!C270</f>
        <v>0</v>
      </c>
      <c r="D270" s="20">
        <f>karnataka!E270+Kerala!D270+Lakshadweep!D270+'State-IV'!D270+'State-V'!D270</f>
        <v>0</v>
      </c>
      <c r="E270" s="24">
        <f t="shared" ref="E270:E275" si="183">C270+D270</f>
        <v>0</v>
      </c>
      <c r="F270" s="20">
        <f>karnataka!G270+Kerala!F270+Lakshadweep!F270+'State-IV'!F270+'State-V'!F270</f>
        <v>0</v>
      </c>
      <c r="G270" s="20">
        <f>karnataka!H270+Kerala!G270+Lakshadweep!G270+'State-IV'!G270+'State-V'!G270</f>
        <v>0</v>
      </c>
      <c r="H270" s="24">
        <f t="shared" ref="H270:H275" si="184">F270+G270</f>
        <v>0</v>
      </c>
      <c r="I270" s="24">
        <f t="shared" ref="I270:J275" si="185">C270+F270</f>
        <v>0</v>
      </c>
      <c r="J270" s="24">
        <f t="shared" si="185"/>
        <v>0</v>
      </c>
      <c r="K270" s="24">
        <f t="shared" ref="K270:K275" si="186">SUM(I270:J270)</f>
        <v>0</v>
      </c>
      <c r="M270" s="73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Y270" s="73"/>
      <c r="Z270" s="74"/>
      <c r="AA270" s="74"/>
      <c r="AB270" s="74"/>
      <c r="AC270" s="74"/>
      <c r="AD270" s="74"/>
      <c r="AE270" s="74"/>
      <c r="AF270" s="74"/>
      <c r="AG270" s="76"/>
      <c r="AH270" s="76"/>
      <c r="AI270" s="76"/>
    </row>
    <row r="271" spans="1:35" s="5" customFormat="1" x14ac:dyDescent="0.2">
      <c r="A271" s="56" t="s">
        <v>207</v>
      </c>
      <c r="B271" s="20">
        <f>karnataka!C271+Kerala!B271+Lakshadweep!B271+'State-IV'!B271+'State-V'!B271</f>
        <v>13</v>
      </c>
      <c r="C271" s="20">
        <f>karnataka!D271+Kerala!C271+Lakshadweep!C271+'State-IV'!C271+'State-V'!C271</f>
        <v>166</v>
      </c>
      <c r="D271" s="20">
        <f>karnataka!E271+Kerala!D271+Lakshadweep!D271+'State-IV'!D271+'State-V'!D271</f>
        <v>59</v>
      </c>
      <c r="E271" s="24">
        <f t="shared" si="183"/>
        <v>225</v>
      </c>
      <c r="F271" s="20">
        <f>karnataka!G271+Kerala!F271+Lakshadweep!F271+'State-IV'!F271+'State-V'!F271</f>
        <v>46</v>
      </c>
      <c r="G271" s="20">
        <f>karnataka!H271+Kerala!G271+Lakshadweep!G271+'State-IV'!G271+'State-V'!G271</f>
        <v>36</v>
      </c>
      <c r="H271" s="24">
        <f t="shared" si="184"/>
        <v>82</v>
      </c>
      <c r="I271" s="24">
        <f t="shared" si="185"/>
        <v>212</v>
      </c>
      <c r="J271" s="24">
        <f t="shared" si="185"/>
        <v>95</v>
      </c>
      <c r="K271" s="24">
        <f t="shared" si="186"/>
        <v>307</v>
      </c>
      <c r="M271" s="73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Y271" s="73"/>
      <c r="Z271" s="74"/>
      <c r="AA271" s="74"/>
      <c r="AB271" s="74"/>
      <c r="AC271" s="74"/>
      <c r="AD271" s="74"/>
      <c r="AE271" s="74"/>
      <c r="AF271" s="74"/>
      <c r="AG271" s="76"/>
      <c r="AH271" s="76"/>
      <c r="AI271" s="76"/>
    </row>
    <row r="272" spans="1:35" s="5" customFormat="1" x14ac:dyDescent="0.2">
      <c r="A272" s="56" t="s">
        <v>208</v>
      </c>
      <c r="B272" s="20">
        <f>karnataka!C272+Kerala!B272+Lakshadweep!B272+'State-IV'!B272+'State-V'!B272</f>
        <v>1</v>
      </c>
      <c r="C272" s="20">
        <f>karnataka!D272+Kerala!C272+Lakshadweep!C272+'State-IV'!C272+'State-V'!C272</f>
        <v>30</v>
      </c>
      <c r="D272" s="20">
        <f>karnataka!E272+Kerala!D272+Lakshadweep!D272+'State-IV'!D272+'State-V'!D272</f>
        <v>4</v>
      </c>
      <c r="E272" s="24">
        <f t="shared" si="183"/>
        <v>34</v>
      </c>
      <c r="F272" s="20">
        <f>karnataka!G272+Kerala!F272+Lakshadweep!F272+'State-IV'!F272+'State-V'!F272</f>
        <v>0</v>
      </c>
      <c r="G272" s="20">
        <f>karnataka!H272+Kerala!G272+Lakshadweep!G272+'State-IV'!G272+'State-V'!G272</f>
        <v>0</v>
      </c>
      <c r="H272" s="24">
        <f t="shared" si="184"/>
        <v>0</v>
      </c>
      <c r="I272" s="24">
        <f t="shared" si="185"/>
        <v>30</v>
      </c>
      <c r="J272" s="24">
        <f t="shared" si="185"/>
        <v>4</v>
      </c>
      <c r="K272" s="24">
        <f t="shared" si="186"/>
        <v>34</v>
      </c>
      <c r="M272" s="73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Y272" s="73"/>
      <c r="Z272" s="74"/>
      <c r="AA272" s="74"/>
      <c r="AB272" s="74"/>
      <c r="AC272" s="74"/>
      <c r="AD272" s="74"/>
      <c r="AE272" s="74"/>
      <c r="AF272" s="74"/>
      <c r="AG272" s="76"/>
      <c r="AH272" s="76"/>
      <c r="AI272" s="76"/>
    </row>
    <row r="273" spans="1:35" s="5" customFormat="1" x14ac:dyDescent="0.2">
      <c r="A273" s="56" t="s">
        <v>209</v>
      </c>
      <c r="B273" s="20">
        <f>karnataka!C273+Kerala!B273+Lakshadweep!B273+'State-IV'!B273+'State-V'!B273</f>
        <v>1</v>
      </c>
      <c r="C273" s="20">
        <f>karnataka!D273+Kerala!C273+Lakshadweep!C273+'State-IV'!C273+'State-V'!C273</f>
        <v>34</v>
      </c>
      <c r="D273" s="20">
        <f>karnataka!E273+Kerala!D273+Lakshadweep!D273+'State-IV'!D273+'State-V'!D273</f>
        <v>8</v>
      </c>
      <c r="E273" s="24">
        <f t="shared" si="183"/>
        <v>42</v>
      </c>
      <c r="F273" s="20">
        <f>karnataka!G273+Kerala!F273+Lakshadweep!F273+'State-IV'!F273+'State-V'!F273</f>
        <v>14</v>
      </c>
      <c r="G273" s="20">
        <f>karnataka!H273+Kerala!G273+Lakshadweep!G273+'State-IV'!G273+'State-V'!G273</f>
        <v>3</v>
      </c>
      <c r="H273" s="24">
        <f t="shared" si="184"/>
        <v>17</v>
      </c>
      <c r="I273" s="24">
        <f t="shared" si="185"/>
        <v>48</v>
      </c>
      <c r="J273" s="24">
        <f t="shared" si="185"/>
        <v>11</v>
      </c>
      <c r="K273" s="24">
        <f t="shared" si="186"/>
        <v>59</v>
      </c>
      <c r="M273" s="73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Y273" s="73"/>
      <c r="Z273" s="74"/>
      <c r="AA273" s="74"/>
      <c r="AB273" s="74"/>
      <c r="AC273" s="74"/>
      <c r="AD273" s="74"/>
      <c r="AE273" s="74"/>
      <c r="AF273" s="74"/>
      <c r="AG273" s="76"/>
      <c r="AH273" s="76"/>
      <c r="AI273" s="76"/>
    </row>
    <row r="274" spans="1:35" s="5" customFormat="1" x14ac:dyDescent="0.2">
      <c r="A274" s="56" t="s">
        <v>210</v>
      </c>
      <c r="B274" s="20">
        <f>karnataka!C274+Kerala!B274+Lakshadweep!B274+'State-IV'!B274+'State-V'!B274</f>
        <v>3</v>
      </c>
      <c r="C274" s="20">
        <f>karnataka!D274+Kerala!C274+Lakshadweep!C274+'State-IV'!C274+'State-V'!C274</f>
        <v>80</v>
      </c>
      <c r="D274" s="20">
        <f>karnataka!E274+Kerala!D274+Lakshadweep!D274+'State-IV'!D274+'State-V'!D274</f>
        <v>10</v>
      </c>
      <c r="E274" s="24">
        <f t="shared" si="183"/>
        <v>90</v>
      </c>
      <c r="F274" s="20">
        <f>karnataka!G274+Kerala!F274+Lakshadweep!F274+'State-IV'!F274+'State-V'!F274</f>
        <v>18</v>
      </c>
      <c r="G274" s="20">
        <f>karnataka!H274+Kerala!G274+Lakshadweep!G274+'State-IV'!G274+'State-V'!G274</f>
        <v>3</v>
      </c>
      <c r="H274" s="24">
        <f t="shared" si="184"/>
        <v>21</v>
      </c>
      <c r="I274" s="24">
        <f t="shared" si="185"/>
        <v>98</v>
      </c>
      <c r="J274" s="24">
        <f t="shared" si="185"/>
        <v>13</v>
      </c>
      <c r="K274" s="24">
        <f t="shared" si="186"/>
        <v>111</v>
      </c>
      <c r="M274" s="73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Y274" s="73"/>
      <c r="Z274" s="74"/>
      <c r="AA274" s="74"/>
      <c r="AB274" s="74"/>
      <c r="AC274" s="74"/>
      <c r="AD274" s="74"/>
      <c r="AE274" s="74"/>
      <c r="AF274" s="74"/>
      <c r="AG274" s="76"/>
      <c r="AH274" s="76"/>
      <c r="AI274" s="76"/>
    </row>
    <row r="275" spans="1:35" s="5" customFormat="1" x14ac:dyDescent="0.2">
      <c r="A275" s="56" t="s">
        <v>235</v>
      </c>
      <c r="B275" s="20">
        <f>karnataka!C275+Kerala!B275+Lakshadweep!B275+'State-IV'!B275+'State-V'!B275</f>
        <v>5</v>
      </c>
      <c r="C275" s="20">
        <f>karnataka!D275+Kerala!C275+Lakshadweep!C275+'State-IV'!C275+'State-V'!C275</f>
        <v>34</v>
      </c>
      <c r="D275" s="20">
        <f>karnataka!E275+Kerala!D275+Lakshadweep!D275+'State-IV'!D275+'State-V'!D275</f>
        <v>20</v>
      </c>
      <c r="E275" s="24">
        <f t="shared" si="183"/>
        <v>54</v>
      </c>
      <c r="F275" s="20">
        <f>karnataka!G275+Kerala!F275+Lakshadweep!F275+'State-IV'!F275+'State-V'!F275</f>
        <v>5</v>
      </c>
      <c r="G275" s="20">
        <f>karnataka!H275+Kerala!G275+Lakshadweep!G275+'State-IV'!G275+'State-V'!G275</f>
        <v>74</v>
      </c>
      <c r="H275" s="24">
        <f t="shared" si="184"/>
        <v>79</v>
      </c>
      <c r="I275" s="24">
        <f t="shared" si="185"/>
        <v>39</v>
      </c>
      <c r="J275" s="24">
        <f t="shared" si="185"/>
        <v>94</v>
      </c>
      <c r="K275" s="24">
        <f t="shared" si="186"/>
        <v>133</v>
      </c>
      <c r="M275" s="73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Y275" s="73"/>
      <c r="Z275" s="74"/>
      <c r="AA275" s="74"/>
      <c r="AB275" s="74"/>
      <c r="AC275" s="74"/>
      <c r="AD275" s="74"/>
      <c r="AE275" s="74"/>
      <c r="AF275" s="74"/>
      <c r="AG275" s="76"/>
      <c r="AH275" s="76"/>
      <c r="AI275" s="76"/>
    </row>
    <row r="276" spans="1:35" s="5" customFormat="1" x14ac:dyDescent="0.2">
      <c r="A276" s="55" t="s">
        <v>11</v>
      </c>
      <c r="B276" s="124">
        <f t="shared" ref="B276:K276" si="187">SUM(B270:B275)</f>
        <v>23</v>
      </c>
      <c r="C276" s="124">
        <f t="shared" si="187"/>
        <v>344</v>
      </c>
      <c r="D276" s="124">
        <f t="shared" si="187"/>
        <v>101</v>
      </c>
      <c r="E276" s="124">
        <f t="shared" si="187"/>
        <v>445</v>
      </c>
      <c r="F276" s="124">
        <f t="shared" si="187"/>
        <v>83</v>
      </c>
      <c r="G276" s="124">
        <f t="shared" si="187"/>
        <v>116</v>
      </c>
      <c r="H276" s="124">
        <f t="shared" si="187"/>
        <v>199</v>
      </c>
      <c r="I276" s="124">
        <f t="shared" si="187"/>
        <v>427</v>
      </c>
      <c r="J276" s="124">
        <f t="shared" si="187"/>
        <v>217</v>
      </c>
      <c r="K276" s="124">
        <f t="shared" si="187"/>
        <v>644</v>
      </c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Y276" s="75"/>
      <c r="Z276" s="74"/>
      <c r="AA276" s="74"/>
      <c r="AB276" s="74"/>
      <c r="AC276" s="74"/>
      <c r="AD276" s="74"/>
      <c r="AE276" s="74"/>
      <c r="AF276" s="74"/>
      <c r="AG276" s="76"/>
      <c r="AH276" s="76"/>
      <c r="AI276" s="76"/>
    </row>
    <row r="277" spans="1:35" s="5" customFormat="1" x14ac:dyDescent="0.2">
      <c r="A277" s="65" t="s">
        <v>211</v>
      </c>
      <c r="B277" s="55"/>
      <c r="C277" s="55"/>
      <c r="D277" s="55"/>
      <c r="E277" s="55"/>
      <c r="F277" s="55"/>
      <c r="G277" s="55"/>
      <c r="H277" s="55"/>
      <c r="I277" s="59"/>
      <c r="J277" s="59"/>
      <c r="K277" s="59"/>
      <c r="M277" s="77"/>
      <c r="N277" s="75"/>
      <c r="O277" s="75"/>
      <c r="P277" s="75"/>
      <c r="Q277" s="75"/>
      <c r="R277" s="75"/>
      <c r="S277" s="75"/>
      <c r="T277" s="75"/>
      <c r="U277" s="76"/>
      <c r="V277" s="76"/>
      <c r="W277" s="76"/>
      <c r="Y277" s="77"/>
      <c r="Z277" s="75"/>
      <c r="AA277" s="75"/>
      <c r="AB277" s="75"/>
      <c r="AC277" s="75"/>
      <c r="AD277" s="75"/>
      <c r="AE277" s="75"/>
      <c r="AF277" s="75"/>
      <c r="AG277" s="76"/>
      <c r="AH277" s="76"/>
      <c r="AI277" s="76"/>
    </row>
    <row r="278" spans="1:35" s="5" customFormat="1" x14ac:dyDescent="0.2">
      <c r="A278" s="56" t="s">
        <v>212</v>
      </c>
      <c r="B278" s="20">
        <f>karnataka!C278+Kerala!B278+Lakshadweep!B278+'State-IV'!B278+'State-V'!B278</f>
        <v>20</v>
      </c>
      <c r="C278" s="20">
        <f>karnataka!D278+Kerala!C278+Lakshadweep!C278+'State-IV'!C278+'State-V'!C278</f>
        <v>255</v>
      </c>
      <c r="D278" s="20">
        <f>karnataka!E278+Kerala!D278+Lakshadweep!D278+'State-IV'!D278+'State-V'!D278</f>
        <v>494</v>
      </c>
      <c r="E278" s="24">
        <f>C278+D278</f>
        <v>749</v>
      </c>
      <c r="F278" s="20">
        <f>karnataka!G278+Kerala!F278+Lakshadweep!F278+'State-IV'!F278+'State-V'!F278</f>
        <v>35</v>
      </c>
      <c r="G278" s="20">
        <f>karnataka!H278+Kerala!G278+Lakshadweep!G278+'State-IV'!G278+'State-V'!G278</f>
        <v>167</v>
      </c>
      <c r="H278" s="24">
        <f>F278+G278</f>
        <v>202</v>
      </c>
      <c r="I278" s="24">
        <f t="shared" ref="I278:J281" si="188">C278+F278</f>
        <v>290</v>
      </c>
      <c r="J278" s="24">
        <f t="shared" si="188"/>
        <v>661</v>
      </c>
      <c r="K278" s="24">
        <f>SUM(I278:J278)</f>
        <v>951</v>
      </c>
      <c r="M278" s="73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Y278" s="73"/>
      <c r="Z278" s="74"/>
      <c r="AA278" s="74"/>
      <c r="AB278" s="74"/>
      <c r="AC278" s="74"/>
      <c r="AD278" s="74"/>
      <c r="AE278" s="74"/>
      <c r="AF278" s="74"/>
      <c r="AG278" s="76"/>
      <c r="AH278" s="76"/>
      <c r="AI278" s="76"/>
    </row>
    <row r="279" spans="1:35" s="5" customFormat="1" x14ac:dyDescent="0.2">
      <c r="A279" s="56" t="s">
        <v>213</v>
      </c>
      <c r="B279" s="20">
        <f>karnataka!C279+Kerala!B279+Lakshadweep!B279+'State-IV'!B279+'State-V'!B279</f>
        <v>10</v>
      </c>
      <c r="C279" s="20">
        <f>karnataka!D279+Kerala!C279+Lakshadweep!C279+'State-IV'!C279+'State-V'!C279</f>
        <v>45</v>
      </c>
      <c r="D279" s="20">
        <f>karnataka!E279+Kerala!D279+Lakshadweep!D279+'State-IV'!D279+'State-V'!D279</f>
        <v>118</v>
      </c>
      <c r="E279" s="24">
        <f>C279+D279</f>
        <v>163</v>
      </c>
      <c r="F279" s="20">
        <f>karnataka!G279+Kerala!F279+Lakshadweep!F279+'State-IV'!F279+'State-V'!F279</f>
        <v>9</v>
      </c>
      <c r="G279" s="20">
        <f>karnataka!H279+Kerala!G279+Lakshadweep!G279+'State-IV'!G279+'State-V'!G279</f>
        <v>43</v>
      </c>
      <c r="H279" s="24">
        <f>F279+G279</f>
        <v>52</v>
      </c>
      <c r="I279" s="24">
        <f t="shared" si="188"/>
        <v>54</v>
      </c>
      <c r="J279" s="24">
        <f t="shared" si="188"/>
        <v>161</v>
      </c>
      <c r="K279" s="24">
        <f>SUM(I279:J279)</f>
        <v>215</v>
      </c>
      <c r="M279" s="73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Y279" s="73"/>
      <c r="Z279" s="74"/>
      <c r="AA279" s="74"/>
      <c r="AB279" s="74"/>
      <c r="AC279" s="74"/>
      <c r="AD279" s="74"/>
      <c r="AE279" s="74"/>
      <c r="AF279" s="74"/>
      <c r="AG279" s="76"/>
      <c r="AH279" s="76"/>
      <c r="AI279" s="76"/>
    </row>
    <row r="280" spans="1:35" s="5" customFormat="1" x14ac:dyDescent="0.2">
      <c r="A280" s="56" t="s">
        <v>214</v>
      </c>
      <c r="B280" s="20">
        <f>karnataka!C280+Kerala!B280+Lakshadweep!B280+'State-IV'!B280+'State-V'!B280</f>
        <v>1</v>
      </c>
      <c r="C280" s="20">
        <f>karnataka!D280+Kerala!C280+Lakshadweep!C280+'State-IV'!C280+'State-V'!C280</f>
        <v>5</v>
      </c>
      <c r="D280" s="20">
        <f>karnataka!E280+Kerala!D280+Lakshadweep!D280+'State-IV'!D280+'State-V'!D280</f>
        <v>35</v>
      </c>
      <c r="E280" s="24">
        <f>C280+D280</f>
        <v>40</v>
      </c>
      <c r="F280" s="20">
        <f>karnataka!G280+Kerala!F280+Lakshadweep!F280+'State-IV'!F280+'State-V'!F280</f>
        <v>2</v>
      </c>
      <c r="G280" s="20">
        <f>karnataka!H280+Kerala!G280+Lakshadweep!G280+'State-IV'!G280+'State-V'!G280</f>
        <v>13</v>
      </c>
      <c r="H280" s="24">
        <f>F280+G280</f>
        <v>15</v>
      </c>
      <c r="I280" s="24">
        <f t="shared" si="188"/>
        <v>7</v>
      </c>
      <c r="J280" s="24">
        <f t="shared" si="188"/>
        <v>48</v>
      </c>
      <c r="K280" s="24">
        <f>SUM(I280:J280)</f>
        <v>55</v>
      </c>
      <c r="M280" s="73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Y280" s="73"/>
      <c r="Z280" s="74"/>
      <c r="AA280" s="74"/>
      <c r="AB280" s="74"/>
      <c r="AC280" s="74"/>
      <c r="AD280" s="74"/>
      <c r="AE280" s="74"/>
      <c r="AF280" s="74"/>
      <c r="AG280" s="76"/>
      <c r="AH280" s="76"/>
      <c r="AI280" s="76"/>
    </row>
    <row r="281" spans="1:35" s="5" customFormat="1" x14ac:dyDescent="0.2">
      <c r="A281" s="56" t="s">
        <v>235</v>
      </c>
      <c r="B281" s="20">
        <f>karnataka!C281+Kerala!B281+Lakshadweep!B281+'State-IV'!B281+'State-V'!B281</f>
        <v>31</v>
      </c>
      <c r="C281" s="20">
        <f>karnataka!D281+Kerala!C281+Lakshadweep!C281+'State-IV'!C281+'State-V'!C281</f>
        <v>912</v>
      </c>
      <c r="D281" s="20">
        <f>karnataka!E281+Kerala!D281+Lakshadweep!D281+'State-IV'!D281+'State-V'!D281</f>
        <v>383</v>
      </c>
      <c r="E281" s="24">
        <f>C281+D281</f>
        <v>1295</v>
      </c>
      <c r="F281" s="20">
        <f>karnataka!G281+Kerala!F281+Lakshadweep!F281+'State-IV'!F281+'State-V'!F281</f>
        <v>57</v>
      </c>
      <c r="G281" s="20">
        <f>karnataka!H281+Kerala!G281+Lakshadweep!G281+'State-IV'!G281+'State-V'!G281</f>
        <v>116</v>
      </c>
      <c r="H281" s="24">
        <f>F281+G281</f>
        <v>173</v>
      </c>
      <c r="I281" s="24">
        <f t="shared" si="188"/>
        <v>969</v>
      </c>
      <c r="J281" s="24">
        <f t="shared" si="188"/>
        <v>499</v>
      </c>
      <c r="K281" s="24">
        <f>SUM(I281:J281)</f>
        <v>1468</v>
      </c>
      <c r="M281" s="73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Y281" s="73"/>
      <c r="Z281" s="74"/>
      <c r="AA281" s="74"/>
      <c r="AB281" s="74"/>
      <c r="AC281" s="74"/>
      <c r="AD281" s="74"/>
      <c r="AE281" s="74"/>
      <c r="AF281" s="74"/>
      <c r="AG281" s="76"/>
      <c r="AH281" s="76"/>
      <c r="AI281" s="76"/>
    </row>
    <row r="282" spans="1:35" s="5" customFormat="1" x14ac:dyDescent="0.2">
      <c r="A282" s="55" t="s">
        <v>11</v>
      </c>
      <c r="B282" s="123">
        <f t="shared" ref="B282:K282" si="189">SUM(B278:B281)</f>
        <v>62</v>
      </c>
      <c r="C282" s="123">
        <f t="shared" si="189"/>
        <v>1217</v>
      </c>
      <c r="D282" s="123">
        <f t="shared" si="189"/>
        <v>1030</v>
      </c>
      <c r="E282" s="123">
        <f t="shared" si="189"/>
        <v>2247</v>
      </c>
      <c r="F282" s="123">
        <f t="shared" si="189"/>
        <v>103</v>
      </c>
      <c r="G282" s="123">
        <f t="shared" si="189"/>
        <v>339</v>
      </c>
      <c r="H282" s="123">
        <f t="shared" si="189"/>
        <v>442</v>
      </c>
      <c r="I282" s="123">
        <f t="shared" si="189"/>
        <v>1320</v>
      </c>
      <c r="J282" s="123">
        <f t="shared" si="189"/>
        <v>1369</v>
      </c>
      <c r="K282" s="123">
        <f t="shared" si="189"/>
        <v>2689</v>
      </c>
      <c r="M282" s="75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Y282" s="75"/>
      <c r="Z282" s="74"/>
      <c r="AA282" s="74"/>
      <c r="AB282" s="74"/>
      <c r="AC282" s="74"/>
      <c r="AD282" s="74"/>
      <c r="AE282" s="74"/>
      <c r="AF282" s="74"/>
      <c r="AG282" s="76"/>
      <c r="AH282" s="76"/>
      <c r="AI282" s="76"/>
    </row>
    <row r="283" spans="1:35" s="5" customFormat="1" x14ac:dyDescent="0.2">
      <c r="A283" s="65" t="s">
        <v>215</v>
      </c>
      <c r="B283" s="55"/>
      <c r="C283" s="55"/>
      <c r="D283" s="55"/>
      <c r="E283" s="55"/>
      <c r="F283" s="55"/>
      <c r="G283" s="55"/>
      <c r="H283" s="55"/>
      <c r="I283" s="59"/>
      <c r="J283" s="59"/>
      <c r="K283" s="59"/>
      <c r="M283" s="77"/>
      <c r="N283" s="75"/>
      <c r="O283" s="75"/>
      <c r="P283" s="75"/>
      <c r="Q283" s="75"/>
      <c r="R283" s="75"/>
      <c r="S283" s="75"/>
      <c r="T283" s="75"/>
      <c r="U283" s="76"/>
      <c r="V283" s="76"/>
      <c r="W283" s="76"/>
      <c r="Y283" s="77"/>
      <c r="Z283" s="75"/>
      <c r="AA283" s="75"/>
      <c r="AB283" s="75"/>
      <c r="AC283" s="75"/>
      <c r="AD283" s="75"/>
      <c r="AE283" s="75"/>
      <c r="AF283" s="75"/>
      <c r="AG283" s="76"/>
      <c r="AH283" s="76"/>
      <c r="AI283" s="76"/>
    </row>
    <row r="284" spans="1:35" s="5" customFormat="1" x14ac:dyDescent="0.2">
      <c r="A284" s="56" t="s">
        <v>140</v>
      </c>
      <c r="B284" s="20">
        <f>karnataka!C284+Kerala!B284+Lakshadweep!B284+'State-IV'!B284+'State-V'!B284</f>
        <v>32</v>
      </c>
      <c r="C284" s="20">
        <f>karnataka!D284+Kerala!C284+Lakshadweep!C284+'State-IV'!C284+'State-V'!C284</f>
        <v>765</v>
      </c>
      <c r="D284" s="20">
        <f>karnataka!E284+Kerala!D284+Lakshadweep!D284+'State-IV'!D284+'State-V'!D284</f>
        <v>184</v>
      </c>
      <c r="E284" s="24">
        <f>C284+D284</f>
        <v>949</v>
      </c>
      <c r="F284" s="20">
        <f>karnataka!G284+Kerala!F284+Lakshadweep!F284+'State-IV'!F284+'State-V'!F284</f>
        <v>63</v>
      </c>
      <c r="G284" s="20">
        <f>karnataka!H284+Kerala!G284+Lakshadweep!G284+'State-IV'!G284+'State-V'!G284</f>
        <v>90</v>
      </c>
      <c r="H284" s="24">
        <f>F284+G284</f>
        <v>153</v>
      </c>
      <c r="I284" s="24">
        <f>C284+F284</f>
        <v>828</v>
      </c>
      <c r="J284" s="24">
        <f>D284+G284</f>
        <v>274</v>
      </c>
      <c r="K284" s="24">
        <f>SUM(I284:J284)</f>
        <v>1102</v>
      </c>
      <c r="M284" s="73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Y284" s="73"/>
      <c r="Z284" s="74"/>
      <c r="AA284" s="74"/>
      <c r="AB284" s="74"/>
      <c r="AC284" s="74"/>
      <c r="AD284" s="74"/>
      <c r="AE284" s="74"/>
      <c r="AF284" s="74"/>
      <c r="AG284" s="76"/>
      <c r="AH284" s="76"/>
      <c r="AI284" s="76"/>
    </row>
    <row r="285" spans="1:35" s="5" customFormat="1" x14ac:dyDescent="0.2">
      <c r="A285" s="56" t="s">
        <v>235</v>
      </c>
      <c r="B285" s="20">
        <f>karnataka!C285+Kerala!B285+Lakshadweep!B285+'State-IV'!B285+'State-V'!B285</f>
        <v>93</v>
      </c>
      <c r="C285" s="20">
        <f>karnataka!D285+Kerala!C285+Lakshadweep!C285+'State-IV'!C285+'State-V'!C285</f>
        <v>1489</v>
      </c>
      <c r="D285" s="20">
        <f>karnataka!E285+Kerala!D285+Lakshadweep!D285+'State-IV'!D285+'State-V'!D285</f>
        <v>482</v>
      </c>
      <c r="E285" s="24">
        <f>C285+D285</f>
        <v>1971</v>
      </c>
      <c r="F285" s="20">
        <f>karnataka!G285+Kerala!F285+Lakshadweep!F285+'State-IV'!F285+'State-V'!F285</f>
        <v>96</v>
      </c>
      <c r="G285" s="20">
        <f>karnataka!H285+Kerala!G285+Lakshadweep!G285+'State-IV'!G285+'State-V'!G285</f>
        <v>80</v>
      </c>
      <c r="H285" s="24">
        <f>F285+G285</f>
        <v>176</v>
      </c>
      <c r="I285" s="24">
        <f>C285+F285</f>
        <v>1585</v>
      </c>
      <c r="J285" s="24">
        <f>D285+G285</f>
        <v>562</v>
      </c>
      <c r="K285" s="24">
        <f>SUM(I285:J285)</f>
        <v>2147</v>
      </c>
      <c r="M285" s="73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Y285" s="73"/>
      <c r="Z285" s="74"/>
      <c r="AA285" s="74"/>
      <c r="AB285" s="74"/>
      <c r="AC285" s="74"/>
      <c r="AD285" s="74"/>
      <c r="AE285" s="74"/>
      <c r="AF285" s="74"/>
      <c r="AG285" s="76"/>
      <c r="AH285" s="76"/>
      <c r="AI285" s="76"/>
    </row>
    <row r="286" spans="1:35" s="5" customFormat="1" x14ac:dyDescent="0.2">
      <c r="A286" s="54" t="s">
        <v>11</v>
      </c>
      <c r="B286" s="124">
        <f t="shared" ref="B286:K286" si="190">SUM(B284:B285)</f>
        <v>125</v>
      </c>
      <c r="C286" s="124">
        <f t="shared" si="190"/>
        <v>2254</v>
      </c>
      <c r="D286" s="124">
        <f t="shared" si="190"/>
        <v>666</v>
      </c>
      <c r="E286" s="124">
        <f t="shared" si="190"/>
        <v>2920</v>
      </c>
      <c r="F286" s="124">
        <f t="shared" si="190"/>
        <v>159</v>
      </c>
      <c r="G286" s="124">
        <f t="shared" si="190"/>
        <v>170</v>
      </c>
      <c r="H286" s="124">
        <f t="shared" si="190"/>
        <v>329</v>
      </c>
      <c r="I286" s="124">
        <f t="shared" si="190"/>
        <v>2413</v>
      </c>
      <c r="J286" s="124">
        <f t="shared" si="190"/>
        <v>836</v>
      </c>
      <c r="K286" s="124">
        <f t="shared" si="190"/>
        <v>3249</v>
      </c>
      <c r="M286" s="78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Y286" s="78"/>
      <c r="Z286" s="74"/>
      <c r="AA286" s="74"/>
      <c r="AB286" s="74"/>
      <c r="AC286" s="74"/>
      <c r="AD286" s="74"/>
      <c r="AE286" s="74"/>
      <c r="AF286" s="74"/>
      <c r="AG286" s="76"/>
      <c r="AH286" s="76"/>
      <c r="AI286" s="76"/>
    </row>
    <row r="287" spans="1:35" s="5" customFormat="1" x14ac:dyDescent="0.2">
      <c r="A287" s="66" t="s">
        <v>216</v>
      </c>
      <c r="B287" s="125">
        <f t="shared" ref="B287:K287" si="191">B260+B264+B268+B276+B282+B286</f>
        <v>521</v>
      </c>
      <c r="C287" s="125">
        <f t="shared" si="191"/>
        <v>12610</v>
      </c>
      <c r="D287" s="125">
        <f t="shared" si="191"/>
        <v>3816</v>
      </c>
      <c r="E287" s="125">
        <f t="shared" si="191"/>
        <v>16426</v>
      </c>
      <c r="F287" s="125">
        <f t="shared" si="191"/>
        <v>1526</v>
      </c>
      <c r="G287" s="125">
        <f t="shared" si="191"/>
        <v>1087</v>
      </c>
      <c r="H287" s="125">
        <f t="shared" si="191"/>
        <v>2613</v>
      </c>
      <c r="I287" s="125">
        <f t="shared" si="191"/>
        <v>14136</v>
      </c>
      <c r="J287" s="125">
        <f t="shared" si="191"/>
        <v>4903</v>
      </c>
      <c r="K287" s="125">
        <f t="shared" si="191"/>
        <v>19039</v>
      </c>
      <c r="M287" s="79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Y287" s="79"/>
      <c r="Z287" s="74"/>
      <c r="AA287" s="74"/>
      <c r="AB287" s="74"/>
      <c r="AC287" s="74"/>
      <c r="AD287" s="74"/>
      <c r="AE287" s="74"/>
      <c r="AF287" s="74"/>
      <c r="AG287" s="76"/>
      <c r="AH287" s="76"/>
      <c r="AI287" s="76"/>
    </row>
    <row r="288" spans="1:35" s="5" customFormat="1" x14ac:dyDescent="0.2"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</row>
    <row r="289" spans="1:35" s="41" customFormat="1" x14ac:dyDescent="0.2">
      <c r="A289" s="40" t="s">
        <v>240</v>
      </c>
      <c r="B289" s="40"/>
      <c r="C289" s="40"/>
      <c r="D289" s="40"/>
      <c r="E289" s="40"/>
      <c r="F289" s="40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</row>
    <row r="290" spans="1:35" s="5" customFormat="1" x14ac:dyDescent="0.2"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</row>
    <row r="291" spans="1:35" s="5" customFormat="1" x14ac:dyDescent="0.2">
      <c r="A291" s="141" t="s">
        <v>2</v>
      </c>
      <c r="B291" s="93" t="s">
        <v>3</v>
      </c>
      <c r="C291" s="142" t="s">
        <v>4</v>
      </c>
      <c r="D291" s="142"/>
      <c r="E291" s="142"/>
      <c r="F291" s="142"/>
      <c r="G291" s="142"/>
      <c r="H291" s="142"/>
      <c r="I291" s="142"/>
      <c r="J291" s="142"/>
      <c r="K291" s="142"/>
      <c r="M291" s="148"/>
      <c r="N291" s="94"/>
      <c r="O291" s="147"/>
      <c r="P291" s="147"/>
      <c r="Q291" s="147"/>
      <c r="R291" s="147"/>
      <c r="S291" s="147"/>
      <c r="T291" s="147"/>
      <c r="U291" s="147"/>
      <c r="V291" s="147"/>
      <c r="W291" s="147"/>
      <c r="Y291" s="148"/>
      <c r="Z291" s="94"/>
      <c r="AA291" s="147"/>
      <c r="AB291" s="147"/>
      <c r="AC291" s="147"/>
      <c r="AD291" s="147"/>
      <c r="AE291" s="147"/>
      <c r="AF291" s="147"/>
      <c r="AG291" s="147"/>
      <c r="AH291" s="147"/>
      <c r="AI291" s="147"/>
    </row>
    <row r="292" spans="1:35" s="5" customFormat="1" x14ac:dyDescent="0.2">
      <c r="A292" s="141"/>
      <c r="B292" s="93" t="s">
        <v>5</v>
      </c>
      <c r="C292" s="142" t="s">
        <v>6</v>
      </c>
      <c r="D292" s="142"/>
      <c r="E292" s="142"/>
      <c r="F292" s="143" t="s">
        <v>7</v>
      </c>
      <c r="G292" s="143"/>
      <c r="H292" s="143"/>
      <c r="I292" s="143" t="s">
        <v>8</v>
      </c>
      <c r="J292" s="143"/>
      <c r="K292" s="143"/>
      <c r="M292" s="148"/>
      <c r="N292" s="94"/>
      <c r="O292" s="147"/>
      <c r="P292" s="147"/>
      <c r="Q292" s="147"/>
      <c r="R292" s="149"/>
      <c r="S292" s="149"/>
      <c r="T292" s="149"/>
      <c r="U292" s="149"/>
      <c r="V292" s="149"/>
      <c r="W292" s="149"/>
      <c r="Y292" s="148"/>
      <c r="Z292" s="94"/>
      <c r="AA292" s="147"/>
      <c r="AB292" s="147"/>
      <c r="AC292" s="147"/>
      <c r="AD292" s="149"/>
      <c r="AE292" s="149"/>
      <c r="AF292" s="149"/>
      <c r="AG292" s="149"/>
      <c r="AH292" s="149"/>
      <c r="AI292" s="149"/>
    </row>
    <row r="293" spans="1:35" s="5" customFormat="1" x14ac:dyDescent="0.2">
      <c r="A293" s="141"/>
      <c r="B293" s="45"/>
      <c r="C293" s="93" t="s">
        <v>9</v>
      </c>
      <c r="D293" s="93" t="s">
        <v>10</v>
      </c>
      <c r="E293" s="93" t="s">
        <v>11</v>
      </c>
      <c r="F293" s="46" t="s">
        <v>9</v>
      </c>
      <c r="G293" s="46" t="s">
        <v>10</v>
      </c>
      <c r="H293" s="46" t="s">
        <v>11</v>
      </c>
      <c r="I293" s="46" t="s">
        <v>9</v>
      </c>
      <c r="J293" s="46" t="s">
        <v>10</v>
      </c>
      <c r="K293" s="46" t="s">
        <v>11</v>
      </c>
      <c r="M293" s="148"/>
      <c r="N293" s="68"/>
      <c r="O293" s="94"/>
      <c r="P293" s="94"/>
      <c r="Q293" s="94"/>
      <c r="R293" s="71"/>
      <c r="S293" s="71"/>
      <c r="T293" s="71"/>
      <c r="U293" s="71"/>
      <c r="V293" s="71"/>
      <c r="W293" s="71"/>
      <c r="Y293" s="148"/>
      <c r="Z293" s="68"/>
      <c r="AA293" s="94"/>
      <c r="AB293" s="94"/>
      <c r="AC293" s="94"/>
      <c r="AD293" s="71"/>
      <c r="AE293" s="71"/>
      <c r="AF293" s="71"/>
      <c r="AG293" s="71"/>
      <c r="AH293" s="71"/>
      <c r="AI293" s="71"/>
    </row>
    <row r="294" spans="1:35" s="5" customFormat="1" x14ac:dyDescent="0.2">
      <c r="A294" s="63" t="s">
        <v>192</v>
      </c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M294" s="95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Y294" s="95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</row>
    <row r="295" spans="1:35" s="5" customFormat="1" x14ac:dyDescent="0.2">
      <c r="A295" s="45" t="s">
        <v>217</v>
      </c>
      <c r="B295" s="20">
        <f>karnataka!C295+Kerala!B295+Lakshadweep!B295+'State-IV'!B295+'State-V'!B295</f>
        <v>10</v>
      </c>
      <c r="C295" s="20">
        <f>karnataka!D295+Kerala!C295+Lakshadweep!C295+'State-IV'!C295+'State-V'!C295</f>
        <v>90</v>
      </c>
      <c r="D295" s="20">
        <f>karnataka!E295+Kerala!D295+Lakshadweep!D295+'State-IV'!D295+'State-V'!D295</f>
        <v>110</v>
      </c>
      <c r="E295" s="24">
        <f t="shared" ref="E295:E300" si="192">C295+D295</f>
        <v>200</v>
      </c>
      <c r="F295" s="20">
        <f>karnataka!G295+Kerala!F295+Lakshadweep!F295+'State-IV'!F295+'State-V'!F295</f>
        <v>19</v>
      </c>
      <c r="G295" s="20">
        <f>karnataka!H295+Kerala!G295+Lakshadweep!G295+'State-IV'!G295+'State-V'!G295</f>
        <v>17</v>
      </c>
      <c r="H295" s="24">
        <f t="shared" ref="H295:H300" si="193">F295+G295</f>
        <v>36</v>
      </c>
      <c r="I295" s="24">
        <f t="shared" ref="I295:J300" si="194">C295+F295</f>
        <v>109</v>
      </c>
      <c r="J295" s="24">
        <f t="shared" si="194"/>
        <v>127</v>
      </c>
      <c r="K295" s="24">
        <f t="shared" ref="K295:K300" si="195">SUM(I295:J295)</f>
        <v>236</v>
      </c>
      <c r="M295" s="68"/>
      <c r="N295" s="81"/>
      <c r="O295" s="81"/>
      <c r="P295" s="81"/>
      <c r="Q295" s="74"/>
      <c r="R295" s="82"/>
      <c r="S295" s="82"/>
      <c r="T295" s="74"/>
      <c r="U295" s="74"/>
      <c r="V295" s="74"/>
      <c r="W295" s="74"/>
      <c r="Y295" s="68"/>
      <c r="Z295" s="74"/>
      <c r="AA295" s="74"/>
      <c r="AB295" s="74"/>
      <c r="AC295" s="74"/>
      <c r="AD295" s="74"/>
      <c r="AE295" s="74"/>
      <c r="AF295" s="74"/>
      <c r="AG295" s="76"/>
      <c r="AH295" s="76"/>
      <c r="AI295" s="76"/>
    </row>
    <row r="296" spans="1:35" s="5" customFormat="1" x14ac:dyDescent="0.2">
      <c r="A296" s="45" t="s">
        <v>155</v>
      </c>
      <c r="B296" s="20">
        <f>karnataka!C296+Kerala!B296+Lakshadweep!B296+'State-IV'!B296+'State-V'!B296</f>
        <v>0</v>
      </c>
      <c r="C296" s="20">
        <f>karnataka!D296+Kerala!C296+Lakshadweep!C296+'State-IV'!C296+'State-V'!C296</f>
        <v>0</v>
      </c>
      <c r="D296" s="20">
        <f>karnataka!E296+Kerala!D296+Lakshadweep!D296+'State-IV'!D296+'State-V'!D296</f>
        <v>0</v>
      </c>
      <c r="E296" s="24">
        <f t="shared" si="192"/>
        <v>0</v>
      </c>
      <c r="F296" s="20">
        <f>karnataka!G296+Kerala!F296+Lakshadweep!F296+'State-IV'!F296+'State-V'!F296</f>
        <v>0</v>
      </c>
      <c r="G296" s="20">
        <f>karnataka!H296+Kerala!G296+Lakshadweep!G296+'State-IV'!G296+'State-V'!G296</f>
        <v>0</v>
      </c>
      <c r="H296" s="24">
        <f t="shared" si="193"/>
        <v>0</v>
      </c>
      <c r="I296" s="24">
        <f t="shared" si="194"/>
        <v>0</v>
      </c>
      <c r="J296" s="24">
        <f t="shared" si="194"/>
        <v>0</v>
      </c>
      <c r="K296" s="24">
        <f t="shared" si="195"/>
        <v>0</v>
      </c>
      <c r="M296" s="68"/>
      <c r="N296" s="81"/>
      <c r="O296" s="81"/>
      <c r="P296" s="81"/>
      <c r="Q296" s="74"/>
      <c r="R296" s="82"/>
      <c r="S296" s="82"/>
      <c r="T296" s="74"/>
      <c r="U296" s="74"/>
      <c r="V296" s="74"/>
      <c r="W296" s="74"/>
      <c r="Y296" s="68"/>
      <c r="Z296" s="74"/>
      <c r="AA296" s="74"/>
      <c r="AB296" s="74"/>
      <c r="AC296" s="74"/>
      <c r="AD296" s="74"/>
      <c r="AE296" s="74"/>
      <c r="AF296" s="74"/>
      <c r="AG296" s="76"/>
      <c r="AH296" s="76"/>
      <c r="AI296" s="76"/>
    </row>
    <row r="297" spans="1:35" s="5" customFormat="1" x14ac:dyDescent="0.2">
      <c r="A297" s="45" t="s">
        <v>218</v>
      </c>
      <c r="B297" s="20">
        <f>karnataka!C297+Kerala!B297+Lakshadweep!B297+'State-IV'!B297+'State-V'!B297</f>
        <v>0</v>
      </c>
      <c r="C297" s="20">
        <f>karnataka!D297+Kerala!C297+Lakshadweep!C297+'State-IV'!C297+'State-V'!C297</f>
        <v>0</v>
      </c>
      <c r="D297" s="20">
        <f>karnataka!E297+Kerala!D297+Lakshadweep!D297+'State-IV'!D297+'State-V'!D297</f>
        <v>0</v>
      </c>
      <c r="E297" s="24">
        <f t="shared" si="192"/>
        <v>0</v>
      </c>
      <c r="F297" s="20">
        <f>karnataka!G297+Kerala!F297+Lakshadweep!F297+'State-IV'!F297+'State-V'!F297</f>
        <v>0</v>
      </c>
      <c r="G297" s="20">
        <f>karnataka!H297+Kerala!G297+Lakshadweep!G297+'State-IV'!G297+'State-V'!G297</f>
        <v>0</v>
      </c>
      <c r="H297" s="24">
        <f t="shared" si="193"/>
        <v>0</v>
      </c>
      <c r="I297" s="24">
        <f t="shared" si="194"/>
        <v>0</v>
      </c>
      <c r="J297" s="24">
        <f t="shared" si="194"/>
        <v>0</v>
      </c>
      <c r="K297" s="24">
        <f t="shared" si="195"/>
        <v>0</v>
      </c>
      <c r="M297" s="68"/>
      <c r="N297" s="81"/>
      <c r="O297" s="81"/>
      <c r="P297" s="81"/>
      <c r="Q297" s="74"/>
      <c r="R297" s="82"/>
      <c r="S297" s="82"/>
      <c r="T297" s="74"/>
      <c r="U297" s="74"/>
      <c r="V297" s="74"/>
      <c r="W297" s="74"/>
      <c r="Y297" s="68"/>
      <c r="Z297" s="74"/>
      <c r="AA297" s="74"/>
      <c r="AB297" s="74"/>
      <c r="AC297" s="74"/>
      <c r="AD297" s="74"/>
      <c r="AE297" s="74"/>
      <c r="AF297" s="74"/>
      <c r="AG297" s="76"/>
      <c r="AH297" s="76"/>
      <c r="AI297" s="76"/>
    </row>
    <row r="298" spans="1:35" s="5" customFormat="1" x14ac:dyDescent="0.2">
      <c r="A298" s="45" t="s">
        <v>219</v>
      </c>
      <c r="B298" s="20">
        <f>karnataka!C298+Kerala!B298+Lakshadweep!B298+'State-IV'!B298+'State-V'!B298</f>
        <v>7</v>
      </c>
      <c r="C298" s="20">
        <f>karnataka!D298+Kerala!C298+Lakshadweep!C298+'State-IV'!C298+'State-V'!C298</f>
        <v>56</v>
      </c>
      <c r="D298" s="20">
        <f>karnataka!E298+Kerala!D298+Lakshadweep!D298+'State-IV'!D298+'State-V'!D298</f>
        <v>5</v>
      </c>
      <c r="E298" s="24">
        <f t="shared" si="192"/>
        <v>61</v>
      </c>
      <c r="F298" s="20">
        <f>karnataka!G298+Kerala!F298+Lakshadweep!F298+'State-IV'!F298+'State-V'!F298</f>
        <v>32</v>
      </c>
      <c r="G298" s="20">
        <f>karnataka!H298+Kerala!G298+Lakshadweep!G298+'State-IV'!G298+'State-V'!G298</f>
        <v>5</v>
      </c>
      <c r="H298" s="24">
        <f t="shared" si="193"/>
        <v>37</v>
      </c>
      <c r="I298" s="24">
        <f t="shared" si="194"/>
        <v>88</v>
      </c>
      <c r="J298" s="24">
        <f t="shared" si="194"/>
        <v>10</v>
      </c>
      <c r="K298" s="24">
        <f t="shared" si="195"/>
        <v>98</v>
      </c>
      <c r="M298" s="68"/>
      <c r="N298" s="76"/>
      <c r="O298" s="76"/>
      <c r="P298" s="76"/>
      <c r="Q298" s="74"/>
      <c r="R298" s="82"/>
      <c r="S298" s="82"/>
      <c r="T298" s="74"/>
      <c r="U298" s="74"/>
      <c r="V298" s="74"/>
      <c r="W298" s="74"/>
      <c r="Y298" s="68"/>
      <c r="Z298" s="74"/>
      <c r="AA298" s="74"/>
      <c r="AB298" s="74"/>
      <c r="AC298" s="74"/>
      <c r="AD298" s="74"/>
      <c r="AE298" s="74"/>
      <c r="AF298" s="74"/>
      <c r="AG298" s="76"/>
      <c r="AH298" s="76"/>
      <c r="AI298" s="76"/>
    </row>
    <row r="299" spans="1:35" s="5" customFormat="1" x14ac:dyDescent="0.2">
      <c r="A299" s="45" t="s">
        <v>220</v>
      </c>
      <c r="B299" s="20">
        <f>karnataka!C299+Kerala!B299+Lakshadweep!B299+'State-IV'!B299+'State-V'!B299</f>
        <v>4</v>
      </c>
      <c r="C299" s="20">
        <f>karnataka!D299+Kerala!C299+Lakshadweep!C299+'State-IV'!C299+'State-V'!C299</f>
        <v>39</v>
      </c>
      <c r="D299" s="20">
        <f>karnataka!E299+Kerala!D299+Lakshadweep!D299+'State-IV'!D299+'State-V'!D299</f>
        <v>8</v>
      </c>
      <c r="E299" s="24">
        <f t="shared" si="192"/>
        <v>47</v>
      </c>
      <c r="F299" s="20">
        <f>karnataka!G299+Kerala!F299+Lakshadweep!F299+'State-IV'!F299+'State-V'!F299</f>
        <v>35</v>
      </c>
      <c r="G299" s="20">
        <f>karnataka!H299+Kerala!G299+Lakshadweep!G299+'State-IV'!G299+'State-V'!G299</f>
        <v>6</v>
      </c>
      <c r="H299" s="24">
        <f t="shared" si="193"/>
        <v>41</v>
      </c>
      <c r="I299" s="24">
        <f t="shared" si="194"/>
        <v>74</v>
      </c>
      <c r="J299" s="24">
        <f t="shared" si="194"/>
        <v>14</v>
      </c>
      <c r="K299" s="24">
        <f t="shared" si="195"/>
        <v>88</v>
      </c>
      <c r="M299" s="68"/>
      <c r="N299" s="81"/>
      <c r="O299" s="81"/>
      <c r="P299" s="81"/>
      <c r="Q299" s="74"/>
      <c r="R299" s="82"/>
      <c r="S299" s="82"/>
      <c r="T299" s="74"/>
      <c r="U299" s="74"/>
      <c r="V299" s="74"/>
      <c r="W299" s="74"/>
      <c r="Y299" s="68"/>
      <c r="Z299" s="74"/>
      <c r="AA299" s="74"/>
      <c r="AB299" s="74"/>
      <c r="AC299" s="74"/>
      <c r="AD299" s="74"/>
      <c r="AE299" s="74"/>
      <c r="AF299" s="74"/>
      <c r="AG299" s="76"/>
      <c r="AH299" s="76"/>
      <c r="AI299" s="76"/>
    </row>
    <row r="300" spans="1:35" s="5" customFormat="1" x14ac:dyDescent="0.2">
      <c r="A300" s="56" t="s">
        <v>235</v>
      </c>
      <c r="B300" s="20">
        <f>karnataka!C300+Kerala!B300+Lakshadweep!B300+'State-IV'!B300+'State-V'!B300</f>
        <v>4</v>
      </c>
      <c r="C300" s="20">
        <f>karnataka!D300+Kerala!C300+Lakshadweep!C300+'State-IV'!C300+'State-V'!C300</f>
        <v>40</v>
      </c>
      <c r="D300" s="20">
        <f>karnataka!E300+Kerala!D300+Lakshadweep!D300+'State-IV'!D300+'State-V'!D300</f>
        <v>33</v>
      </c>
      <c r="E300" s="24">
        <f t="shared" si="192"/>
        <v>73</v>
      </c>
      <c r="F300" s="20">
        <f>karnataka!G300+Kerala!F300+Lakshadweep!F300+'State-IV'!F300+'State-V'!F300</f>
        <v>0</v>
      </c>
      <c r="G300" s="20">
        <f>karnataka!H300+Kerala!G300+Lakshadweep!G300+'State-IV'!G300+'State-V'!G300</f>
        <v>0</v>
      </c>
      <c r="H300" s="24">
        <f t="shared" si="193"/>
        <v>0</v>
      </c>
      <c r="I300" s="24">
        <f t="shared" si="194"/>
        <v>40</v>
      </c>
      <c r="J300" s="24">
        <f t="shared" si="194"/>
        <v>33</v>
      </c>
      <c r="K300" s="24">
        <f t="shared" si="195"/>
        <v>73</v>
      </c>
      <c r="M300" s="73"/>
      <c r="N300" s="76"/>
      <c r="O300" s="76"/>
      <c r="P300" s="74"/>
      <c r="Q300" s="74"/>
      <c r="R300" s="74"/>
      <c r="S300" s="74"/>
      <c r="T300" s="74"/>
      <c r="U300" s="74"/>
      <c r="V300" s="74"/>
      <c r="W300" s="74"/>
      <c r="Y300" s="73"/>
      <c r="Z300" s="74"/>
      <c r="AA300" s="74"/>
      <c r="AB300" s="74"/>
      <c r="AC300" s="74"/>
      <c r="AD300" s="74"/>
      <c r="AE300" s="74"/>
      <c r="AF300" s="74"/>
      <c r="AG300" s="76"/>
      <c r="AH300" s="76"/>
      <c r="AI300" s="76"/>
    </row>
    <row r="301" spans="1:35" s="5" customFormat="1" x14ac:dyDescent="0.2">
      <c r="A301" s="54" t="s">
        <v>11</v>
      </c>
      <c r="B301" s="127">
        <f t="shared" ref="B301:K301" si="196">SUM(B295:B300)</f>
        <v>25</v>
      </c>
      <c r="C301" s="127">
        <f t="shared" si="196"/>
        <v>225</v>
      </c>
      <c r="D301" s="127">
        <f t="shared" si="196"/>
        <v>156</v>
      </c>
      <c r="E301" s="127">
        <f t="shared" si="196"/>
        <v>381</v>
      </c>
      <c r="F301" s="127">
        <f t="shared" si="196"/>
        <v>86</v>
      </c>
      <c r="G301" s="127">
        <f t="shared" si="196"/>
        <v>28</v>
      </c>
      <c r="H301" s="127">
        <f t="shared" si="196"/>
        <v>114</v>
      </c>
      <c r="I301" s="127">
        <f t="shared" si="196"/>
        <v>311</v>
      </c>
      <c r="J301" s="127">
        <f t="shared" si="196"/>
        <v>184</v>
      </c>
      <c r="K301" s="127">
        <f t="shared" si="196"/>
        <v>495</v>
      </c>
      <c r="M301" s="78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Y301" s="78"/>
      <c r="Z301" s="74"/>
      <c r="AA301" s="74"/>
      <c r="AB301" s="74"/>
      <c r="AC301" s="74"/>
      <c r="AD301" s="74"/>
      <c r="AE301" s="74"/>
      <c r="AF301" s="74"/>
      <c r="AG301" s="76"/>
      <c r="AH301" s="76"/>
      <c r="AI301" s="76"/>
    </row>
    <row r="302" spans="1:35" s="5" customFormat="1" x14ac:dyDescent="0.2">
      <c r="A302" s="63" t="s">
        <v>202</v>
      </c>
      <c r="B302" s="55"/>
      <c r="C302" s="55"/>
      <c r="D302" s="55"/>
      <c r="E302" s="55"/>
      <c r="F302" s="55"/>
      <c r="G302" s="55"/>
      <c r="H302" s="55"/>
      <c r="I302" s="59"/>
      <c r="J302" s="59"/>
      <c r="K302" s="59"/>
      <c r="M302" s="95"/>
      <c r="N302" s="75"/>
      <c r="O302" s="75"/>
      <c r="P302" s="75"/>
      <c r="Q302" s="75"/>
      <c r="R302" s="75"/>
      <c r="S302" s="75"/>
      <c r="T302" s="75"/>
      <c r="U302" s="76"/>
      <c r="V302" s="76"/>
      <c r="W302" s="76"/>
      <c r="Y302" s="95"/>
      <c r="Z302" s="75"/>
      <c r="AA302" s="75"/>
      <c r="AB302" s="75"/>
      <c r="AC302" s="75"/>
      <c r="AD302" s="75"/>
      <c r="AE302" s="75"/>
      <c r="AF302" s="75"/>
      <c r="AG302" s="76"/>
      <c r="AH302" s="76"/>
      <c r="AI302" s="76"/>
    </row>
    <row r="303" spans="1:35" s="5" customFormat="1" x14ac:dyDescent="0.2">
      <c r="A303" s="45" t="s">
        <v>94</v>
      </c>
      <c r="B303" s="20">
        <f>karnataka!C303+Kerala!B303+Lakshadweep!B303+'State-IV'!B303+'State-V'!B303</f>
        <v>3</v>
      </c>
      <c r="C303" s="20">
        <f>karnataka!D303+Kerala!C303+Lakshadweep!C303+'State-IV'!C303+'State-V'!C303</f>
        <v>5</v>
      </c>
      <c r="D303" s="20">
        <f>karnataka!E303+Kerala!D303+Lakshadweep!D303+'State-IV'!D303+'State-V'!D303</f>
        <v>18</v>
      </c>
      <c r="E303" s="24">
        <f>C303+D303</f>
        <v>23</v>
      </c>
      <c r="F303" s="20">
        <f>karnataka!G303+Kerala!F303+Lakshadweep!F303+'State-IV'!F303+'State-V'!F303</f>
        <v>16</v>
      </c>
      <c r="G303" s="20">
        <f>karnataka!H303+Kerala!G303+Lakshadweep!G303+'State-IV'!G303+'State-V'!G303</f>
        <v>5</v>
      </c>
      <c r="H303" s="24">
        <f>F303+G303</f>
        <v>21</v>
      </c>
      <c r="I303" s="24">
        <f>C303+F303</f>
        <v>21</v>
      </c>
      <c r="J303" s="24">
        <f>D303+G303</f>
        <v>23</v>
      </c>
      <c r="K303" s="24">
        <f>SUM(I303:J303)</f>
        <v>44</v>
      </c>
      <c r="M303" s="68"/>
      <c r="N303" s="81"/>
      <c r="O303" s="81"/>
      <c r="P303" s="81"/>
      <c r="Q303" s="74"/>
      <c r="R303" s="82"/>
      <c r="S303" s="82"/>
      <c r="T303" s="74"/>
      <c r="U303" s="74"/>
      <c r="V303" s="74"/>
      <c r="W303" s="74"/>
      <c r="Y303" s="68"/>
      <c r="Z303" s="74"/>
      <c r="AA303" s="74"/>
      <c r="AB303" s="74"/>
      <c r="AC303" s="74"/>
      <c r="AD303" s="74"/>
      <c r="AE303" s="74"/>
      <c r="AF303" s="74"/>
      <c r="AG303" s="76"/>
      <c r="AH303" s="76"/>
      <c r="AI303" s="76"/>
    </row>
    <row r="304" spans="1:35" s="5" customFormat="1" x14ac:dyDescent="0.2">
      <c r="A304" s="56" t="s">
        <v>235</v>
      </c>
      <c r="B304" s="20">
        <f>karnataka!C304+Kerala!B304+Lakshadweep!B304+'State-IV'!B304+'State-V'!B304</f>
        <v>1</v>
      </c>
      <c r="C304" s="20">
        <f>karnataka!D304+Kerala!C304+Lakshadweep!C304+'State-IV'!C304+'State-V'!C304</f>
        <v>6</v>
      </c>
      <c r="D304" s="20">
        <f>karnataka!E304+Kerala!D304+Lakshadweep!D304+'State-IV'!D304+'State-V'!D304</f>
        <v>20</v>
      </c>
      <c r="E304" s="24">
        <f>C304+D304</f>
        <v>26</v>
      </c>
      <c r="F304" s="20">
        <f>karnataka!G304+Kerala!F304+Lakshadweep!F304+'State-IV'!F304+'State-V'!F304</f>
        <v>1</v>
      </c>
      <c r="G304" s="20">
        <f>karnataka!H304+Kerala!G304+Lakshadweep!G304+'State-IV'!G304+'State-V'!G304</f>
        <v>3</v>
      </c>
      <c r="H304" s="24">
        <f>F304+G304</f>
        <v>4</v>
      </c>
      <c r="I304" s="24">
        <f>C304+F304</f>
        <v>7</v>
      </c>
      <c r="J304" s="24">
        <f>D304+G304</f>
        <v>23</v>
      </c>
      <c r="K304" s="24">
        <f>SUM(I304:J304)</f>
        <v>30</v>
      </c>
      <c r="M304" s="73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Y304" s="73"/>
      <c r="Z304" s="74"/>
      <c r="AA304" s="74"/>
      <c r="AB304" s="74"/>
      <c r="AC304" s="74"/>
      <c r="AD304" s="74"/>
      <c r="AE304" s="74"/>
      <c r="AF304" s="74"/>
      <c r="AG304" s="76"/>
      <c r="AH304" s="76"/>
      <c r="AI304" s="76"/>
    </row>
    <row r="305" spans="1:35" s="5" customFormat="1" x14ac:dyDescent="0.2">
      <c r="A305" s="54" t="s">
        <v>11</v>
      </c>
      <c r="B305" s="128">
        <f t="shared" ref="B305:K305" si="197">SUM(B303:B304)</f>
        <v>4</v>
      </c>
      <c r="C305" s="128">
        <f t="shared" si="197"/>
        <v>11</v>
      </c>
      <c r="D305" s="128">
        <f t="shared" si="197"/>
        <v>38</v>
      </c>
      <c r="E305" s="128">
        <f t="shared" si="197"/>
        <v>49</v>
      </c>
      <c r="F305" s="128">
        <f t="shared" si="197"/>
        <v>17</v>
      </c>
      <c r="G305" s="128">
        <f t="shared" si="197"/>
        <v>8</v>
      </c>
      <c r="H305" s="128">
        <f t="shared" si="197"/>
        <v>25</v>
      </c>
      <c r="I305" s="128">
        <f t="shared" si="197"/>
        <v>28</v>
      </c>
      <c r="J305" s="128">
        <f t="shared" si="197"/>
        <v>46</v>
      </c>
      <c r="K305" s="128">
        <f t="shared" si="197"/>
        <v>74</v>
      </c>
      <c r="M305" s="78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Y305" s="78"/>
      <c r="Z305" s="74"/>
      <c r="AA305" s="74"/>
      <c r="AB305" s="74"/>
      <c r="AC305" s="74"/>
      <c r="AD305" s="74"/>
      <c r="AE305" s="74"/>
      <c r="AF305" s="74"/>
      <c r="AG305" s="76"/>
      <c r="AH305" s="76"/>
      <c r="AI305" s="76"/>
    </row>
    <row r="306" spans="1:35" s="5" customFormat="1" x14ac:dyDescent="0.2">
      <c r="A306" s="63" t="s">
        <v>205</v>
      </c>
      <c r="B306" s="55"/>
      <c r="C306" s="55"/>
      <c r="D306" s="55"/>
      <c r="E306" s="55"/>
      <c r="F306" s="55"/>
      <c r="G306" s="55"/>
      <c r="H306" s="55"/>
      <c r="I306" s="59"/>
      <c r="J306" s="59"/>
      <c r="K306" s="59"/>
      <c r="M306" s="95"/>
      <c r="N306" s="75"/>
      <c r="O306" s="75"/>
      <c r="P306" s="75"/>
      <c r="Q306" s="75"/>
      <c r="R306" s="75"/>
      <c r="S306" s="75"/>
      <c r="T306" s="75"/>
      <c r="U306" s="76"/>
      <c r="V306" s="76"/>
      <c r="W306" s="76"/>
      <c r="Y306" s="95"/>
      <c r="Z306" s="75"/>
      <c r="AA306" s="75"/>
      <c r="AB306" s="75"/>
      <c r="AC306" s="75"/>
      <c r="AD306" s="75"/>
      <c r="AE306" s="75"/>
      <c r="AF306" s="75"/>
      <c r="AG306" s="76"/>
      <c r="AH306" s="76"/>
      <c r="AI306" s="76"/>
    </row>
    <row r="307" spans="1:35" s="5" customFormat="1" x14ac:dyDescent="0.2">
      <c r="A307" s="45" t="s">
        <v>221</v>
      </c>
      <c r="B307" s="20">
        <f>karnataka!C307+Kerala!B307+Lakshadweep!B307+'State-IV'!B307+'State-V'!B307</f>
        <v>11</v>
      </c>
      <c r="C307" s="20">
        <f>karnataka!D307+Kerala!C307+Lakshadweep!C307+'State-IV'!C307+'State-V'!C307</f>
        <v>145</v>
      </c>
      <c r="D307" s="20">
        <f>karnataka!E307+Kerala!D307+Lakshadweep!D307+'State-IV'!D307+'State-V'!D307</f>
        <v>93</v>
      </c>
      <c r="E307" s="24">
        <f t="shared" ref="E307:E312" si="198">C307+D307</f>
        <v>238</v>
      </c>
      <c r="F307" s="20">
        <f>karnataka!G307+Kerala!F307+Lakshadweep!F307+'State-IV'!F307+'State-V'!F307</f>
        <v>37</v>
      </c>
      <c r="G307" s="20">
        <f>karnataka!H307+Kerala!G307+Lakshadweep!G307+'State-IV'!G307+'State-V'!G307</f>
        <v>33</v>
      </c>
      <c r="H307" s="24">
        <f t="shared" ref="H307:H312" si="199">F307+G307</f>
        <v>70</v>
      </c>
      <c r="I307" s="24">
        <f t="shared" ref="I307:J312" si="200">C307+F307</f>
        <v>182</v>
      </c>
      <c r="J307" s="24">
        <f t="shared" si="200"/>
        <v>126</v>
      </c>
      <c r="K307" s="24">
        <f t="shared" ref="K307:K312" si="201">SUM(I307:J307)</f>
        <v>308</v>
      </c>
      <c r="M307" s="68"/>
      <c r="N307" s="76"/>
      <c r="O307" s="76"/>
      <c r="P307" s="76"/>
      <c r="Q307" s="74"/>
      <c r="R307" s="82"/>
      <c r="S307" s="82"/>
      <c r="T307" s="74"/>
      <c r="U307" s="74"/>
      <c r="V307" s="74"/>
      <c r="W307" s="74"/>
      <c r="Y307" s="68"/>
      <c r="Z307" s="74"/>
      <c r="AA307" s="74"/>
      <c r="AB307" s="74"/>
      <c r="AC307" s="74"/>
      <c r="AD307" s="74"/>
      <c r="AE307" s="74"/>
      <c r="AF307" s="74"/>
      <c r="AG307" s="76"/>
      <c r="AH307" s="76"/>
      <c r="AI307" s="76"/>
    </row>
    <row r="308" spans="1:35" s="5" customFormat="1" x14ac:dyDescent="0.2">
      <c r="A308" s="45" t="s">
        <v>116</v>
      </c>
      <c r="B308" s="20">
        <f>karnataka!C308+Kerala!B308+Lakshadweep!B308+'State-IV'!B308+'State-V'!B308</f>
        <v>1</v>
      </c>
      <c r="C308" s="20">
        <f>karnataka!D308+Kerala!C308+Lakshadweep!C308+'State-IV'!C308+'State-V'!C308</f>
        <v>0</v>
      </c>
      <c r="D308" s="20">
        <f>karnataka!E308+Kerala!D308+Lakshadweep!D308+'State-IV'!D308+'State-V'!D308</f>
        <v>0</v>
      </c>
      <c r="E308" s="24">
        <f t="shared" si="198"/>
        <v>0</v>
      </c>
      <c r="F308" s="20">
        <f>karnataka!G308+Kerala!F308+Lakshadweep!F308+'State-IV'!F308+'State-V'!F308</f>
        <v>15</v>
      </c>
      <c r="G308" s="20">
        <f>karnataka!H308+Kerala!G308+Lakshadweep!G308+'State-IV'!G308+'State-V'!G308</f>
        <v>0</v>
      </c>
      <c r="H308" s="24">
        <f t="shared" si="199"/>
        <v>15</v>
      </c>
      <c r="I308" s="24">
        <f t="shared" si="200"/>
        <v>15</v>
      </c>
      <c r="J308" s="24">
        <f t="shared" si="200"/>
        <v>0</v>
      </c>
      <c r="K308" s="24">
        <f t="shared" si="201"/>
        <v>15</v>
      </c>
      <c r="M308" s="68"/>
      <c r="N308" s="76"/>
      <c r="O308" s="76"/>
      <c r="P308" s="76"/>
      <c r="Q308" s="74"/>
      <c r="R308" s="80"/>
      <c r="S308" s="80"/>
      <c r="T308" s="74"/>
      <c r="U308" s="74"/>
      <c r="V308" s="74"/>
      <c r="W308" s="74"/>
      <c r="Y308" s="68"/>
      <c r="Z308" s="74"/>
      <c r="AA308" s="74"/>
      <c r="AB308" s="74"/>
      <c r="AC308" s="74"/>
      <c r="AD308" s="74"/>
      <c r="AE308" s="74"/>
      <c r="AF308" s="74"/>
      <c r="AG308" s="76"/>
      <c r="AH308" s="76"/>
      <c r="AI308" s="76"/>
    </row>
    <row r="309" spans="1:35" s="5" customFormat="1" x14ac:dyDescent="0.2">
      <c r="A309" s="45" t="s">
        <v>167</v>
      </c>
      <c r="B309" s="20">
        <f>karnataka!C309+Kerala!B309+Lakshadweep!B309+'State-IV'!B309+'State-V'!B309</f>
        <v>13</v>
      </c>
      <c r="C309" s="20">
        <f>karnataka!D309+Kerala!C309+Lakshadweep!C309+'State-IV'!C309+'State-V'!C309</f>
        <v>317</v>
      </c>
      <c r="D309" s="20">
        <f>karnataka!E309+Kerala!D309+Lakshadweep!D309+'State-IV'!D309+'State-V'!D309</f>
        <v>25</v>
      </c>
      <c r="E309" s="24">
        <f t="shared" si="198"/>
        <v>342</v>
      </c>
      <c r="F309" s="20">
        <f>karnataka!G309+Kerala!F309+Lakshadweep!F309+'State-IV'!F309+'State-V'!F309</f>
        <v>104</v>
      </c>
      <c r="G309" s="20">
        <f>karnataka!H309+Kerala!G309+Lakshadweep!G309+'State-IV'!G309+'State-V'!G309</f>
        <v>6</v>
      </c>
      <c r="H309" s="24">
        <f t="shared" si="199"/>
        <v>110</v>
      </c>
      <c r="I309" s="24">
        <f t="shared" si="200"/>
        <v>421</v>
      </c>
      <c r="J309" s="24">
        <f t="shared" si="200"/>
        <v>31</v>
      </c>
      <c r="K309" s="24">
        <f t="shared" si="201"/>
        <v>452</v>
      </c>
      <c r="M309" s="68"/>
      <c r="N309" s="81"/>
      <c r="O309" s="81"/>
      <c r="P309" s="81"/>
      <c r="Q309" s="74"/>
      <c r="R309" s="82"/>
      <c r="S309" s="82"/>
      <c r="T309" s="74"/>
      <c r="U309" s="74"/>
      <c r="V309" s="74"/>
      <c r="W309" s="74"/>
      <c r="Y309" s="68"/>
      <c r="Z309" s="74"/>
      <c r="AA309" s="74"/>
      <c r="AB309" s="74"/>
      <c r="AC309" s="74"/>
      <c r="AD309" s="74"/>
      <c r="AE309" s="74"/>
      <c r="AF309" s="74"/>
      <c r="AG309" s="76"/>
      <c r="AH309" s="76"/>
      <c r="AI309" s="76"/>
    </row>
    <row r="310" spans="1:35" s="5" customFormat="1" x14ac:dyDescent="0.2">
      <c r="A310" s="45" t="s">
        <v>169</v>
      </c>
      <c r="B310" s="20">
        <f>karnataka!C310+Kerala!B310+Lakshadweep!B310+'State-IV'!B310+'State-V'!B310</f>
        <v>0</v>
      </c>
      <c r="C310" s="20">
        <f>karnataka!D310+Kerala!C310+Lakshadweep!C310+'State-IV'!C310+'State-V'!C310</f>
        <v>0</v>
      </c>
      <c r="D310" s="20">
        <f>karnataka!E310+Kerala!D310+Lakshadweep!D310+'State-IV'!D310+'State-V'!D310</f>
        <v>0</v>
      </c>
      <c r="E310" s="24">
        <f t="shared" si="198"/>
        <v>0</v>
      </c>
      <c r="F310" s="20">
        <f>karnataka!G310+Kerala!F310+Lakshadweep!F310+'State-IV'!F310+'State-V'!F310</f>
        <v>0</v>
      </c>
      <c r="G310" s="20">
        <f>karnataka!H310+Kerala!G310+Lakshadweep!G310+'State-IV'!G310+'State-V'!G310</f>
        <v>0</v>
      </c>
      <c r="H310" s="24">
        <f t="shared" si="199"/>
        <v>0</v>
      </c>
      <c r="I310" s="24">
        <f t="shared" si="200"/>
        <v>0</v>
      </c>
      <c r="J310" s="24">
        <f t="shared" si="200"/>
        <v>0</v>
      </c>
      <c r="K310" s="24">
        <f t="shared" si="201"/>
        <v>0</v>
      </c>
      <c r="M310" s="68"/>
      <c r="N310" s="81"/>
      <c r="O310" s="81"/>
      <c r="P310" s="81"/>
      <c r="Q310" s="74"/>
      <c r="R310" s="82"/>
      <c r="S310" s="82"/>
      <c r="T310" s="74"/>
      <c r="U310" s="74"/>
      <c r="V310" s="74"/>
      <c r="W310" s="74"/>
      <c r="Y310" s="68"/>
      <c r="Z310" s="74"/>
      <c r="AA310" s="74"/>
      <c r="AB310" s="74"/>
      <c r="AC310" s="74"/>
      <c r="AD310" s="74"/>
      <c r="AE310" s="74"/>
      <c r="AF310" s="74"/>
      <c r="AG310" s="76"/>
      <c r="AH310" s="76"/>
      <c r="AI310" s="76"/>
    </row>
    <row r="311" spans="1:35" s="5" customFormat="1" x14ac:dyDescent="0.2">
      <c r="A311" s="45" t="s">
        <v>222</v>
      </c>
      <c r="B311" s="20">
        <f>karnataka!C311+Kerala!B311+Lakshadweep!B311+'State-IV'!B311+'State-V'!B311</f>
        <v>0</v>
      </c>
      <c r="C311" s="20">
        <f>karnataka!D311+Kerala!C311+Lakshadweep!C311+'State-IV'!C311+'State-V'!C311</f>
        <v>0</v>
      </c>
      <c r="D311" s="20">
        <f>karnataka!E311+Kerala!D311+Lakshadweep!D311+'State-IV'!D311+'State-V'!D311</f>
        <v>0</v>
      </c>
      <c r="E311" s="24">
        <f t="shared" si="198"/>
        <v>0</v>
      </c>
      <c r="F311" s="20">
        <f>karnataka!G311+Kerala!F311+Lakshadweep!F311+'State-IV'!F311+'State-V'!F311</f>
        <v>0</v>
      </c>
      <c r="G311" s="20">
        <f>karnataka!H311+Kerala!G311+Lakshadweep!G311+'State-IV'!G311+'State-V'!G311</f>
        <v>0</v>
      </c>
      <c r="H311" s="24">
        <f t="shared" si="199"/>
        <v>0</v>
      </c>
      <c r="I311" s="24">
        <f t="shared" si="200"/>
        <v>0</v>
      </c>
      <c r="J311" s="24">
        <f t="shared" si="200"/>
        <v>0</v>
      </c>
      <c r="K311" s="24">
        <f t="shared" si="201"/>
        <v>0</v>
      </c>
      <c r="M311" s="68"/>
      <c r="N311" s="81"/>
      <c r="O311" s="81"/>
      <c r="P311" s="81"/>
      <c r="Q311" s="74"/>
      <c r="R311" s="82"/>
      <c r="S311" s="82"/>
      <c r="T311" s="74"/>
      <c r="U311" s="74"/>
      <c r="V311" s="74"/>
      <c r="W311" s="74"/>
      <c r="Y311" s="68"/>
      <c r="Z311" s="74"/>
      <c r="AA311" s="74"/>
      <c r="AB311" s="74"/>
      <c r="AC311" s="74"/>
      <c r="AD311" s="74"/>
      <c r="AE311" s="74"/>
      <c r="AF311" s="74"/>
      <c r="AG311" s="76"/>
      <c r="AH311" s="76"/>
      <c r="AI311" s="76"/>
    </row>
    <row r="312" spans="1:35" s="5" customFormat="1" x14ac:dyDescent="0.2">
      <c r="A312" s="56" t="s">
        <v>235</v>
      </c>
      <c r="B312" s="20">
        <f>karnataka!C312+Kerala!B312+Lakshadweep!B312+'State-IV'!B312+'State-V'!B312</f>
        <v>8</v>
      </c>
      <c r="C312" s="20">
        <f>karnataka!D312+Kerala!C312+Lakshadweep!C312+'State-IV'!C312+'State-V'!C312</f>
        <v>131</v>
      </c>
      <c r="D312" s="20">
        <f>karnataka!E312+Kerala!D312+Lakshadweep!D312+'State-IV'!D312+'State-V'!D312</f>
        <v>90</v>
      </c>
      <c r="E312" s="24">
        <f t="shared" si="198"/>
        <v>221</v>
      </c>
      <c r="F312" s="20">
        <f>karnataka!G312+Kerala!F312+Lakshadweep!F312+'State-IV'!F312+'State-V'!F312</f>
        <v>38</v>
      </c>
      <c r="G312" s="20">
        <f>karnataka!H312+Kerala!G312+Lakshadweep!G312+'State-IV'!G312+'State-V'!G312</f>
        <v>13</v>
      </c>
      <c r="H312" s="24">
        <f t="shared" si="199"/>
        <v>51</v>
      </c>
      <c r="I312" s="24">
        <f t="shared" si="200"/>
        <v>169</v>
      </c>
      <c r="J312" s="24">
        <f t="shared" si="200"/>
        <v>103</v>
      </c>
      <c r="K312" s="24">
        <f t="shared" si="201"/>
        <v>272</v>
      </c>
      <c r="M312" s="73"/>
      <c r="N312" s="76"/>
      <c r="O312" s="76"/>
      <c r="P312" s="76"/>
      <c r="Q312" s="74"/>
      <c r="R312" s="80"/>
      <c r="S312" s="80"/>
      <c r="T312" s="74"/>
      <c r="U312" s="74"/>
      <c r="V312" s="74"/>
      <c r="W312" s="74"/>
      <c r="Y312" s="73"/>
      <c r="Z312" s="74"/>
      <c r="AA312" s="74"/>
      <c r="AB312" s="74"/>
      <c r="AC312" s="74"/>
      <c r="AD312" s="74"/>
      <c r="AE312" s="74"/>
      <c r="AF312" s="74"/>
      <c r="AG312" s="76"/>
      <c r="AH312" s="76"/>
      <c r="AI312" s="76"/>
    </row>
    <row r="313" spans="1:35" s="5" customFormat="1" x14ac:dyDescent="0.2">
      <c r="A313" s="54" t="s">
        <v>11</v>
      </c>
      <c r="B313" s="128">
        <f t="shared" ref="B313:K313" si="202">SUM(B307:B312)</f>
        <v>33</v>
      </c>
      <c r="C313" s="128">
        <f t="shared" si="202"/>
        <v>593</v>
      </c>
      <c r="D313" s="128">
        <f t="shared" si="202"/>
        <v>208</v>
      </c>
      <c r="E313" s="128">
        <f t="shared" si="202"/>
        <v>801</v>
      </c>
      <c r="F313" s="128">
        <f t="shared" si="202"/>
        <v>194</v>
      </c>
      <c r="G313" s="128">
        <f t="shared" si="202"/>
        <v>52</v>
      </c>
      <c r="H313" s="128">
        <f t="shared" si="202"/>
        <v>246</v>
      </c>
      <c r="I313" s="128">
        <f t="shared" si="202"/>
        <v>787</v>
      </c>
      <c r="J313" s="128">
        <f t="shared" si="202"/>
        <v>260</v>
      </c>
      <c r="K313" s="128">
        <f t="shared" si="202"/>
        <v>1047</v>
      </c>
      <c r="M313" s="78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Y313" s="78"/>
      <c r="Z313" s="74"/>
      <c r="AA313" s="74"/>
      <c r="AB313" s="74"/>
      <c r="AC313" s="74"/>
      <c r="AD313" s="74"/>
      <c r="AE313" s="74"/>
      <c r="AF313" s="74"/>
      <c r="AG313" s="76"/>
      <c r="AH313" s="76"/>
      <c r="AI313" s="76"/>
    </row>
    <row r="314" spans="1:35" s="5" customFormat="1" x14ac:dyDescent="0.2">
      <c r="A314" s="63" t="s">
        <v>223</v>
      </c>
      <c r="B314" s="55"/>
      <c r="C314" s="55"/>
      <c r="D314" s="55"/>
      <c r="E314" s="55"/>
      <c r="F314" s="55"/>
      <c r="G314" s="55"/>
      <c r="H314" s="55"/>
      <c r="I314" s="59"/>
      <c r="J314" s="59"/>
      <c r="K314" s="59"/>
      <c r="M314" s="95"/>
      <c r="N314" s="75"/>
      <c r="O314" s="75"/>
      <c r="P314" s="75"/>
      <c r="Q314" s="75"/>
      <c r="R314" s="75"/>
      <c r="S314" s="75"/>
      <c r="T314" s="75"/>
      <c r="U314" s="76"/>
      <c r="V314" s="76"/>
      <c r="W314" s="76"/>
      <c r="Y314" s="95"/>
      <c r="Z314" s="75"/>
      <c r="AA314" s="75"/>
      <c r="AB314" s="75"/>
      <c r="AC314" s="75"/>
      <c r="AD314" s="75"/>
      <c r="AE314" s="75"/>
      <c r="AF314" s="75"/>
      <c r="AG314" s="76"/>
      <c r="AH314" s="76"/>
      <c r="AI314" s="76"/>
    </row>
    <row r="315" spans="1:35" s="5" customFormat="1" x14ac:dyDescent="0.2">
      <c r="A315" s="45" t="s">
        <v>224</v>
      </c>
      <c r="B315" s="20">
        <f>karnataka!C315+Kerala!B315+Lakshadweep!B315+'State-IV'!B315+'State-V'!B315</f>
        <v>3</v>
      </c>
      <c r="C315" s="20">
        <f>karnataka!D315+Kerala!C315+Lakshadweep!C315+'State-IV'!C315+'State-V'!C315</f>
        <v>73</v>
      </c>
      <c r="D315" s="20">
        <f>karnataka!E315+Kerala!D315+Lakshadweep!D315+'State-IV'!D315+'State-V'!D315</f>
        <v>0</v>
      </c>
      <c r="E315" s="24">
        <f>C315+D315</f>
        <v>73</v>
      </c>
      <c r="F315" s="20">
        <f>karnataka!G315+Kerala!F315+Lakshadweep!F315+'State-IV'!F315+'State-V'!F315</f>
        <v>11</v>
      </c>
      <c r="G315" s="20">
        <f>karnataka!H315+Kerala!G315+Lakshadweep!G315+'State-IV'!G315+'State-V'!G315</f>
        <v>0</v>
      </c>
      <c r="H315" s="24">
        <f>F315+G315</f>
        <v>11</v>
      </c>
      <c r="I315" s="24">
        <f t="shared" ref="I315:J317" si="203">C315+F315</f>
        <v>84</v>
      </c>
      <c r="J315" s="24">
        <f t="shared" si="203"/>
        <v>0</v>
      </c>
      <c r="K315" s="24">
        <f>SUM(I315:J315)</f>
        <v>84</v>
      </c>
      <c r="M315" s="68"/>
      <c r="N315" s="81"/>
      <c r="O315" s="81"/>
      <c r="P315" s="81"/>
      <c r="Q315" s="74"/>
      <c r="R315" s="82"/>
      <c r="S315" s="82"/>
      <c r="T315" s="74"/>
      <c r="U315" s="74"/>
      <c r="V315" s="74"/>
      <c r="W315" s="74"/>
      <c r="Y315" s="68"/>
      <c r="Z315" s="74"/>
      <c r="AA315" s="74"/>
      <c r="AB315" s="74"/>
      <c r="AC315" s="74"/>
      <c r="AD315" s="74"/>
      <c r="AE315" s="74"/>
      <c r="AF315" s="74"/>
      <c r="AG315" s="76"/>
      <c r="AH315" s="76"/>
      <c r="AI315" s="76"/>
    </row>
    <row r="316" spans="1:35" s="5" customFormat="1" x14ac:dyDescent="0.2">
      <c r="A316" s="45" t="s">
        <v>259</v>
      </c>
      <c r="B316" s="20">
        <f>karnataka!C316+Kerala!B316+Lakshadweep!B316+'State-IV'!B316+'State-V'!B316</f>
        <v>5</v>
      </c>
      <c r="C316" s="20">
        <f>karnataka!D316+Kerala!C316+Lakshadweep!C316+'State-IV'!C316+'State-V'!C316</f>
        <v>2</v>
      </c>
      <c r="D316" s="20">
        <f>karnataka!E316+Kerala!D316+Lakshadweep!D316+'State-IV'!D316+'State-V'!D316</f>
        <v>16</v>
      </c>
      <c r="E316" s="24">
        <f>C316+D316</f>
        <v>18</v>
      </c>
      <c r="F316" s="20">
        <f>karnataka!G316+Kerala!F316+Lakshadweep!F316+'State-IV'!F316+'State-V'!F316</f>
        <v>0</v>
      </c>
      <c r="G316" s="20">
        <f>karnataka!H316+Kerala!G316+Lakshadweep!G316+'State-IV'!G316+'State-V'!G316</f>
        <v>2</v>
      </c>
      <c r="H316" s="24">
        <f>F316+G316</f>
        <v>2</v>
      </c>
      <c r="I316" s="24">
        <f t="shared" si="203"/>
        <v>2</v>
      </c>
      <c r="J316" s="24">
        <f t="shared" si="203"/>
        <v>18</v>
      </c>
      <c r="K316" s="24">
        <f>SUM(I316:J316)</f>
        <v>20</v>
      </c>
      <c r="M316" s="68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Y316" s="68"/>
      <c r="Z316" s="74"/>
      <c r="AA316" s="74"/>
      <c r="AB316" s="74"/>
      <c r="AC316" s="74"/>
      <c r="AD316" s="74"/>
      <c r="AE316" s="74"/>
      <c r="AF316" s="74"/>
      <c r="AG316" s="76"/>
      <c r="AH316" s="76"/>
      <c r="AI316" s="76"/>
    </row>
    <row r="317" spans="1:35" s="5" customFormat="1" x14ac:dyDescent="0.2">
      <c r="A317" s="45" t="s">
        <v>227</v>
      </c>
      <c r="B317" s="20">
        <f>karnataka!C318+Kerala!B317+Lakshadweep!B318+'State-IV'!B318+'State-V'!B318</f>
        <v>6</v>
      </c>
      <c r="C317" s="20">
        <f>karnataka!D318+Kerala!C317+Lakshadweep!C318+'State-IV'!C318+'State-V'!C318</f>
        <v>69</v>
      </c>
      <c r="D317" s="20">
        <f>karnataka!E318+Kerala!D317+Lakshadweep!D318+'State-IV'!D318+'State-V'!D318</f>
        <v>50</v>
      </c>
      <c r="E317" s="24">
        <f>C317+D317</f>
        <v>119</v>
      </c>
      <c r="F317" s="20">
        <f>karnataka!G318+Kerala!F317+Lakshadweep!F318+'State-IV'!F318+'State-V'!F318</f>
        <v>6</v>
      </c>
      <c r="G317" s="20">
        <f>karnataka!H318+Kerala!G317+Lakshadweep!G318+'State-IV'!G318+'State-V'!G318</f>
        <v>4</v>
      </c>
      <c r="H317" s="24">
        <f>F317+G317</f>
        <v>10</v>
      </c>
      <c r="I317" s="24">
        <f t="shared" si="203"/>
        <v>75</v>
      </c>
      <c r="J317" s="24">
        <f t="shared" si="203"/>
        <v>54</v>
      </c>
      <c r="K317" s="24">
        <f>SUM(I317:J317)</f>
        <v>129</v>
      </c>
      <c r="M317" s="68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Y317" s="68"/>
      <c r="Z317" s="74"/>
      <c r="AA317" s="74"/>
      <c r="AB317" s="74"/>
      <c r="AC317" s="74"/>
      <c r="AD317" s="74"/>
      <c r="AE317" s="74"/>
      <c r="AF317" s="74"/>
      <c r="AG317" s="76"/>
      <c r="AH317" s="76"/>
      <c r="AI317" s="76"/>
    </row>
    <row r="318" spans="1:35" s="5" customFormat="1" x14ac:dyDescent="0.2">
      <c r="A318" s="45" t="s">
        <v>165</v>
      </c>
      <c r="B318" s="20">
        <f>karnataka!C319+Kerala!B318+Lakshadweep!B319+'State-IV'!B319+'State-V'!B319</f>
        <v>0</v>
      </c>
      <c r="C318" s="20">
        <f>karnataka!D319+Kerala!C318+Lakshadweep!C319+'State-IV'!C319+'State-V'!C319</f>
        <v>0</v>
      </c>
      <c r="D318" s="20">
        <f>karnataka!E319+Kerala!D318+Lakshadweep!D319+'State-IV'!D319+'State-V'!D319</f>
        <v>0</v>
      </c>
      <c r="E318" s="24">
        <f t="shared" ref="E318:E324" si="204">C318+D318</f>
        <v>0</v>
      </c>
      <c r="F318" s="20">
        <f>karnataka!G319+Kerala!F318+Lakshadweep!F319+'State-IV'!F319+'State-V'!F319</f>
        <v>0</v>
      </c>
      <c r="G318" s="20">
        <f>karnataka!H319+Kerala!G318+Lakshadweep!G319+'State-IV'!G319+'State-V'!G319</f>
        <v>0</v>
      </c>
      <c r="H318" s="24">
        <f t="shared" ref="H318:H324" si="205">F318+G318</f>
        <v>0</v>
      </c>
      <c r="I318" s="24">
        <f t="shared" ref="I318:I324" si="206">C318+F318</f>
        <v>0</v>
      </c>
      <c r="J318" s="24">
        <f t="shared" ref="J318:J324" si="207">D318+G318</f>
        <v>0</v>
      </c>
      <c r="K318" s="24">
        <f t="shared" ref="K318:K324" si="208">SUM(I318:J318)</f>
        <v>0</v>
      </c>
      <c r="M318" s="68"/>
      <c r="N318" s="81"/>
      <c r="O318" s="81"/>
      <c r="P318" s="81"/>
      <c r="Q318" s="74"/>
      <c r="R318" s="82"/>
      <c r="S318" s="82"/>
      <c r="T318" s="74"/>
      <c r="U318" s="74"/>
      <c r="V318" s="74"/>
      <c r="W318" s="74"/>
      <c r="Y318" s="68"/>
      <c r="Z318" s="74"/>
      <c r="AA318" s="74"/>
      <c r="AB318" s="74"/>
      <c r="AC318" s="74"/>
      <c r="AD318" s="74"/>
      <c r="AE318" s="74"/>
      <c r="AF318" s="74"/>
      <c r="AG318" s="76"/>
      <c r="AH318" s="76"/>
      <c r="AI318" s="76"/>
    </row>
    <row r="319" spans="1:35" s="5" customFormat="1" x14ac:dyDescent="0.2">
      <c r="A319" s="45" t="s">
        <v>19</v>
      </c>
      <c r="B319" s="20">
        <f>karnataka!C320+Kerala!B319+Lakshadweep!B320+'State-IV'!B320+'State-V'!B320</f>
        <v>3</v>
      </c>
      <c r="C319" s="20">
        <f>karnataka!D320+Kerala!C319+Lakshadweep!C320+'State-IV'!C320+'State-V'!C320</f>
        <v>20</v>
      </c>
      <c r="D319" s="20">
        <f>karnataka!E320+Kerala!D319+Lakshadweep!D320+'State-IV'!D320+'State-V'!D320</f>
        <v>15</v>
      </c>
      <c r="E319" s="24">
        <f t="shared" si="204"/>
        <v>35</v>
      </c>
      <c r="F319" s="20">
        <f>karnataka!G320+Kerala!F319+Lakshadweep!F320+'State-IV'!F320+'State-V'!F320</f>
        <v>0</v>
      </c>
      <c r="G319" s="20">
        <f>karnataka!H320+Kerala!G319+Lakshadweep!G320+'State-IV'!G320+'State-V'!G320</f>
        <v>5</v>
      </c>
      <c r="H319" s="24">
        <f t="shared" si="205"/>
        <v>5</v>
      </c>
      <c r="I319" s="24">
        <f t="shared" si="206"/>
        <v>20</v>
      </c>
      <c r="J319" s="24">
        <f t="shared" si="207"/>
        <v>20</v>
      </c>
      <c r="K319" s="24">
        <f t="shared" si="208"/>
        <v>40</v>
      </c>
      <c r="M319" s="68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Y319" s="68"/>
      <c r="Z319" s="74"/>
      <c r="AA319" s="74"/>
      <c r="AB319" s="74"/>
      <c r="AC319" s="74"/>
      <c r="AD319" s="74"/>
      <c r="AE319" s="74"/>
      <c r="AF319" s="74"/>
      <c r="AG319" s="76"/>
      <c r="AH319" s="76"/>
      <c r="AI319" s="76"/>
    </row>
    <row r="320" spans="1:35" s="5" customFormat="1" x14ac:dyDescent="0.2">
      <c r="A320" s="45" t="s">
        <v>162</v>
      </c>
      <c r="B320" s="20">
        <f>karnataka!C321+Kerala!B320+Lakshadweep!B321+'State-IV'!B321+'State-V'!B321</f>
        <v>1</v>
      </c>
      <c r="C320" s="20">
        <f>karnataka!D321+Kerala!C320+Lakshadweep!C321+'State-IV'!C321+'State-V'!C321</f>
        <v>12</v>
      </c>
      <c r="D320" s="20">
        <f>karnataka!E321+Kerala!D320+Lakshadweep!D321+'State-IV'!D321+'State-V'!D321</f>
        <v>0</v>
      </c>
      <c r="E320" s="24">
        <f t="shared" si="204"/>
        <v>12</v>
      </c>
      <c r="F320" s="20">
        <f>karnataka!G321+Kerala!F320+Lakshadweep!F321+'State-IV'!F321+'State-V'!F321</f>
        <v>3</v>
      </c>
      <c r="G320" s="20">
        <f>karnataka!H321+Kerala!G320+Lakshadweep!G321+'State-IV'!G321+'State-V'!G321</f>
        <v>0</v>
      </c>
      <c r="H320" s="24">
        <f t="shared" si="205"/>
        <v>3</v>
      </c>
      <c r="I320" s="24">
        <f t="shared" si="206"/>
        <v>15</v>
      </c>
      <c r="J320" s="24">
        <f t="shared" si="207"/>
        <v>0</v>
      </c>
      <c r="K320" s="24">
        <f t="shared" si="208"/>
        <v>15</v>
      </c>
      <c r="M320" s="68"/>
      <c r="N320" s="81"/>
      <c r="O320" s="81"/>
      <c r="P320" s="81"/>
      <c r="Q320" s="74"/>
      <c r="R320" s="82"/>
      <c r="S320" s="82"/>
      <c r="T320" s="74"/>
      <c r="U320" s="74"/>
      <c r="V320" s="74"/>
      <c r="W320" s="74"/>
      <c r="Y320" s="68"/>
      <c r="Z320" s="74"/>
      <c r="AA320" s="74"/>
      <c r="AB320" s="74"/>
      <c r="AC320" s="74"/>
      <c r="AD320" s="74"/>
      <c r="AE320" s="74"/>
      <c r="AF320" s="74"/>
      <c r="AG320" s="76"/>
      <c r="AH320" s="76"/>
      <c r="AI320" s="76"/>
    </row>
    <row r="321" spans="1:35" s="5" customFormat="1" x14ac:dyDescent="0.2">
      <c r="A321" s="45" t="s">
        <v>228</v>
      </c>
      <c r="B321" s="20">
        <f>karnataka!C322+Kerala!B321+Lakshadweep!B322+'State-IV'!B322+'State-V'!B322</f>
        <v>3</v>
      </c>
      <c r="C321" s="20">
        <f>karnataka!D322+Kerala!C321+Lakshadweep!C322+'State-IV'!C322+'State-V'!C322</f>
        <v>1740</v>
      </c>
      <c r="D321" s="20">
        <f>karnataka!E322+Kerala!D321+Lakshadweep!D322+'State-IV'!D322+'State-V'!D322</f>
        <v>1725</v>
      </c>
      <c r="E321" s="24">
        <f t="shared" si="204"/>
        <v>3465</v>
      </c>
      <c r="F321" s="20">
        <f>karnataka!G322+Kerala!F321+Lakshadweep!F322+'State-IV'!F322+'State-V'!F322</f>
        <v>10</v>
      </c>
      <c r="G321" s="20">
        <f>karnataka!H322+Kerala!G321+Lakshadweep!G322+'State-IV'!G322+'State-V'!G322</f>
        <v>20</v>
      </c>
      <c r="H321" s="24">
        <f t="shared" si="205"/>
        <v>30</v>
      </c>
      <c r="I321" s="24">
        <f t="shared" si="206"/>
        <v>1750</v>
      </c>
      <c r="J321" s="24">
        <f t="shared" si="207"/>
        <v>1745</v>
      </c>
      <c r="K321" s="24">
        <f t="shared" si="208"/>
        <v>3495</v>
      </c>
      <c r="M321" s="68"/>
      <c r="N321" s="81"/>
      <c r="O321" s="81"/>
      <c r="P321" s="81"/>
      <c r="Q321" s="74"/>
      <c r="R321" s="82"/>
      <c r="S321" s="82"/>
      <c r="T321" s="74"/>
      <c r="U321" s="74"/>
      <c r="V321" s="74"/>
      <c r="W321" s="74"/>
      <c r="Y321" s="68"/>
      <c r="Z321" s="74"/>
      <c r="AA321" s="74"/>
      <c r="AB321" s="74"/>
      <c r="AC321" s="74"/>
      <c r="AD321" s="74"/>
      <c r="AE321" s="74"/>
      <c r="AF321" s="74"/>
      <c r="AG321" s="76"/>
      <c r="AH321" s="76"/>
      <c r="AI321" s="76"/>
    </row>
    <row r="322" spans="1:35" s="5" customFormat="1" x14ac:dyDescent="0.2">
      <c r="A322" s="45" t="s">
        <v>229</v>
      </c>
      <c r="B322" s="20">
        <f>karnataka!C323+Kerala!B322+Lakshadweep!B323+'State-IV'!B323+'State-V'!B323</f>
        <v>9</v>
      </c>
      <c r="C322" s="20">
        <f>karnataka!D323+Kerala!C322+Lakshadweep!C323+'State-IV'!C323+'State-V'!C323</f>
        <v>1794</v>
      </c>
      <c r="D322" s="20">
        <f>karnataka!E323+Kerala!D322+Lakshadweep!D323+'State-IV'!D323+'State-V'!D323</f>
        <v>1752</v>
      </c>
      <c r="E322" s="24">
        <f t="shared" si="204"/>
        <v>3546</v>
      </c>
      <c r="F322" s="20">
        <f>karnataka!G323+Kerala!F322+Lakshadweep!F323+'State-IV'!F323+'State-V'!F323</f>
        <v>26</v>
      </c>
      <c r="G322" s="20">
        <f>karnataka!H323+Kerala!G322+Lakshadweep!G323+'State-IV'!G323+'State-V'!G323</f>
        <v>23</v>
      </c>
      <c r="H322" s="24">
        <f t="shared" si="205"/>
        <v>49</v>
      </c>
      <c r="I322" s="24">
        <f t="shared" si="206"/>
        <v>1820</v>
      </c>
      <c r="J322" s="24">
        <f t="shared" si="207"/>
        <v>1775</v>
      </c>
      <c r="K322" s="24">
        <f t="shared" si="208"/>
        <v>3595</v>
      </c>
      <c r="M322" s="68"/>
      <c r="N322" s="81"/>
      <c r="O322" s="81"/>
      <c r="P322" s="81"/>
      <c r="Q322" s="74"/>
      <c r="R322" s="82"/>
      <c r="S322" s="82"/>
      <c r="T322" s="74"/>
      <c r="U322" s="74"/>
      <c r="V322" s="74"/>
      <c r="W322" s="74"/>
      <c r="Y322" s="68"/>
      <c r="Z322" s="74"/>
      <c r="AA322" s="74"/>
      <c r="AB322" s="74"/>
      <c r="AC322" s="74"/>
      <c r="AD322" s="74"/>
      <c r="AE322" s="74"/>
      <c r="AF322" s="74"/>
      <c r="AG322" s="76"/>
      <c r="AH322" s="76"/>
      <c r="AI322" s="76"/>
    </row>
    <row r="323" spans="1:35" s="5" customFormat="1" x14ac:dyDescent="0.2">
      <c r="A323" s="45" t="s">
        <v>230</v>
      </c>
      <c r="B323" s="20">
        <f>karnataka!C324+Kerala!B323+Lakshadweep!B324+'State-IV'!B324+'State-V'!B324</f>
        <v>3</v>
      </c>
      <c r="C323" s="20">
        <f>karnataka!D324+Kerala!C323+Lakshadweep!C324+'State-IV'!C324+'State-V'!C324</f>
        <v>110</v>
      </c>
      <c r="D323" s="20">
        <f>karnataka!E324+Kerala!D323+Lakshadweep!D324+'State-IV'!D324+'State-V'!D324</f>
        <v>41</v>
      </c>
      <c r="E323" s="24">
        <f t="shared" si="204"/>
        <v>151</v>
      </c>
      <c r="F323" s="20">
        <f>karnataka!G324+Kerala!F323+Lakshadweep!F324+'State-IV'!F324+'State-V'!F324</f>
        <v>10</v>
      </c>
      <c r="G323" s="20">
        <f>karnataka!H324+Kerala!G323+Lakshadweep!G324+'State-IV'!G324+'State-V'!G324</f>
        <v>1</v>
      </c>
      <c r="H323" s="24">
        <f t="shared" si="205"/>
        <v>11</v>
      </c>
      <c r="I323" s="24">
        <f t="shared" si="206"/>
        <v>120</v>
      </c>
      <c r="J323" s="24">
        <f t="shared" si="207"/>
        <v>42</v>
      </c>
      <c r="K323" s="24">
        <f t="shared" si="208"/>
        <v>162</v>
      </c>
      <c r="M323" s="68"/>
      <c r="N323" s="81"/>
      <c r="O323" s="81"/>
      <c r="P323" s="81"/>
      <c r="Q323" s="74"/>
      <c r="R323" s="82"/>
      <c r="S323" s="82"/>
      <c r="T323" s="74"/>
      <c r="U323" s="74"/>
      <c r="V323" s="74"/>
      <c r="W323" s="74"/>
      <c r="Y323" s="68"/>
      <c r="Z323" s="74"/>
      <c r="AA323" s="74"/>
      <c r="AB323" s="74"/>
      <c r="AC323" s="74"/>
      <c r="AD323" s="74"/>
      <c r="AE323" s="74"/>
      <c r="AF323" s="74"/>
      <c r="AG323" s="76"/>
      <c r="AH323" s="76"/>
      <c r="AI323" s="76"/>
    </row>
    <row r="324" spans="1:35" s="5" customFormat="1" x14ac:dyDescent="0.2">
      <c r="A324" s="45" t="s">
        <v>231</v>
      </c>
      <c r="B324" s="20">
        <f>karnataka!C325+Kerala!B324+Lakshadweep!B325+'State-IV'!B325+'State-V'!B325</f>
        <v>0</v>
      </c>
      <c r="C324" s="20">
        <f>karnataka!D325+Kerala!C324+Lakshadweep!C325+'State-IV'!C325+'State-V'!C325</f>
        <v>0</v>
      </c>
      <c r="D324" s="20">
        <f>karnataka!E325+Kerala!D324+Lakshadweep!D325+'State-IV'!D325+'State-V'!D325</f>
        <v>0</v>
      </c>
      <c r="E324" s="24">
        <f t="shared" si="204"/>
        <v>0</v>
      </c>
      <c r="F324" s="20">
        <f>karnataka!G325+Kerala!F324+Lakshadweep!F325+'State-IV'!F325+'State-V'!F325</f>
        <v>0</v>
      </c>
      <c r="G324" s="20">
        <f>karnataka!H325+Kerala!G324+Lakshadweep!G325+'State-IV'!G325+'State-V'!G325</f>
        <v>0</v>
      </c>
      <c r="H324" s="24">
        <f t="shared" si="205"/>
        <v>0</v>
      </c>
      <c r="I324" s="24">
        <f t="shared" si="206"/>
        <v>0</v>
      </c>
      <c r="J324" s="24">
        <f t="shared" si="207"/>
        <v>0</v>
      </c>
      <c r="K324" s="24">
        <f t="shared" si="208"/>
        <v>0</v>
      </c>
      <c r="M324" s="68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Y324" s="68"/>
      <c r="Z324" s="74"/>
      <c r="AA324" s="74"/>
      <c r="AB324" s="74"/>
      <c r="AC324" s="74"/>
      <c r="AD324" s="74"/>
      <c r="AE324" s="74"/>
      <c r="AF324" s="74"/>
      <c r="AG324" s="76"/>
      <c r="AH324" s="76"/>
      <c r="AI324" s="76"/>
    </row>
    <row r="325" spans="1:35" s="5" customFormat="1" x14ac:dyDescent="0.2">
      <c r="A325" s="56" t="s">
        <v>235</v>
      </c>
      <c r="B325" s="20">
        <f>karnataka!C326+Kerala!B325</f>
        <v>4</v>
      </c>
      <c r="C325" s="20">
        <f>karnataka!D326+Kerala!C325</f>
        <v>48</v>
      </c>
      <c r="D325" s="20">
        <f>karnataka!E326+Kerala!D325</f>
        <v>12</v>
      </c>
      <c r="E325" s="20">
        <f>karnataka!F326+Kerala!E325</f>
        <v>60</v>
      </c>
      <c r="F325" s="20">
        <f>karnataka!G326+Kerala!F325</f>
        <v>1</v>
      </c>
      <c r="G325" s="20">
        <f>karnataka!H326+Kerala!G325</f>
        <v>1</v>
      </c>
      <c r="H325" s="20">
        <f>karnataka!I326+Kerala!H325</f>
        <v>2</v>
      </c>
      <c r="I325" s="20">
        <f>karnataka!J326+Kerala!I325</f>
        <v>49</v>
      </c>
      <c r="J325" s="20">
        <f>karnataka!K326+Kerala!J325</f>
        <v>13</v>
      </c>
      <c r="K325" s="20">
        <f>karnataka!L326+Kerala!K325</f>
        <v>62</v>
      </c>
      <c r="M325" s="73"/>
      <c r="N325" s="76"/>
      <c r="O325" s="76"/>
      <c r="P325" s="76"/>
      <c r="Q325" s="74"/>
      <c r="R325" s="80"/>
      <c r="S325" s="80"/>
      <c r="T325" s="74"/>
      <c r="U325" s="74"/>
      <c r="V325" s="74"/>
      <c r="W325" s="74"/>
      <c r="Y325" s="73"/>
      <c r="Z325" s="74"/>
      <c r="AA325" s="74"/>
      <c r="AB325" s="74"/>
      <c r="AC325" s="74"/>
      <c r="AD325" s="74"/>
      <c r="AE325" s="74"/>
      <c r="AF325" s="74"/>
      <c r="AG325" s="76"/>
      <c r="AH325" s="76"/>
      <c r="AI325" s="76"/>
    </row>
    <row r="326" spans="1:35" s="5" customFormat="1" x14ac:dyDescent="0.2">
      <c r="A326" s="54" t="s">
        <v>11</v>
      </c>
      <c r="B326" s="128">
        <f t="shared" ref="B326:K326" si="209">SUM(B315:B325)</f>
        <v>37</v>
      </c>
      <c r="C326" s="128">
        <f>SUM(C315:C325)</f>
        <v>3868</v>
      </c>
      <c r="D326" s="128">
        <f t="shared" si="209"/>
        <v>3611</v>
      </c>
      <c r="E326" s="128">
        <f>C326+D326</f>
        <v>7479</v>
      </c>
      <c r="F326" s="128">
        <f t="shared" si="209"/>
        <v>67</v>
      </c>
      <c r="G326" s="128">
        <f t="shared" si="209"/>
        <v>56</v>
      </c>
      <c r="H326" s="128">
        <f t="shared" si="209"/>
        <v>123</v>
      </c>
      <c r="I326" s="128">
        <f t="shared" si="209"/>
        <v>3935</v>
      </c>
      <c r="J326" s="128">
        <f t="shared" si="209"/>
        <v>3667</v>
      </c>
      <c r="K326" s="128">
        <f t="shared" si="209"/>
        <v>7602</v>
      </c>
      <c r="M326" s="78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Y326" s="78"/>
      <c r="Z326" s="74"/>
      <c r="AA326" s="74"/>
      <c r="AB326" s="74"/>
      <c r="AC326" s="74"/>
      <c r="AD326" s="74"/>
      <c r="AE326" s="74"/>
      <c r="AF326" s="74"/>
      <c r="AG326" s="76"/>
      <c r="AH326" s="76"/>
      <c r="AI326" s="76"/>
    </row>
    <row r="327" spans="1:35" s="5" customFormat="1" x14ac:dyDescent="0.2">
      <c r="A327" s="63" t="s">
        <v>215</v>
      </c>
      <c r="B327" s="55"/>
      <c r="C327" s="55"/>
      <c r="D327" s="55"/>
      <c r="E327" s="55"/>
      <c r="F327" s="55"/>
      <c r="G327" s="55"/>
      <c r="H327" s="55"/>
      <c r="I327" s="59"/>
      <c r="J327" s="59"/>
      <c r="K327" s="59"/>
      <c r="M327" s="95"/>
      <c r="N327" s="75"/>
      <c r="O327" s="75"/>
      <c r="P327" s="75"/>
      <c r="Q327" s="75"/>
      <c r="R327" s="75"/>
      <c r="S327" s="75"/>
      <c r="T327" s="75"/>
      <c r="U327" s="76"/>
      <c r="V327" s="76"/>
      <c r="W327" s="76"/>
      <c r="Y327" s="95"/>
      <c r="Z327" s="75"/>
      <c r="AA327" s="75"/>
      <c r="AB327" s="75"/>
      <c r="AC327" s="75"/>
      <c r="AD327" s="75"/>
      <c r="AE327" s="75"/>
      <c r="AF327" s="75"/>
      <c r="AG327" s="76"/>
      <c r="AH327" s="76"/>
      <c r="AI327" s="76"/>
    </row>
    <row r="328" spans="1:35" s="5" customFormat="1" ht="13.5" thickBot="1" x14ac:dyDescent="0.25">
      <c r="A328" s="45" t="s">
        <v>232</v>
      </c>
      <c r="B328" s="20">
        <f>karnataka!C329+Kerala!B328+Lakshadweep!B329+'State-IV'!B329+'State-V'!B329</f>
        <v>3</v>
      </c>
      <c r="C328" s="20">
        <f>karnataka!D329+Kerala!C328+Lakshadweep!C329+'State-IV'!C329+'State-V'!C329</f>
        <v>85</v>
      </c>
      <c r="D328" s="20">
        <f>karnataka!E329+Kerala!D328+Lakshadweep!D329+'State-IV'!D329+'State-V'!D329</f>
        <v>0</v>
      </c>
      <c r="E328" s="24">
        <f>C328+D328</f>
        <v>85</v>
      </c>
      <c r="F328" s="20">
        <f>karnataka!G329+Kerala!F328+Lakshadweep!F329+'State-IV'!F329+'State-V'!F329</f>
        <v>18</v>
      </c>
      <c r="G328" s="20">
        <f>karnataka!H329+Kerala!G328+Lakshadweep!G329+'State-IV'!G329+'State-V'!G329</f>
        <v>0</v>
      </c>
      <c r="H328" s="24">
        <f>F328+G328</f>
        <v>18</v>
      </c>
      <c r="I328" s="24">
        <f>C328+F328</f>
        <v>103</v>
      </c>
      <c r="J328" s="24">
        <f>D328+G328</f>
        <v>0</v>
      </c>
      <c r="K328" s="24">
        <f>SUM(I328:J328)</f>
        <v>103</v>
      </c>
      <c r="M328" s="68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Y328" s="68"/>
      <c r="Z328" s="74"/>
      <c r="AA328" s="74"/>
      <c r="AB328" s="74"/>
      <c r="AC328" s="74"/>
      <c r="AD328" s="74"/>
      <c r="AE328" s="74"/>
      <c r="AF328" s="74"/>
      <c r="AG328" s="76"/>
      <c r="AH328" s="76"/>
      <c r="AI328" s="76"/>
    </row>
    <row r="329" spans="1:35" s="5" customFormat="1" ht="16.5" thickTop="1" thickBot="1" x14ac:dyDescent="0.3">
      <c r="A329" s="56" t="s">
        <v>235</v>
      </c>
      <c r="B329" s="20">
        <f>karnataka!C330+Kerala!B329+Lakshadweep!B330+'State-IV'!B330+'State-V'!B330</f>
        <v>10</v>
      </c>
      <c r="C329" s="20">
        <f>karnataka!D330+Kerala!C329+Lakshadweep!C330+'State-IV'!C330+'State-V'!C330</f>
        <v>21</v>
      </c>
      <c r="D329" s="20">
        <f>karnataka!E330+Kerala!D329+Lakshadweep!D330+'State-IV'!D330+'State-V'!D330</f>
        <v>17</v>
      </c>
      <c r="E329" s="24">
        <f>C329+D329</f>
        <v>38</v>
      </c>
      <c r="F329" s="20">
        <f>karnataka!G330+Kerala!F329+Lakshadweep!F330+'State-IV'!F330+'State-V'!F330</f>
        <v>20</v>
      </c>
      <c r="G329" s="20">
        <f>karnataka!H330+Kerala!G329+Lakshadweep!G330+'State-IV'!G330+'State-V'!G330</f>
        <v>0</v>
      </c>
      <c r="H329" s="24">
        <f>F329+G329</f>
        <v>20</v>
      </c>
      <c r="I329" s="24">
        <f>C329+F329</f>
        <v>41</v>
      </c>
      <c r="J329" s="24">
        <f>D329+G329</f>
        <v>17</v>
      </c>
      <c r="K329" s="24">
        <f>SUM(I329:J329)</f>
        <v>58</v>
      </c>
      <c r="L329" s="133"/>
      <c r="M329" s="73"/>
      <c r="N329" s="76"/>
      <c r="O329" s="76"/>
      <c r="P329" s="74"/>
      <c r="Q329" s="74"/>
      <c r="R329" s="74"/>
      <c r="S329" s="74"/>
      <c r="T329" s="74"/>
      <c r="U329" s="74"/>
      <c r="V329" s="74"/>
      <c r="W329" s="74"/>
      <c r="Y329" s="73"/>
      <c r="Z329" s="74"/>
      <c r="AA329" s="74"/>
      <c r="AB329" s="74"/>
      <c r="AC329" s="74"/>
      <c r="AD329" s="74"/>
      <c r="AE329" s="74"/>
      <c r="AF329" s="74"/>
      <c r="AG329" s="76"/>
      <c r="AH329" s="76"/>
      <c r="AI329" s="76"/>
    </row>
    <row r="330" spans="1:35" s="5" customFormat="1" ht="13.5" thickTop="1" x14ac:dyDescent="0.2">
      <c r="A330" s="54" t="s">
        <v>11</v>
      </c>
      <c r="B330" s="128">
        <f t="shared" ref="B330:K330" si="210">SUM(B328:B329)</f>
        <v>13</v>
      </c>
      <c r="C330" s="128">
        <f t="shared" si="210"/>
        <v>106</v>
      </c>
      <c r="D330" s="128">
        <f t="shared" si="210"/>
        <v>17</v>
      </c>
      <c r="E330" s="128">
        <f t="shared" si="210"/>
        <v>123</v>
      </c>
      <c r="F330" s="128">
        <f t="shared" si="210"/>
        <v>38</v>
      </c>
      <c r="G330" s="128">
        <f t="shared" si="210"/>
        <v>0</v>
      </c>
      <c r="H330" s="128">
        <f t="shared" si="210"/>
        <v>38</v>
      </c>
      <c r="I330" s="128">
        <f t="shared" si="210"/>
        <v>144</v>
      </c>
      <c r="J330" s="128">
        <f t="shared" si="210"/>
        <v>17</v>
      </c>
      <c r="K330" s="128">
        <f t="shared" si="210"/>
        <v>161</v>
      </c>
      <c r="M330" s="78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Y330" s="78"/>
      <c r="Z330" s="74"/>
      <c r="AA330" s="74"/>
      <c r="AB330" s="74"/>
      <c r="AC330" s="74"/>
      <c r="AD330" s="74"/>
      <c r="AE330" s="74"/>
      <c r="AF330" s="74"/>
      <c r="AG330" s="76"/>
      <c r="AH330" s="76"/>
      <c r="AI330" s="76"/>
    </row>
    <row r="331" spans="1:35" s="5" customFormat="1" x14ac:dyDescent="0.2">
      <c r="A331" s="66" t="s">
        <v>150</v>
      </c>
      <c r="B331" s="126">
        <f t="shared" ref="B331:K331" si="211">B301+B305+B313+B326+B330</f>
        <v>112</v>
      </c>
      <c r="C331" s="126">
        <f t="shared" si="211"/>
        <v>4803</v>
      </c>
      <c r="D331" s="126">
        <f t="shared" si="211"/>
        <v>4030</v>
      </c>
      <c r="E331" s="126">
        <f t="shared" si="211"/>
        <v>8833</v>
      </c>
      <c r="F331" s="126">
        <f t="shared" si="211"/>
        <v>402</v>
      </c>
      <c r="G331" s="126">
        <f t="shared" si="211"/>
        <v>144</v>
      </c>
      <c r="H331" s="126">
        <f t="shared" si="211"/>
        <v>546</v>
      </c>
      <c r="I331" s="126">
        <f t="shared" si="211"/>
        <v>5205</v>
      </c>
      <c r="J331" s="126">
        <f t="shared" si="211"/>
        <v>4174</v>
      </c>
      <c r="K331" s="126">
        <f t="shared" si="211"/>
        <v>9379</v>
      </c>
      <c r="M331" s="79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Y331" s="79"/>
      <c r="Z331" s="74"/>
      <c r="AA331" s="74"/>
      <c r="AB331" s="74"/>
      <c r="AC331" s="74"/>
      <c r="AD331" s="74"/>
      <c r="AE331" s="74"/>
      <c r="AF331" s="74"/>
      <c r="AG331" s="76"/>
      <c r="AH331" s="76"/>
      <c r="AI331" s="76"/>
    </row>
    <row r="332" spans="1:35" x14ac:dyDescent="0.2"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</row>
    <row r="333" spans="1:35" x14ac:dyDescent="0.2"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</row>
    <row r="334" spans="1:35" x14ac:dyDescent="0.2"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</row>
    <row r="335" spans="1:35" x14ac:dyDescent="0.2"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</row>
    <row r="336" spans="1:35" x14ac:dyDescent="0.2"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</row>
    <row r="337" spans="13:23" x14ac:dyDescent="0.2"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</row>
    <row r="338" spans="13:23" x14ac:dyDescent="0.2"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</row>
    <row r="339" spans="13:23" x14ac:dyDescent="0.2"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</row>
  </sheetData>
  <mergeCells count="81">
    <mergeCell ref="AA6:AC6"/>
    <mergeCell ref="A3:G3"/>
    <mergeCell ref="M3:S3"/>
    <mergeCell ref="Y3:AE3"/>
    <mergeCell ref="A5:A7"/>
    <mergeCell ref="C5:K5"/>
    <mergeCell ref="M5:M7"/>
    <mergeCell ref="O5:W5"/>
    <mergeCell ref="Y5:Y7"/>
    <mergeCell ref="AA5:AI5"/>
    <mergeCell ref="C6:E6"/>
    <mergeCell ref="AD181:AF181"/>
    <mergeCell ref="AD6:AF6"/>
    <mergeCell ref="AG6:AI6"/>
    <mergeCell ref="A180:A182"/>
    <mergeCell ref="C180:K180"/>
    <mergeCell ref="M180:M182"/>
    <mergeCell ref="O180:W180"/>
    <mergeCell ref="Y180:Y182"/>
    <mergeCell ref="AA180:AI180"/>
    <mergeCell ref="C181:E181"/>
    <mergeCell ref="F181:H181"/>
    <mergeCell ref="F6:H6"/>
    <mergeCell ref="I6:K6"/>
    <mergeCell ref="O6:Q6"/>
    <mergeCell ref="R6:T6"/>
    <mergeCell ref="U6:W6"/>
    <mergeCell ref="AG222:AI222"/>
    <mergeCell ref="AG181:AI181"/>
    <mergeCell ref="A221:A223"/>
    <mergeCell ref="C221:K221"/>
    <mergeCell ref="M221:M223"/>
    <mergeCell ref="O221:W221"/>
    <mergeCell ref="Y221:Y223"/>
    <mergeCell ref="AA221:AI221"/>
    <mergeCell ref="C222:E222"/>
    <mergeCell ref="F222:H222"/>
    <mergeCell ref="I222:K222"/>
    <mergeCell ref="I181:K181"/>
    <mergeCell ref="O181:Q181"/>
    <mergeCell ref="R181:T181"/>
    <mergeCell ref="U181:W181"/>
    <mergeCell ref="AA181:AC181"/>
    <mergeCell ref="O222:Q222"/>
    <mergeCell ref="R222:T222"/>
    <mergeCell ref="U222:W222"/>
    <mergeCell ref="AA222:AC222"/>
    <mergeCell ref="AD222:AF222"/>
    <mergeCell ref="A244:C244"/>
    <mergeCell ref="M244:O244"/>
    <mergeCell ref="Y244:AA244"/>
    <mergeCell ref="A246:A248"/>
    <mergeCell ref="C246:K246"/>
    <mergeCell ref="M246:M248"/>
    <mergeCell ref="O246:W246"/>
    <mergeCell ref="Y246:Y248"/>
    <mergeCell ref="AA246:AI246"/>
    <mergeCell ref="C247:E247"/>
    <mergeCell ref="AD247:AF247"/>
    <mergeCell ref="AG247:AI247"/>
    <mergeCell ref="A291:A293"/>
    <mergeCell ref="C291:K291"/>
    <mergeCell ref="M291:M293"/>
    <mergeCell ref="O291:W291"/>
    <mergeCell ref="Y291:Y293"/>
    <mergeCell ref="AA291:AI291"/>
    <mergeCell ref="C292:E292"/>
    <mergeCell ref="F292:H292"/>
    <mergeCell ref="F247:H247"/>
    <mergeCell ref="I247:K247"/>
    <mergeCell ref="O247:Q247"/>
    <mergeCell ref="R247:T247"/>
    <mergeCell ref="U247:W247"/>
    <mergeCell ref="AA247:AC247"/>
    <mergeCell ref="AG292:AI292"/>
    <mergeCell ref="I292:K292"/>
    <mergeCell ref="O292:Q292"/>
    <mergeCell ref="R292:T292"/>
    <mergeCell ref="U292:W292"/>
    <mergeCell ref="AA292:AC292"/>
    <mergeCell ref="AD292:AF2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karnataka</vt:lpstr>
      <vt:lpstr>Kerala</vt:lpstr>
      <vt:lpstr>Lakshadweep</vt:lpstr>
      <vt:lpstr>State-IV</vt:lpstr>
      <vt:lpstr>State-V</vt:lpstr>
      <vt:lpstr>Total of all States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WarezBB</dc:creator>
  <cp:lastModifiedBy>Mallikarjun Hanji</cp:lastModifiedBy>
  <dcterms:created xsi:type="dcterms:W3CDTF">2013-06-09T08:25:51Z</dcterms:created>
  <dcterms:modified xsi:type="dcterms:W3CDTF">2021-10-21T10:01:29Z</dcterms:modified>
</cp:coreProperties>
</file>