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2021\10\DARE REPORT 2021\"/>
    </mc:Choice>
  </mc:AlternateContent>
  <bookViews>
    <workbookView xWindow="-105" yWindow="-105" windowWidth="15600" windowHeight="11760" firstSheet="2" activeTab="5"/>
  </bookViews>
  <sheets>
    <sheet name="Crops" sheetId="1" r:id="rId1"/>
    <sheet name="Crop Hybrids" sheetId="9" r:id="rId2"/>
    <sheet name="Livestock" sheetId="2" r:id="rId3"/>
    <sheet name="Enterprises" sheetId="3" r:id="rId4"/>
    <sheet name="Women and Children" sheetId="4" r:id="rId5"/>
    <sheet name="Farm implements and machinery" sheetId="5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D18" i="4"/>
  <c r="D23" i="4" s="1"/>
  <c r="C22" i="4" l="1"/>
  <c r="C18" i="4"/>
  <c r="C23" i="4" s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59" i="1"/>
  <c r="H24" i="1"/>
  <c r="E121" i="5" l="1"/>
  <c r="E105" i="5"/>
  <c r="E89" i="5"/>
  <c r="E76" i="5"/>
  <c r="E60" i="5"/>
  <c r="E43" i="5"/>
  <c r="E30" i="5"/>
  <c r="E17" i="5"/>
  <c r="F17" i="5"/>
  <c r="F30" i="5"/>
  <c r="F43" i="5"/>
  <c r="F60" i="5"/>
  <c r="F76" i="5"/>
  <c r="F89" i="5"/>
  <c r="F105" i="5"/>
  <c r="F121" i="5"/>
  <c r="E226" i="9"/>
  <c r="D226" i="9"/>
  <c r="C226" i="9"/>
  <c r="H225" i="9"/>
  <c r="H224" i="9"/>
  <c r="H223" i="9"/>
  <c r="H222" i="9"/>
  <c r="H221" i="9"/>
  <c r="H220" i="9"/>
  <c r="E218" i="9"/>
  <c r="D218" i="9"/>
  <c r="C218" i="9"/>
  <c r="H216" i="9"/>
  <c r="H215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E197" i="9"/>
  <c r="D197" i="9"/>
  <c r="C197" i="9"/>
  <c r="H196" i="9"/>
  <c r="H195" i="9"/>
  <c r="H194" i="9"/>
  <c r="H193" i="9"/>
  <c r="E191" i="9"/>
  <c r="D191" i="9"/>
  <c r="C191" i="9"/>
  <c r="H190" i="9"/>
  <c r="H189" i="9"/>
  <c r="H188" i="9"/>
  <c r="H186" i="9"/>
  <c r="E186" i="9"/>
  <c r="D186" i="9"/>
  <c r="C186" i="9"/>
  <c r="H185" i="9"/>
  <c r="H184" i="9"/>
  <c r="H182" i="9"/>
  <c r="E182" i="9"/>
  <c r="D182" i="9"/>
  <c r="C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E163" i="9"/>
  <c r="D163" i="9"/>
  <c r="C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0" i="9"/>
  <c r="E130" i="9"/>
  <c r="D130" i="9"/>
  <c r="C130" i="9"/>
  <c r="H129" i="9"/>
  <c r="H128" i="9"/>
  <c r="H127" i="9"/>
  <c r="H126" i="9"/>
  <c r="H125" i="9"/>
  <c r="H124" i="9"/>
  <c r="H123" i="9"/>
  <c r="H122" i="9"/>
  <c r="H121" i="9"/>
  <c r="H120" i="9"/>
  <c r="H118" i="9"/>
  <c r="E118" i="9"/>
  <c r="D118" i="9"/>
  <c r="C118" i="9"/>
  <c r="H117" i="9"/>
  <c r="H116" i="9"/>
  <c r="H115" i="9"/>
  <c r="H114" i="9"/>
  <c r="H113" i="9"/>
  <c r="E111" i="9"/>
  <c r="D111" i="9"/>
  <c r="C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2" i="9"/>
  <c r="E62" i="9"/>
  <c r="D62" i="9"/>
  <c r="C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6" i="9"/>
  <c r="E46" i="9"/>
  <c r="D46" i="9"/>
  <c r="C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0" i="9"/>
  <c r="E30" i="9"/>
  <c r="D30" i="9"/>
  <c r="C30" i="9"/>
  <c r="H29" i="9"/>
  <c r="H28" i="9"/>
  <c r="H27" i="9"/>
  <c r="H26" i="9"/>
  <c r="H25" i="9"/>
  <c r="H24" i="9"/>
  <c r="H23" i="9"/>
  <c r="H22" i="9"/>
  <c r="H21" i="9"/>
  <c r="H20" i="9"/>
  <c r="H19" i="9"/>
  <c r="H17" i="9"/>
  <c r="E17" i="9"/>
  <c r="D17" i="9"/>
  <c r="C17" i="9"/>
  <c r="H16" i="9"/>
  <c r="H15" i="9"/>
  <c r="H14" i="9"/>
  <c r="H13" i="9"/>
  <c r="H12" i="9"/>
  <c r="H11" i="9"/>
  <c r="H10" i="9"/>
  <c r="H9" i="9"/>
  <c r="H8" i="9"/>
  <c r="H7" i="9"/>
  <c r="H6" i="9"/>
  <c r="E122" i="5" l="1"/>
  <c r="D228" i="9"/>
  <c r="E228" i="9"/>
  <c r="C228" i="9"/>
  <c r="F122" i="5"/>
  <c r="H111" i="9"/>
  <c r="H163" i="9"/>
  <c r="H197" i="9"/>
  <c r="H218" i="9"/>
  <c r="H191" i="9"/>
  <c r="H226" i="9"/>
  <c r="C226" i="1"/>
  <c r="C218" i="1"/>
  <c r="C197" i="1"/>
  <c r="C191" i="1"/>
  <c r="C186" i="1"/>
  <c r="C182" i="1"/>
  <c r="C163" i="1"/>
  <c r="C130" i="1"/>
  <c r="D130" i="1"/>
  <c r="C118" i="1"/>
  <c r="C111" i="1"/>
  <c r="C62" i="1"/>
  <c r="C46" i="1"/>
  <c r="C30" i="1"/>
  <c r="C17" i="1"/>
  <c r="G121" i="5"/>
  <c r="G105" i="5"/>
  <c r="G89" i="5"/>
  <c r="G76" i="5"/>
  <c r="G60" i="5"/>
  <c r="G43" i="5"/>
  <c r="G30" i="5"/>
  <c r="G17" i="5"/>
  <c r="D19" i="2"/>
  <c r="E26" i="3"/>
  <c r="D26" i="3"/>
  <c r="E34" i="2"/>
  <c r="D34" i="2"/>
  <c r="E28" i="2"/>
  <c r="D28" i="2"/>
  <c r="E19" i="2"/>
  <c r="D12" i="2"/>
  <c r="E12" i="2"/>
  <c r="E130" i="1"/>
  <c r="E226" i="1"/>
  <c r="D226" i="1"/>
  <c r="D218" i="1"/>
  <c r="E218" i="1"/>
  <c r="E197" i="1"/>
  <c r="D197" i="1"/>
  <c r="E191" i="1"/>
  <c r="D191" i="1"/>
  <c r="D186" i="1"/>
  <c r="E186" i="1"/>
  <c r="E182" i="1"/>
  <c r="D182" i="1"/>
  <c r="E163" i="1"/>
  <c r="D163" i="1"/>
  <c r="E118" i="1"/>
  <c r="D118" i="1"/>
  <c r="E111" i="1"/>
  <c r="D111" i="1"/>
  <c r="E46" i="1"/>
  <c r="D46" i="1"/>
  <c r="D62" i="1"/>
  <c r="E62" i="1"/>
  <c r="E30" i="1"/>
  <c r="D30" i="1"/>
  <c r="E17" i="1"/>
  <c r="D17" i="1"/>
  <c r="H225" i="1"/>
  <c r="H224" i="1"/>
  <c r="H223" i="1"/>
  <c r="H222" i="1"/>
  <c r="H221" i="1"/>
  <c r="H220" i="1"/>
  <c r="H199" i="1"/>
  <c r="H196" i="1"/>
  <c r="H195" i="1"/>
  <c r="H194" i="1"/>
  <c r="H193" i="1"/>
  <c r="H190" i="1"/>
  <c r="H189" i="1"/>
  <c r="H188" i="1"/>
  <c r="H185" i="1"/>
  <c r="H184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7" i="1"/>
  <c r="H136" i="1"/>
  <c r="H135" i="1"/>
  <c r="H134" i="1"/>
  <c r="H133" i="1"/>
  <c r="H132" i="1"/>
  <c r="H129" i="1"/>
  <c r="H128" i="1"/>
  <c r="H127" i="1"/>
  <c r="H126" i="1"/>
  <c r="H125" i="1"/>
  <c r="H124" i="1"/>
  <c r="H123" i="1"/>
  <c r="H122" i="1"/>
  <c r="H121" i="1"/>
  <c r="H120" i="1"/>
  <c r="H117" i="1"/>
  <c r="H116" i="1"/>
  <c r="H115" i="1"/>
  <c r="H114" i="1"/>
  <c r="H113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29" i="1"/>
  <c r="H28" i="1"/>
  <c r="H27" i="1"/>
  <c r="H26" i="1"/>
  <c r="H25" i="1"/>
  <c r="H23" i="1"/>
  <c r="H22" i="1"/>
  <c r="H21" i="1"/>
  <c r="H20" i="1"/>
  <c r="H19" i="1"/>
  <c r="H16" i="1"/>
  <c r="H15" i="1"/>
  <c r="H14" i="1"/>
  <c r="H13" i="1"/>
  <c r="H12" i="1"/>
  <c r="H11" i="1"/>
  <c r="H10" i="1"/>
  <c r="H9" i="1"/>
  <c r="H8" i="1"/>
  <c r="H7" i="1"/>
  <c r="H6" i="1"/>
  <c r="C228" i="1" l="1"/>
  <c r="D228" i="1"/>
  <c r="H62" i="1"/>
  <c r="E228" i="1"/>
  <c r="G122" i="5"/>
  <c r="E35" i="2"/>
  <c r="D35" i="2"/>
  <c r="H111" i="1"/>
  <c r="H17" i="1"/>
  <c r="H130" i="1"/>
  <c r="H226" i="1"/>
  <c r="H218" i="1"/>
  <c r="H197" i="1"/>
  <c r="H191" i="1"/>
  <c r="H186" i="1"/>
  <c r="H182" i="1"/>
  <c r="H163" i="1"/>
  <c r="H118" i="1"/>
  <c r="H46" i="1"/>
  <c r="H30" i="1"/>
</calcChain>
</file>

<file path=xl/sharedStrings.xml><?xml version="1.0" encoding="utf-8"?>
<sst xmlns="http://schemas.openxmlformats.org/spreadsheetml/2006/main" count="632" uniqueCount="344">
  <si>
    <t>Category and Crop</t>
  </si>
  <si>
    <t>Barley</t>
  </si>
  <si>
    <t>Maize</t>
  </si>
  <si>
    <t>Oats</t>
  </si>
  <si>
    <t>Wheat</t>
  </si>
  <si>
    <t xml:space="preserve">Millets </t>
  </si>
  <si>
    <t xml:space="preserve">Barnyard Millet </t>
  </si>
  <si>
    <t>Finger millet</t>
  </si>
  <si>
    <t>Foxtail Millet</t>
  </si>
  <si>
    <t>Kodo millet</t>
  </si>
  <si>
    <t>Little millet</t>
  </si>
  <si>
    <t>Pearl millet (Bajra)</t>
  </si>
  <si>
    <t>Proso millet</t>
  </si>
  <si>
    <t>Small Millet</t>
  </si>
  <si>
    <t>Sorghum</t>
  </si>
  <si>
    <t>Blackgram</t>
  </si>
  <si>
    <t>Chickpea</t>
  </si>
  <si>
    <t xml:space="preserve">Cowpea </t>
  </si>
  <si>
    <t>Dolichosbean</t>
  </si>
  <si>
    <t>Greengram</t>
  </si>
  <si>
    <t>Horsegram</t>
  </si>
  <si>
    <t>Lentil</t>
  </si>
  <si>
    <t>Moth bean</t>
  </si>
  <si>
    <t>Rajmah</t>
  </si>
  <si>
    <t>Sweet pea (Lathyrus)</t>
  </si>
  <si>
    <t>Brown sarson</t>
  </si>
  <si>
    <t xml:space="preserve">Castor </t>
  </si>
  <si>
    <t>Gobhi Sarson</t>
  </si>
  <si>
    <t>Groundnut</t>
  </si>
  <si>
    <t>Linseed</t>
  </si>
  <si>
    <t>Mustard</t>
  </si>
  <si>
    <t xml:space="preserve">Niger </t>
  </si>
  <si>
    <t>Safflower</t>
  </si>
  <si>
    <t>Soybean</t>
  </si>
  <si>
    <t>Sunflower</t>
  </si>
  <si>
    <t>Toria</t>
  </si>
  <si>
    <t>Vegetable crops</t>
  </si>
  <si>
    <t>Amaranthus</t>
  </si>
  <si>
    <t>Bhindi/Okra</t>
  </si>
  <si>
    <t>Bittergourd</t>
  </si>
  <si>
    <t>Bottlegourd</t>
  </si>
  <si>
    <t>Brinjal</t>
  </si>
  <si>
    <t>Broad bean</t>
  </si>
  <si>
    <t>Broccoli</t>
  </si>
  <si>
    <t>Cabbage</t>
  </si>
  <si>
    <t xml:space="preserve">Capsicum </t>
  </si>
  <si>
    <t>Carrot</t>
  </si>
  <si>
    <t xml:space="preserve">Cauliflower </t>
  </si>
  <si>
    <t>Chilli (green)</t>
  </si>
  <si>
    <t>Cluster Bean</t>
  </si>
  <si>
    <t xml:space="preserve">Colocasia </t>
  </si>
  <si>
    <t>Corianderleaf</t>
  </si>
  <si>
    <t>Cowpea</t>
  </si>
  <si>
    <t>Cucumber</t>
  </si>
  <si>
    <t>Cucurbits</t>
  </si>
  <si>
    <t>Drumstick</t>
  </si>
  <si>
    <t>Field bean</t>
  </si>
  <si>
    <t xml:space="preserve">French Bean </t>
  </si>
  <si>
    <t>Green pea</t>
  </si>
  <si>
    <t>Knolkhol</t>
  </si>
  <si>
    <t xml:space="preserve">Lablab </t>
  </si>
  <si>
    <t>Little gourd</t>
  </si>
  <si>
    <t>Nutri-farm</t>
  </si>
  <si>
    <t>Onion</t>
  </si>
  <si>
    <t>Padval</t>
  </si>
  <si>
    <t>Pointed Gourd</t>
  </si>
  <si>
    <t xml:space="preserve">Pumpkin </t>
  </si>
  <si>
    <t>Raddish</t>
  </si>
  <si>
    <t>Rai</t>
  </si>
  <si>
    <t>Ridgegourd</t>
  </si>
  <si>
    <t>Small Onion</t>
  </si>
  <si>
    <t>Snake gourd</t>
  </si>
  <si>
    <t>Spinach</t>
  </si>
  <si>
    <t>Spine Gourd</t>
  </si>
  <si>
    <t>Spongegourd</t>
  </si>
  <si>
    <t>Summer Squash</t>
  </si>
  <si>
    <t>Sweet Corn</t>
  </si>
  <si>
    <t>Tomato</t>
  </si>
  <si>
    <t>Turnip</t>
  </si>
  <si>
    <t>Vegetable Cowpea</t>
  </si>
  <si>
    <t>White onion</t>
  </si>
  <si>
    <t>Yard long Bean</t>
  </si>
  <si>
    <t>Tuber crops</t>
  </si>
  <si>
    <t>Elephant foot yam</t>
  </si>
  <si>
    <t>Potato</t>
  </si>
  <si>
    <t>Sweet potato</t>
  </si>
  <si>
    <t>Tapioca (Cassava)</t>
  </si>
  <si>
    <t xml:space="preserve">Flower crops </t>
  </si>
  <si>
    <t>Aster</t>
  </si>
  <si>
    <t>Chrysanthemum</t>
  </si>
  <si>
    <t xml:space="preserve">Crossandra </t>
  </si>
  <si>
    <t>Gaillardia</t>
  </si>
  <si>
    <t>Grandiflora</t>
  </si>
  <si>
    <t>Jasmine</t>
  </si>
  <si>
    <t xml:space="preserve">Marigold </t>
  </si>
  <si>
    <t>Rose</t>
  </si>
  <si>
    <t>Tuberose</t>
  </si>
  <si>
    <t>Fruit crops</t>
  </si>
  <si>
    <t xml:space="preserve">Acid lime </t>
  </si>
  <si>
    <t>Apple</t>
  </si>
  <si>
    <t>Apricot</t>
  </si>
  <si>
    <t>Avacado</t>
  </si>
  <si>
    <t>Banana</t>
  </si>
  <si>
    <t>Citrus</t>
  </si>
  <si>
    <t>Dragon fruit</t>
  </si>
  <si>
    <t>Grapes</t>
  </si>
  <si>
    <t>Guava</t>
  </si>
  <si>
    <t>Kiwi</t>
  </si>
  <si>
    <t>Lemon</t>
  </si>
  <si>
    <t>Lime</t>
  </si>
  <si>
    <t xml:space="preserve">Litchi  </t>
  </si>
  <si>
    <t>Mandarin (Coorg)</t>
  </si>
  <si>
    <t>Mandarin (Khasi)</t>
  </si>
  <si>
    <t>Mandarin (Santra)</t>
  </si>
  <si>
    <t>Mango</t>
  </si>
  <si>
    <t>Melons</t>
  </si>
  <si>
    <t>Muskmelon</t>
  </si>
  <si>
    <t>Orange</t>
  </si>
  <si>
    <t>Papaya</t>
  </si>
  <si>
    <t>Passion Fruit</t>
  </si>
  <si>
    <t>Peach</t>
  </si>
  <si>
    <t xml:space="preserve">Pineapple </t>
  </si>
  <si>
    <t>Plum</t>
  </si>
  <si>
    <t>Pomegranate</t>
  </si>
  <si>
    <t>Sapota</t>
  </si>
  <si>
    <t xml:space="preserve">Strawberry </t>
  </si>
  <si>
    <t>Sweet Orange</t>
  </si>
  <si>
    <t>Watermelon</t>
  </si>
  <si>
    <t xml:space="preserve">Spices and condiments </t>
  </si>
  <si>
    <t xml:space="preserve">Ajwain </t>
  </si>
  <si>
    <t>Arecanut</t>
  </si>
  <si>
    <t xml:space="preserve">Betel vine </t>
  </si>
  <si>
    <t>Cardamom (large)</t>
  </si>
  <si>
    <t>Chilli</t>
  </si>
  <si>
    <t>Coriander</t>
  </si>
  <si>
    <t>Cumin</t>
  </si>
  <si>
    <t>Dilseed</t>
  </si>
  <si>
    <t>Fennel</t>
  </si>
  <si>
    <t>Fenugreek</t>
  </si>
  <si>
    <t>Garlic</t>
  </si>
  <si>
    <t>Ginger</t>
  </si>
  <si>
    <t>Isabgul</t>
  </si>
  <si>
    <t>Kasturi turmeric</t>
  </si>
  <si>
    <t xml:space="preserve">Pepper </t>
  </si>
  <si>
    <t>Turmeric</t>
  </si>
  <si>
    <t>Other spices</t>
  </si>
  <si>
    <t>Medicinal and aromatic plants</t>
  </si>
  <si>
    <t xml:space="preserve">Tulsi </t>
  </si>
  <si>
    <t xml:space="preserve">Commercial crops </t>
  </si>
  <si>
    <t>Mulberry</t>
  </si>
  <si>
    <t>Sugarcane</t>
  </si>
  <si>
    <t xml:space="preserve">Fibre crops </t>
  </si>
  <si>
    <t>Cotton</t>
  </si>
  <si>
    <t>Jute</t>
  </si>
  <si>
    <t>Mentha</t>
  </si>
  <si>
    <t>Fodder crops</t>
  </si>
  <si>
    <t>Azolla</t>
  </si>
  <si>
    <t xml:space="preserve">Berseem </t>
  </si>
  <si>
    <t>Fodder cafeteria</t>
  </si>
  <si>
    <t>Fodder seed production</t>
  </si>
  <si>
    <t>Fodder sorghum</t>
  </si>
  <si>
    <t xml:space="preserve">Guinea grass </t>
  </si>
  <si>
    <t>Jower</t>
  </si>
  <si>
    <t>Lucern</t>
  </si>
  <si>
    <t>Mixed fodder</t>
  </si>
  <si>
    <t>Napier grass</t>
  </si>
  <si>
    <t>Oat</t>
  </si>
  <si>
    <t>Tree fodder crops</t>
  </si>
  <si>
    <t>Plantation crops</t>
  </si>
  <si>
    <t>Cashew</t>
  </si>
  <si>
    <t>Coffee</t>
  </si>
  <si>
    <t>Melia dubia</t>
  </si>
  <si>
    <t>Oilpalm</t>
  </si>
  <si>
    <t>Tea</t>
  </si>
  <si>
    <t>Rye</t>
  </si>
  <si>
    <t>Browntop Millet</t>
  </si>
  <si>
    <t>Dolichos bean</t>
  </si>
  <si>
    <t>Field pea</t>
  </si>
  <si>
    <t>French bean</t>
  </si>
  <si>
    <t>Pigeonpea (Redgram)</t>
  </si>
  <si>
    <t>Other pulses</t>
  </si>
  <si>
    <t>Rice (Paddy)</t>
  </si>
  <si>
    <t>No. of KVKs</t>
  </si>
  <si>
    <t>No. of Farmers</t>
  </si>
  <si>
    <t>Area (ha)</t>
  </si>
  <si>
    <t xml:space="preserve">%  change </t>
  </si>
  <si>
    <t>Other Cereals</t>
  </si>
  <si>
    <t>Other millets</t>
  </si>
  <si>
    <t>Sorghum (Jowar)</t>
  </si>
  <si>
    <t>Rapeseed</t>
  </si>
  <si>
    <t>Sesamum (Til)</t>
  </si>
  <si>
    <t>Other Oil seeds</t>
  </si>
  <si>
    <t>Other Tuber Crops</t>
  </si>
  <si>
    <t>Other Flowers</t>
  </si>
  <si>
    <t>Other Fruits</t>
  </si>
  <si>
    <t>Total Spices</t>
  </si>
  <si>
    <t>Other Medicinal Plants</t>
  </si>
  <si>
    <t>Other Commercial Crops</t>
  </si>
  <si>
    <t>Other Fibre Crops</t>
  </si>
  <si>
    <t>Bajra/Pearl Millet</t>
  </si>
  <si>
    <t>Super napier grass</t>
  </si>
  <si>
    <t xml:space="preserve">Cumbu/Bajra Napier grass </t>
  </si>
  <si>
    <t>Other plantation crops</t>
  </si>
  <si>
    <t>Total Plantation Crops</t>
  </si>
  <si>
    <t>Coconut (Number of nuts/ha)</t>
  </si>
  <si>
    <t>Cereals (q/ha)</t>
  </si>
  <si>
    <t>Category</t>
  </si>
  <si>
    <t xml:space="preserve">No.of units </t>
  </si>
  <si>
    <t>Dairy and cattle</t>
  </si>
  <si>
    <t>Buffalo</t>
  </si>
  <si>
    <t>Buffalo calf</t>
  </si>
  <si>
    <t>Cattle (Cow)</t>
  </si>
  <si>
    <t>Cattle Calf</t>
  </si>
  <si>
    <t>Nutrition management</t>
  </si>
  <si>
    <t>Total Dairy and cattle</t>
  </si>
  <si>
    <t>Sheep and goats</t>
  </si>
  <si>
    <t>Sheep</t>
  </si>
  <si>
    <t>Goat</t>
  </si>
  <si>
    <t>Total Sheep and Goat</t>
  </si>
  <si>
    <t>Poultry</t>
  </si>
  <si>
    <t>Quail</t>
  </si>
  <si>
    <t>Duckery</t>
  </si>
  <si>
    <t>Turkey</t>
  </si>
  <si>
    <t>Others</t>
  </si>
  <si>
    <t>Total Poultry</t>
  </si>
  <si>
    <t>Fishery</t>
  </si>
  <si>
    <t>Seed production</t>
  </si>
  <si>
    <t>Total Fishery</t>
  </si>
  <si>
    <t>Piggery</t>
  </si>
  <si>
    <t>Rabbitry</t>
  </si>
  <si>
    <t>Poultry - Chicken</t>
  </si>
  <si>
    <t>Poultry management</t>
  </si>
  <si>
    <t>Apiculture</t>
  </si>
  <si>
    <t>Farm Machinery</t>
  </si>
  <si>
    <t>Fisheries</t>
  </si>
  <si>
    <t>Fodder</t>
  </si>
  <si>
    <t>IFS</t>
  </si>
  <si>
    <t>Jalkund</t>
  </si>
  <si>
    <t>Mushroom</t>
  </si>
  <si>
    <t>Natural dye</t>
  </si>
  <si>
    <t>Nursery</t>
  </si>
  <si>
    <t>Nutrigarden</t>
  </si>
  <si>
    <t>Plant protection</t>
  </si>
  <si>
    <t>Poly house</t>
  </si>
  <si>
    <t>Residues management</t>
  </si>
  <si>
    <t>Sericulture</t>
  </si>
  <si>
    <t>Storage</t>
  </si>
  <si>
    <t>Value Addition</t>
  </si>
  <si>
    <t>Vegetable production</t>
  </si>
  <si>
    <t>Vermicompost</t>
  </si>
  <si>
    <t>Vermiculture</t>
  </si>
  <si>
    <t>Name of technology</t>
  </si>
  <si>
    <t>Value addition</t>
  </si>
  <si>
    <t xml:space="preserve">Coconut tree climbing </t>
  </si>
  <si>
    <t>Drudgery Reduction</t>
  </si>
  <si>
    <t>Enterprises</t>
  </si>
  <si>
    <t>Farming System</t>
  </si>
  <si>
    <t>Kitchen Garden</t>
  </si>
  <si>
    <t>Storage Technique</t>
  </si>
  <si>
    <t xml:space="preserve">Women Empowerment </t>
  </si>
  <si>
    <t>Awareness programmes</t>
  </si>
  <si>
    <t>Women and Children</t>
  </si>
  <si>
    <t>Women</t>
  </si>
  <si>
    <t>Health and nutrition</t>
  </si>
  <si>
    <t>Children</t>
  </si>
  <si>
    <t>Total - Women</t>
  </si>
  <si>
    <t>Total - Children</t>
  </si>
  <si>
    <t>Grand Total</t>
  </si>
  <si>
    <t>Total Enterprises</t>
  </si>
  <si>
    <t>State:</t>
  </si>
  <si>
    <t xml:space="preserve">Name of the implement </t>
  </si>
  <si>
    <t>Crop</t>
  </si>
  <si>
    <t>No. of Farmer</t>
  </si>
  <si>
    <t>Sowing and planting tools and machineries</t>
  </si>
  <si>
    <t>Intercultural operation tools and machineries</t>
  </si>
  <si>
    <t>Irrigation management tools and machineries</t>
  </si>
  <si>
    <t>Plant protection tools and machineries</t>
  </si>
  <si>
    <t>Harvesting tools and machineries</t>
  </si>
  <si>
    <t>Postharvest processing tools and machineries</t>
  </si>
  <si>
    <t>Total mechanization tools and machineries</t>
  </si>
  <si>
    <t>Farm implements and machinery</t>
  </si>
  <si>
    <t>CROPS</t>
  </si>
  <si>
    <t>Livestock</t>
  </si>
  <si>
    <t>Yield in Demo (q/ha)</t>
  </si>
  <si>
    <t>Yield in check (q/ha)</t>
  </si>
  <si>
    <t>Total/Weighted Average of Cereals</t>
  </si>
  <si>
    <t>Total/weighted average of  Millets</t>
  </si>
  <si>
    <t>Total/ Weighted average of Pulses</t>
  </si>
  <si>
    <t>Total /weighted average of Oilseeds</t>
  </si>
  <si>
    <t>Pulses other than CFLD (Pulses)</t>
  </si>
  <si>
    <t>Oilseeds other than CFLD (Oil seeds)</t>
  </si>
  <si>
    <t>Total/weightes average of Fruits</t>
  </si>
  <si>
    <t>Total/Wtd. Avg of Medicinal plants</t>
  </si>
  <si>
    <t>Total/Wtd. Avg. of  Commercial Crops</t>
  </si>
  <si>
    <t>Total/Wtd. Avg. of  Fibre Crops</t>
  </si>
  <si>
    <t>Other fodder crops</t>
  </si>
  <si>
    <t>Total/Wtd. Avg of Fodder Crops</t>
  </si>
  <si>
    <t>Total/Wtd. Avg. Flowers</t>
  </si>
  <si>
    <t>Total/Wtd. Avg. Tuber Crops</t>
  </si>
  <si>
    <t>Total/Wtd.Avg.  Vegetables</t>
  </si>
  <si>
    <t>Total Sowing and planting Machineries</t>
  </si>
  <si>
    <t>Total of Others</t>
  </si>
  <si>
    <t>Basmati Rice</t>
  </si>
  <si>
    <t>Coarse Rice</t>
  </si>
  <si>
    <t xml:space="preserve">Scented Rice </t>
  </si>
  <si>
    <t>Buck wheat</t>
  </si>
  <si>
    <r>
      <t xml:space="preserve">DARE Report 2021-22: FLDs </t>
    </r>
    <r>
      <rPr>
        <b/>
        <sz val="16"/>
        <color rgb="FFFF0000"/>
        <rFont val="Calibri"/>
        <family val="2"/>
        <scheme val="minor"/>
      </rPr>
      <t>other than CFLDs</t>
    </r>
  </si>
  <si>
    <t>ATARI:</t>
  </si>
  <si>
    <t>CROP Hybrids</t>
  </si>
  <si>
    <t>No. of Beneficiaries</t>
  </si>
  <si>
    <t>No. of Demonstrations</t>
  </si>
  <si>
    <t>Please prepare separate Excel file for each State</t>
  </si>
  <si>
    <t>Please do not insert or delete rows (and columns). Livestock/animals that are not listed may please be reported in Others Row under respective categories</t>
  </si>
  <si>
    <t>Please do not insert or delete rows (and columns). Programmes/enterprises that are not listed may please be reported in Others Row under respective categories</t>
  </si>
  <si>
    <t>In Yield column, please calculate the weighted average of KVKs in each state</t>
  </si>
  <si>
    <t>Sum of product of KVK wise area (ha) and yield (ha) / sum of area (ha)</t>
  </si>
  <si>
    <t>No. of FLDs technologies</t>
  </si>
  <si>
    <t>Other pulses- Rice bean</t>
  </si>
  <si>
    <t>Other Vegetables - pole bean</t>
  </si>
  <si>
    <t xml:space="preserve"> Bengaluru</t>
  </si>
  <si>
    <t xml:space="preserve">Karnataka </t>
  </si>
  <si>
    <t>Other Vegetables - Pole bean</t>
  </si>
  <si>
    <t xml:space="preserve">Bengaluru </t>
  </si>
  <si>
    <t xml:space="preserve"> Karnataka</t>
  </si>
  <si>
    <t xml:space="preserve">Drum seeder </t>
  </si>
  <si>
    <t xml:space="preserve">Paddy </t>
  </si>
  <si>
    <t>Tractor opertated paddy straw baler</t>
  </si>
  <si>
    <t>Paddy</t>
  </si>
  <si>
    <t>Ragi</t>
  </si>
  <si>
    <t>Improved seed cum fertilizer drill</t>
  </si>
  <si>
    <t>Cycle weeder</t>
  </si>
  <si>
    <t>Power tiller operated ragi harvester and winnower</t>
  </si>
  <si>
    <t xml:space="preserve">Mechanised harvester </t>
  </si>
  <si>
    <t>sugarcane</t>
  </si>
  <si>
    <t>Solar powered nipping machine</t>
  </si>
  <si>
    <t>Pigeonpea</t>
  </si>
  <si>
    <t>Safe storage of food grain</t>
  </si>
  <si>
    <t xml:space="preserve">Grain </t>
  </si>
  <si>
    <t>tractor operated cotton shredder</t>
  </si>
  <si>
    <t>cotton</t>
  </si>
  <si>
    <t>Karnataka</t>
  </si>
  <si>
    <t>Bengaluru</t>
  </si>
  <si>
    <t>Karanataka</t>
  </si>
  <si>
    <t>Please do not insert or delete rows (and columns). Implements and Machineries that are not listed may please be reported in Others Row under respective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</si>
</sst>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1" xfId="0" applyFill="1" applyBorder="1"/>
    <xf numFmtId="0" fontId="0" fillId="7" borderId="1" xfId="0" applyFill="1" applyBorder="1"/>
    <xf numFmtId="0" fontId="5" fillId="0" borderId="0" xfId="0" applyFont="1"/>
    <xf numFmtId="0" fontId="6" fillId="0" borderId="0" xfId="0" applyFont="1"/>
    <xf numFmtId="0" fontId="1" fillId="4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2" fillId="4" borderId="1" xfId="0" applyFont="1" applyFill="1" applyBorder="1"/>
    <xf numFmtId="2" fontId="3" fillId="4" borderId="1" xfId="0" applyNumberFormat="1" applyFont="1" applyFill="1" applyBorder="1"/>
    <xf numFmtId="0" fontId="1" fillId="7" borderId="1" xfId="0" applyFont="1" applyFill="1" applyBorder="1"/>
    <xf numFmtId="2" fontId="2" fillId="7" borderId="1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5" fillId="0" borderId="0" xfId="0" applyFont="1" applyAlignment="1">
      <alignment horizontal="right"/>
    </xf>
    <xf numFmtId="0" fontId="0" fillId="0" borderId="1" xfId="0" applyBorder="1" applyProtection="1">
      <protection locked="0"/>
    </xf>
    <xf numFmtId="0" fontId="3" fillId="4" borderId="1" xfId="0" applyFont="1" applyFill="1" applyBorder="1"/>
    <xf numFmtId="0" fontId="0" fillId="4" borderId="1" xfId="0" applyFont="1" applyFill="1" applyBorder="1"/>
    <xf numFmtId="0" fontId="3" fillId="7" borderId="1" xfId="0" applyFont="1" applyFill="1" applyBorder="1"/>
    <xf numFmtId="0" fontId="0" fillId="0" borderId="1" xfId="0" applyFill="1" applyBorder="1" applyProtection="1">
      <protection locked="0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3" fillId="9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/>
    <xf numFmtId="0" fontId="0" fillId="10" borderId="1" xfId="0" applyFill="1" applyBorder="1"/>
    <xf numFmtId="0" fontId="3" fillId="11" borderId="1" xfId="0" applyFont="1" applyFill="1" applyBorder="1"/>
    <xf numFmtId="0" fontId="0" fillId="11" borderId="1" xfId="0" applyFill="1" applyBorder="1"/>
    <xf numFmtId="0" fontId="0" fillId="4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1" fillId="12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left"/>
    </xf>
    <xf numFmtId="0" fontId="3" fillId="12" borderId="1" xfId="0" applyFont="1" applyFill="1" applyBorder="1" applyProtection="1">
      <protection locked="0"/>
    </xf>
    <xf numFmtId="0" fontId="8" fillId="0" borderId="0" xfId="0" applyFont="1"/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workbookViewId="0">
      <selection activeCell="A3" sqref="A3:J3"/>
    </sheetView>
  </sheetViews>
  <sheetFormatPr defaultRowHeight="15" x14ac:dyDescent="0.25"/>
  <cols>
    <col min="1" max="1" width="35.85546875" customWidth="1"/>
    <col min="2" max="3" width="15.7109375" customWidth="1"/>
    <col min="4" max="4" width="15.85546875" customWidth="1"/>
    <col min="5" max="5" width="17.140625" customWidth="1"/>
    <col min="6" max="6" width="16.7109375" customWidth="1"/>
    <col min="7" max="7" width="13.7109375" customWidth="1"/>
    <col min="8" max="8" width="14.42578125" customWidth="1"/>
  </cols>
  <sheetData>
    <row r="1" spans="1:12" ht="21" x14ac:dyDescent="0.35">
      <c r="A1" s="3" t="s">
        <v>306</v>
      </c>
      <c r="E1" s="16" t="s">
        <v>307</v>
      </c>
      <c r="F1" s="16" t="s">
        <v>319</v>
      </c>
    </row>
    <row r="2" spans="1:12" ht="21" x14ac:dyDescent="0.35">
      <c r="A2" s="3" t="s">
        <v>281</v>
      </c>
      <c r="B2" s="43" t="s">
        <v>311</v>
      </c>
      <c r="E2" s="16" t="s">
        <v>269</v>
      </c>
      <c r="F2" s="16" t="s">
        <v>320</v>
      </c>
    </row>
    <row r="3" spans="1:12" ht="21" x14ac:dyDescent="0.35">
      <c r="A3" s="43" t="s">
        <v>343</v>
      </c>
      <c r="B3" s="43"/>
      <c r="C3" s="16"/>
    </row>
    <row r="4" spans="1:12" ht="31.5" x14ac:dyDescent="0.25">
      <c r="A4" s="5" t="s">
        <v>0</v>
      </c>
      <c r="B4" s="7" t="s">
        <v>182</v>
      </c>
      <c r="C4" s="7" t="s">
        <v>316</v>
      </c>
      <c r="D4" s="7" t="s">
        <v>183</v>
      </c>
      <c r="E4" s="8" t="s">
        <v>184</v>
      </c>
      <c r="F4" s="9" t="s">
        <v>283</v>
      </c>
      <c r="G4" s="9" t="s">
        <v>284</v>
      </c>
      <c r="H4" s="5" t="s">
        <v>185</v>
      </c>
    </row>
    <row r="5" spans="1:12" ht="15.6" x14ac:dyDescent="0.3">
      <c r="A5" s="13" t="s">
        <v>205</v>
      </c>
      <c r="B5" s="2"/>
      <c r="C5" s="2"/>
      <c r="D5" s="2"/>
      <c r="E5" s="2"/>
      <c r="F5" s="2"/>
      <c r="G5" s="2"/>
      <c r="H5" s="14"/>
    </row>
    <row r="6" spans="1:12" ht="15.75" x14ac:dyDescent="0.25">
      <c r="A6" s="1" t="s">
        <v>1</v>
      </c>
      <c r="B6" s="17"/>
      <c r="C6" s="17"/>
      <c r="D6" s="17"/>
      <c r="E6" s="17"/>
      <c r="F6" s="17"/>
      <c r="G6" s="17"/>
      <c r="H6" s="6" t="str">
        <f t="shared" ref="H6:H68" si="0">IF(F6&gt;0,(IF(G6&gt;0,(ROUND(IF(G6&gt;0,(IF(F6&gt;0,((F6-G6)/G6*100),"")),""),0)),"")),"")</f>
        <v/>
      </c>
      <c r="J6" s="44" t="s">
        <v>314</v>
      </c>
      <c r="K6" s="44"/>
      <c r="L6" s="44"/>
    </row>
    <row r="7" spans="1:12" ht="15.75" x14ac:dyDescent="0.25">
      <c r="A7" s="11" t="s">
        <v>2</v>
      </c>
      <c r="B7" s="17">
        <v>19</v>
      </c>
      <c r="C7" s="17">
        <v>7</v>
      </c>
      <c r="D7" s="17">
        <v>235</v>
      </c>
      <c r="E7" s="17">
        <v>92</v>
      </c>
      <c r="F7" s="17">
        <v>54.52</v>
      </c>
      <c r="G7" s="17">
        <v>48.09</v>
      </c>
      <c r="H7" s="6">
        <f t="shared" si="0"/>
        <v>13</v>
      </c>
      <c r="J7" s="44"/>
      <c r="K7" s="44"/>
      <c r="L7" s="44"/>
    </row>
    <row r="8" spans="1:12" ht="15.75" x14ac:dyDescent="0.25">
      <c r="A8" s="11" t="s">
        <v>3</v>
      </c>
      <c r="B8" s="17"/>
      <c r="C8" s="17"/>
      <c r="D8" s="17"/>
      <c r="E8" s="17"/>
      <c r="F8" s="17"/>
      <c r="G8" s="17"/>
      <c r="H8" s="6" t="str">
        <f t="shared" si="0"/>
        <v/>
      </c>
      <c r="J8" s="44"/>
      <c r="K8" s="44"/>
      <c r="L8" s="44"/>
    </row>
    <row r="9" spans="1:12" ht="15.6" x14ac:dyDescent="0.3">
      <c r="A9" s="11" t="s">
        <v>181</v>
      </c>
      <c r="B9" s="17">
        <v>25</v>
      </c>
      <c r="C9" s="17">
        <v>17</v>
      </c>
      <c r="D9" s="17">
        <v>358</v>
      </c>
      <c r="E9" s="17">
        <v>142</v>
      </c>
      <c r="F9" s="17">
        <v>55.71</v>
      </c>
      <c r="G9" s="17">
        <v>49.47</v>
      </c>
      <c r="H9" s="6">
        <f t="shared" si="0"/>
        <v>13</v>
      </c>
      <c r="I9" t="s">
        <v>315</v>
      </c>
    </row>
    <row r="10" spans="1:12" ht="15.6" x14ac:dyDescent="0.3">
      <c r="A10" s="41" t="s">
        <v>302</v>
      </c>
      <c r="B10" s="17"/>
      <c r="C10" s="17"/>
      <c r="D10" s="17"/>
      <c r="E10" s="17"/>
      <c r="F10" s="17"/>
      <c r="G10" s="17"/>
      <c r="H10" s="6" t="str">
        <f t="shared" si="0"/>
        <v/>
      </c>
    </row>
    <row r="11" spans="1:12" ht="15.6" x14ac:dyDescent="0.3">
      <c r="A11" s="41" t="s">
        <v>303</v>
      </c>
      <c r="B11" s="17"/>
      <c r="C11" s="17"/>
      <c r="D11" s="17"/>
      <c r="E11" s="17"/>
      <c r="F11" s="17"/>
      <c r="G11" s="17"/>
      <c r="H11" s="6" t="str">
        <f t="shared" si="0"/>
        <v/>
      </c>
    </row>
    <row r="12" spans="1:12" ht="15.6" x14ac:dyDescent="0.3">
      <c r="A12" s="41" t="s">
        <v>304</v>
      </c>
      <c r="B12" s="17"/>
      <c r="C12" s="17"/>
      <c r="D12" s="17"/>
      <c r="E12" s="17"/>
      <c r="F12" s="17"/>
      <c r="G12" s="17"/>
      <c r="H12" s="6" t="str">
        <f t="shared" si="0"/>
        <v/>
      </c>
    </row>
    <row r="13" spans="1:12" ht="15.6" x14ac:dyDescent="0.3">
      <c r="A13" s="11" t="s">
        <v>174</v>
      </c>
      <c r="B13" s="17"/>
      <c r="C13" s="17"/>
      <c r="D13" s="17"/>
      <c r="E13" s="17"/>
      <c r="F13" s="17"/>
      <c r="G13" s="17"/>
      <c r="H13" s="6" t="str">
        <f t="shared" si="0"/>
        <v/>
      </c>
    </row>
    <row r="14" spans="1:12" ht="15.6" x14ac:dyDescent="0.3">
      <c r="A14" s="11" t="s">
        <v>4</v>
      </c>
      <c r="B14" s="17">
        <v>3</v>
      </c>
      <c r="C14" s="17">
        <v>3</v>
      </c>
      <c r="D14" s="17">
        <v>20</v>
      </c>
      <c r="E14" s="17">
        <v>31.72</v>
      </c>
      <c r="F14" s="17">
        <v>37.72</v>
      </c>
      <c r="G14" s="17">
        <v>27.98</v>
      </c>
      <c r="H14" s="6">
        <f t="shared" si="0"/>
        <v>35</v>
      </c>
    </row>
    <row r="15" spans="1:12" ht="15.6" x14ac:dyDescent="0.3">
      <c r="A15" s="11" t="s">
        <v>305</v>
      </c>
      <c r="B15" s="17"/>
      <c r="C15" s="17"/>
      <c r="D15" s="17"/>
      <c r="E15" s="17"/>
      <c r="F15" s="17"/>
      <c r="G15" s="17"/>
      <c r="H15" s="6" t="str">
        <f t="shared" si="0"/>
        <v/>
      </c>
    </row>
    <row r="16" spans="1:12" ht="15.6" x14ac:dyDescent="0.3">
      <c r="A16" s="11" t="s">
        <v>186</v>
      </c>
      <c r="B16" s="17"/>
      <c r="C16" s="17"/>
      <c r="D16" s="17"/>
      <c r="E16" s="17"/>
      <c r="F16" s="17"/>
      <c r="G16" s="17"/>
      <c r="H16" s="6" t="str">
        <f t="shared" si="0"/>
        <v/>
      </c>
    </row>
    <row r="17" spans="1:8" ht="15.6" x14ac:dyDescent="0.3">
      <c r="A17" s="10" t="s">
        <v>285</v>
      </c>
      <c r="B17" s="39"/>
      <c r="C17" s="1">
        <f t="shared" ref="C17:E17" si="1">SUM(C6:C16)</f>
        <v>27</v>
      </c>
      <c r="D17" s="1">
        <f t="shared" si="1"/>
        <v>613</v>
      </c>
      <c r="E17" s="1">
        <f t="shared" si="1"/>
        <v>265.72000000000003</v>
      </c>
      <c r="F17" s="12"/>
      <c r="G17" s="12"/>
      <c r="H17" s="6" t="str">
        <f t="shared" si="0"/>
        <v/>
      </c>
    </row>
    <row r="18" spans="1:8" ht="15.6" x14ac:dyDescent="0.3">
      <c r="A18" s="13" t="s">
        <v>5</v>
      </c>
      <c r="B18" s="2"/>
      <c r="C18" s="2"/>
      <c r="D18" s="2"/>
      <c r="E18" s="2"/>
      <c r="F18" s="2"/>
      <c r="G18" s="2"/>
      <c r="H18" s="14"/>
    </row>
    <row r="19" spans="1:8" ht="15.6" x14ac:dyDescent="0.3">
      <c r="A19" s="11" t="s">
        <v>6</v>
      </c>
      <c r="B19" s="17"/>
      <c r="C19" s="17"/>
      <c r="D19" s="17"/>
      <c r="E19" s="17"/>
      <c r="F19" s="17"/>
      <c r="G19" s="17"/>
      <c r="H19" s="6" t="str">
        <f t="shared" si="0"/>
        <v/>
      </c>
    </row>
    <row r="20" spans="1:8" ht="15.6" x14ac:dyDescent="0.3">
      <c r="A20" s="11" t="s">
        <v>175</v>
      </c>
      <c r="B20" s="17">
        <v>2</v>
      </c>
      <c r="C20" s="17">
        <v>1</v>
      </c>
      <c r="D20" s="17">
        <v>20</v>
      </c>
      <c r="E20" s="17">
        <v>8</v>
      </c>
      <c r="F20" s="17">
        <v>16.57</v>
      </c>
      <c r="G20" s="17">
        <v>13.76</v>
      </c>
      <c r="H20" s="6">
        <f t="shared" si="0"/>
        <v>20</v>
      </c>
    </row>
    <row r="21" spans="1:8" ht="15.6" x14ac:dyDescent="0.3">
      <c r="A21" s="11" t="s">
        <v>7</v>
      </c>
      <c r="B21" s="17">
        <v>15</v>
      </c>
      <c r="C21" s="17">
        <v>3</v>
      </c>
      <c r="D21" s="17">
        <v>165</v>
      </c>
      <c r="E21" s="17">
        <v>63.5</v>
      </c>
      <c r="F21" s="17">
        <v>28.44</v>
      </c>
      <c r="G21" s="17">
        <v>22.42</v>
      </c>
      <c r="H21" s="6">
        <f t="shared" si="0"/>
        <v>27</v>
      </c>
    </row>
    <row r="22" spans="1:8" ht="15.6" x14ac:dyDescent="0.3">
      <c r="A22" s="11" t="s">
        <v>8</v>
      </c>
      <c r="B22" s="17">
        <v>8</v>
      </c>
      <c r="C22" s="17">
        <v>3</v>
      </c>
      <c r="D22" s="17">
        <v>72</v>
      </c>
      <c r="E22" s="17">
        <v>29</v>
      </c>
      <c r="F22" s="17">
        <v>15.34</v>
      </c>
      <c r="G22" s="17">
        <v>11.43</v>
      </c>
      <c r="H22" s="6">
        <f t="shared" si="0"/>
        <v>34</v>
      </c>
    </row>
    <row r="23" spans="1:8" ht="15.6" x14ac:dyDescent="0.3">
      <c r="A23" s="11" t="s">
        <v>9</v>
      </c>
      <c r="B23" s="17"/>
      <c r="C23" s="17"/>
      <c r="D23" s="17"/>
      <c r="E23" s="17"/>
      <c r="F23" s="17"/>
      <c r="G23" s="17"/>
      <c r="H23" s="6" t="str">
        <f t="shared" si="0"/>
        <v/>
      </c>
    </row>
    <row r="24" spans="1:8" ht="15.75" x14ac:dyDescent="0.25">
      <c r="A24" s="11" t="s">
        <v>10</v>
      </c>
      <c r="B24" s="17">
        <v>1</v>
      </c>
      <c r="C24" s="17">
        <v>1</v>
      </c>
      <c r="D24" s="17">
        <v>10</v>
      </c>
      <c r="E24" s="17">
        <v>4</v>
      </c>
      <c r="F24" s="17">
        <v>29.18</v>
      </c>
      <c r="G24" s="17">
        <v>11.43</v>
      </c>
      <c r="H24" s="6">
        <f t="shared" si="0"/>
        <v>155</v>
      </c>
    </row>
    <row r="25" spans="1:8" ht="15.75" x14ac:dyDescent="0.25">
      <c r="A25" s="11" t="s">
        <v>11</v>
      </c>
      <c r="B25" s="17"/>
      <c r="C25" s="17"/>
      <c r="D25" s="17"/>
      <c r="E25" s="17"/>
      <c r="F25" s="17"/>
      <c r="G25" s="17"/>
      <c r="H25" s="6" t="str">
        <f t="shared" si="0"/>
        <v/>
      </c>
    </row>
    <row r="26" spans="1:8" ht="15.75" x14ac:dyDescent="0.25">
      <c r="A26" s="11" t="s">
        <v>12</v>
      </c>
      <c r="B26" s="17"/>
      <c r="C26" s="17"/>
      <c r="D26" s="17"/>
      <c r="E26" s="17"/>
      <c r="F26" s="17"/>
      <c r="G26" s="17"/>
      <c r="H26" s="6" t="str">
        <f t="shared" si="0"/>
        <v/>
      </c>
    </row>
    <row r="27" spans="1:8" ht="15.75" x14ac:dyDescent="0.25">
      <c r="A27" s="11" t="s">
        <v>13</v>
      </c>
      <c r="B27" s="17"/>
      <c r="C27" s="17"/>
      <c r="D27" s="17"/>
      <c r="E27" s="17"/>
      <c r="F27" s="17"/>
      <c r="G27" s="17"/>
      <c r="H27" s="6" t="str">
        <f t="shared" si="0"/>
        <v/>
      </c>
    </row>
    <row r="28" spans="1:8" ht="15.75" x14ac:dyDescent="0.25">
      <c r="A28" s="11" t="s">
        <v>188</v>
      </c>
      <c r="B28" s="17">
        <v>5</v>
      </c>
      <c r="C28" s="17">
        <v>3</v>
      </c>
      <c r="D28" s="17">
        <v>60</v>
      </c>
      <c r="E28" s="17">
        <v>24</v>
      </c>
      <c r="F28" s="17">
        <v>13.45</v>
      </c>
      <c r="G28" s="17">
        <v>11.6</v>
      </c>
      <c r="H28" s="6">
        <f t="shared" si="0"/>
        <v>16</v>
      </c>
    </row>
    <row r="29" spans="1:8" ht="15.75" x14ac:dyDescent="0.25">
      <c r="A29" s="11" t="s">
        <v>187</v>
      </c>
      <c r="B29" s="17"/>
      <c r="C29" s="17"/>
      <c r="D29" s="17"/>
      <c r="E29" s="17"/>
      <c r="F29" s="17"/>
      <c r="G29" s="17"/>
      <c r="H29" s="6" t="str">
        <f t="shared" si="0"/>
        <v/>
      </c>
    </row>
    <row r="30" spans="1:8" ht="15.75" x14ac:dyDescent="0.25">
      <c r="A30" s="10" t="s">
        <v>286</v>
      </c>
      <c r="B30" s="39"/>
      <c r="C30" s="1">
        <f t="shared" ref="C30:D30" si="2">SUM(C19:C29)</f>
        <v>11</v>
      </c>
      <c r="D30" s="1">
        <f t="shared" si="2"/>
        <v>327</v>
      </c>
      <c r="E30" s="1">
        <f t="shared" ref="E30" si="3">SUM(E19:E29)</f>
        <v>128.5</v>
      </c>
      <c r="F30" s="12"/>
      <c r="G30" s="12"/>
      <c r="H30" s="6" t="str">
        <f t="shared" si="0"/>
        <v/>
      </c>
    </row>
    <row r="31" spans="1:8" ht="15.75" x14ac:dyDescent="0.25">
      <c r="A31" s="13" t="s">
        <v>289</v>
      </c>
      <c r="B31" s="2"/>
      <c r="C31" s="2"/>
      <c r="D31" s="2"/>
      <c r="E31" s="2"/>
      <c r="F31" s="2"/>
      <c r="G31" s="2"/>
      <c r="H31" s="14"/>
    </row>
    <row r="32" spans="1:8" ht="15.75" x14ac:dyDescent="0.25">
      <c r="A32" s="11" t="s">
        <v>15</v>
      </c>
      <c r="B32" s="17">
        <v>2</v>
      </c>
      <c r="C32" s="17">
        <v>2</v>
      </c>
      <c r="D32" s="17">
        <v>22</v>
      </c>
      <c r="E32" s="17">
        <v>9</v>
      </c>
      <c r="F32" s="17">
        <v>11.11</v>
      </c>
      <c r="G32" s="17">
        <v>7.36</v>
      </c>
      <c r="H32" s="6">
        <f t="shared" si="0"/>
        <v>51</v>
      </c>
    </row>
    <row r="33" spans="1:8" ht="15.75" x14ac:dyDescent="0.25">
      <c r="A33" s="11" t="s">
        <v>16</v>
      </c>
      <c r="B33" s="17">
        <v>10</v>
      </c>
      <c r="C33" s="17">
        <v>4</v>
      </c>
      <c r="D33" s="17">
        <v>113</v>
      </c>
      <c r="E33" s="17">
        <v>48</v>
      </c>
      <c r="F33" s="17">
        <v>14.35</v>
      </c>
      <c r="G33" s="17">
        <v>12.14</v>
      </c>
      <c r="H33" s="6">
        <f t="shared" si="0"/>
        <v>18</v>
      </c>
    </row>
    <row r="34" spans="1:8" ht="15.75" x14ac:dyDescent="0.25">
      <c r="A34" s="11" t="s">
        <v>17</v>
      </c>
      <c r="B34" s="17"/>
      <c r="C34" s="17"/>
      <c r="D34" s="17"/>
      <c r="E34" s="17"/>
      <c r="F34" s="17"/>
      <c r="G34" s="17"/>
      <c r="H34" s="6" t="str">
        <f t="shared" si="0"/>
        <v/>
      </c>
    </row>
    <row r="35" spans="1:8" ht="15.75" x14ac:dyDescent="0.25">
      <c r="A35" s="11" t="s">
        <v>176</v>
      </c>
      <c r="B35" s="17">
        <v>1</v>
      </c>
      <c r="C35" s="17">
        <v>1</v>
      </c>
      <c r="D35" s="17">
        <v>10</v>
      </c>
      <c r="E35" s="17">
        <v>4</v>
      </c>
      <c r="F35" s="17">
        <v>7.13</v>
      </c>
      <c r="G35" s="17">
        <v>5.78</v>
      </c>
      <c r="H35" s="6">
        <f t="shared" si="0"/>
        <v>23</v>
      </c>
    </row>
    <row r="36" spans="1:8" ht="15.75" x14ac:dyDescent="0.25">
      <c r="A36" s="11" t="s">
        <v>177</v>
      </c>
      <c r="B36" s="17"/>
      <c r="C36" s="17"/>
      <c r="D36" s="17"/>
      <c r="E36" s="17"/>
      <c r="F36" s="17"/>
      <c r="G36" s="17"/>
      <c r="H36" s="6" t="str">
        <f t="shared" si="0"/>
        <v/>
      </c>
    </row>
    <row r="37" spans="1:8" ht="15.75" x14ac:dyDescent="0.25">
      <c r="A37" s="11" t="s">
        <v>178</v>
      </c>
      <c r="B37" s="17"/>
      <c r="C37" s="17"/>
      <c r="D37" s="17"/>
      <c r="E37" s="17"/>
      <c r="F37" s="17"/>
      <c r="G37" s="17"/>
      <c r="H37" s="6" t="str">
        <f t="shared" si="0"/>
        <v/>
      </c>
    </row>
    <row r="38" spans="1:8" ht="15.75" x14ac:dyDescent="0.25">
      <c r="A38" s="11" t="s">
        <v>19</v>
      </c>
      <c r="B38" s="17">
        <v>5</v>
      </c>
      <c r="C38" s="17">
        <v>3</v>
      </c>
      <c r="D38" s="17">
        <v>47</v>
      </c>
      <c r="E38" s="17">
        <v>19</v>
      </c>
      <c r="F38" s="17">
        <v>6.96</v>
      </c>
      <c r="G38" s="17">
        <v>5.41</v>
      </c>
      <c r="H38" s="6">
        <f t="shared" si="0"/>
        <v>29</v>
      </c>
    </row>
    <row r="39" spans="1:8" ht="15.75" x14ac:dyDescent="0.25">
      <c r="A39" s="11" t="s">
        <v>20</v>
      </c>
      <c r="B39" s="17">
        <v>2</v>
      </c>
      <c r="C39" s="17">
        <v>2</v>
      </c>
      <c r="D39" s="17">
        <v>21</v>
      </c>
      <c r="E39" s="17">
        <v>6</v>
      </c>
      <c r="F39" s="17">
        <v>5.07</v>
      </c>
      <c r="G39" s="17">
        <v>4.3099999999999996</v>
      </c>
      <c r="H39" s="6">
        <f t="shared" si="0"/>
        <v>18</v>
      </c>
    </row>
    <row r="40" spans="1:8" ht="15.75" x14ac:dyDescent="0.25">
      <c r="A40" s="11" t="s">
        <v>21</v>
      </c>
      <c r="B40" s="17"/>
      <c r="C40" s="17"/>
      <c r="D40" s="17"/>
      <c r="E40" s="17"/>
      <c r="F40" s="17"/>
      <c r="G40" s="17"/>
      <c r="H40" s="6" t="str">
        <f t="shared" si="0"/>
        <v/>
      </c>
    </row>
    <row r="41" spans="1:8" ht="15.75" x14ac:dyDescent="0.25">
      <c r="A41" s="11" t="s">
        <v>22</v>
      </c>
      <c r="B41" s="17"/>
      <c r="C41" s="17"/>
      <c r="D41" s="17"/>
      <c r="E41" s="17"/>
      <c r="F41" s="17"/>
      <c r="G41" s="17"/>
      <c r="H41" s="6" t="str">
        <f t="shared" si="0"/>
        <v/>
      </c>
    </row>
    <row r="42" spans="1:8" ht="15.75" x14ac:dyDescent="0.25">
      <c r="A42" s="11" t="s">
        <v>179</v>
      </c>
      <c r="B42" s="17">
        <v>13</v>
      </c>
      <c r="C42" s="17">
        <v>9</v>
      </c>
      <c r="D42" s="17">
        <v>242</v>
      </c>
      <c r="E42" s="17">
        <v>80.2</v>
      </c>
      <c r="F42" s="17">
        <v>14.99</v>
      </c>
      <c r="G42" s="17">
        <v>12.53</v>
      </c>
      <c r="H42" s="6">
        <f t="shared" si="0"/>
        <v>20</v>
      </c>
    </row>
    <row r="43" spans="1:8" ht="15.75" x14ac:dyDescent="0.25">
      <c r="A43" s="11" t="s">
        <v>23</v>
      </c>
      <c r="B43" s="17"/>
      <c r="C43" s="17"/>
      <c r="D43" s="17"/>
      <c r="E43" s="17"/>
      <c r="F43" s="17"/>
      <c r="G43" s="17"/>
      <c r="H43" s="6" t="str">
        <f t="shared" si="0"/>
        <v/>
      </c>
    </row>
    <row r="44" spans="1:8" ht="15.75" x14ac:dyDescent="0.25">
      <c r="A44" s="11" t="s">
        <v>24</v>
      </c>
      <c r="B44" s="17"/>
      <c r="C44" s="17"/>
      <c r="D44" s="17"/>
      <c r="E44" s="17"/>
      <c r="F44" s="17"/>
      <c r="G44" s="17"/>
      <c r="H44" s="6" t="str">
        <f t="shared" si="0"/>
        <v/>
      </c>
    </row>
    <row r="45" spans="1:8" ht="15.75" x14ac:dyDescent="0.25">
      <c r="A45" s="11" t="s">
        <v>317</v>
      </c>
      <c r="B45" s="17">
        <v>1</v>
      </c>
      <c r="C45" s="17">
        <v>1</v>
      </c>
      <c r="D45" s="17">
        <v>5</v>
      </c>
      <c r="E45" s="17">
        <v>2</v>
      </c>
      <c r="F45" s="17">
        <v>15.4</v>
      </c>
      <c r="G45" s="17"/>
      <c r="H45" s="6" t="str">
        <f t="shared" si="0"/>
        <v/>
      </c>
    </row>
    <row r="46" spans="1:8" ht="15.75" x14ac:dyDescent="0.25">
      <c r="A46" s="10" t="s">
        <v>287</v>
      </c>
      <c r="B46" s="39"/>
      <c r="C46" s="1">
        <f>SUM(C32:C45)</f>
        <v>22</v>
      </c>
      <c r="D46" s="1">
        <f>SUM(D32:D45)</f>
        <v>460</v>
      </c>
      <c r="E46" s="1">
        <f>SUM(E32:E45)</f>
        <v>168.2</v>
      </c>
      <c r="F46" s="12"/>
      <c r="G46" s="12"/>
      <c r="H46" s="6" t="str">
        <f t="shared" si="0"/>
        <v/>
      </c>
    </row>
    <row r="47" spans="1:8" ht="15.75" x14ac:dyDescent="0.25">
      <c r="A47" s="13" t="s">
        <v>290</v>
      </c>
      <c r="B47" s="2"/>
      <c r="C47" s="2"/>
      <c r="D47" s="2"/>
      <c r="E47" s="2"/>
      <c r="F47" s="2"/>
      <c r="G47" s="2"/>
      <c r="H47" s="14"/>
    </row>
    <row r="48" spans="1:8" ht="15.75" x14ac:dyDescent="0.25">
      <c r="A48" s="11" t="s">
        <v>26</v>
      </c>
      <c r="B48" s="17"/>
      <c r="C48" s="17"/>
      <c r="D48" s="17"/>
      <c r="E48" s="17"/>
      <c r="F48" s="17"/>
      <c r="G48" s="17"/>
      <c r="H48" s="6" t="str">
        <f t="shared" si="0"/>
        <v/>
      </c>
    </row>
    <row r="49" spans="1:8" ht="15.75" x14ac:dyDescent="0.25">
      <c r="A49" s="11" t="s">
        <v>28</v>
      </c>
      <c r="B49" s="17">
        <v>9</v>
      </c>
      <c r="C49" s="17">
        <v>4</v>
      </c>
      <c r="D49" s="17">
        <v>95</v>
      </c>
      <c r="E49" s="17">
        <v>36</v>
      </c>
      <c r="F49" s="17">
        <v>21.33</v>
      </c>
      <c r="G49" s="17">
        <v>17.71</v>
      </c>
      <c r="H49" s="6">
        <f t="shared" si="0"/>
        <v>20</v>
      </c>
    </row>
    <row r="50" spans="1:8" ht="15.75" x14ac:dyDescent="0.25">
      <c r="A50" s="11" t="s">
        <v>29</v>
      </c>
      <c r="B50" s="17">
        <v>1</v>
      </c>
      <c r="C50" s="17">
        <v>1</v>
      </c>
      <c r="D50" s="17">
        <v>5</v>
      </c>
      <c r="E50" s="17">
        <v>2</v>
      </c>
      <c r="F50" s="17">
        <v>7.5</v>
      </c>
      <c r="G50" s="17">
        <v>6.8</v>
      </c>
      <c r="H50" s="6">
        <f t="shared" si="0"/>
        <v>10</v>
      </c>
    </row>
    <row r="51" spans="1:8" ht="15.75" x14ac:dyDescent="0.25">
      <c r="A51" s="11" t="s">
        <v>30</v>
      </c>
      <c r="B51" s="17"/>
      <c r="C51" s="17"/>
      <c r="D51" s="17"/>
      <c r="E51" s="17"/>
      <c r="F51" s="17"/>
      <c r="G51" s="17"/>
      <c r="H51" s="6" t="str">
        <f t="shared" si="0"/>
        <v/>
      </c>
    </row>
    <row r="52" spans="1:8" ht="15.75" x14ac:dyDescent="0.25">
      <c r="A52" s="11" t="s">
        <v>25</v>
      </c>
      <c r="B52" s="17"/>
      <c r="C52" s="17"/>
      <c r="D52" s="17"/>
      <c r="E52" s="17"/>
      <c r="F52" s="17"/>
      <c r="G52" s="17"/>
      <c r="H52" s="6" t="str">
        <f t="shared" si="0"/>
        <v/>
      </c>
    </row>
    <row r="53" spans="1:8" ht="15.75" x14ac:dyDescent="0.25">
      <c r="A53" s="11" t="s">
        <v>27</v>
      </c>
      <c r="B53" s="17"/>
      <c r="C53" s="17"/>
      <c r="D53" s="17"/>
      <c r="E53" s="17"/>
      <c r="F53" s="17"/>
      <c r="G53" s="17"/>
      <c r="H53" s="6" t="str">
        <f t="shared" si="0"/>
        <v/>
      </c>
    </row>
    <row r="54" spans="1:8" ht="15.75" x14ac:dyDescent="0.25">
      <c r="A54" s="11" t="s">
        <v>35</v>
      </c>
      <c r="B54" s="17"/>
      <c r="C54" s="17"/>
      <c r="D54" s="17"/>
      <c r="E54" s="17"/>
      <c r="F54" s="17"/>
      <c r="G54" s="17"/>
      <c r="H54" s="6" t="str">
        <f t="shared" si="0"/>
        <v/>
      </c>
    </row>
    <row r="55" spans="1:8" ht="15.75" x14ac:dyDescent="0.25">
      <c r="A55" s="11" t="s">
        <v>189</v>
      </c>
      <c r="B55" s="17"/>
      <c r="C55" s="17"/>
      <c r="D55" s="17"/>
      <c r="E55" s="17"/>
      <c r="F55" s="17"/>
      <c r="G55" s="17"/>
      <c r="H55" s="6" t="str">
        <f t="shared" si="0"/>
        <v/>
      </c>
    </row>
    <row r="56" spans="1:8" ht="15.75" x14ac:dyDescent="0.25">
      <c r="A56" s="11" t="s">
        <v>31</v>
      </c>
      <c r="B56" s="17"/>
      <c r="C56" s="17"/>
      <c r="D56" s="17"/>
      <c r="E56" s="17"/>
      <c r="F56" s="17"/>
      <c r="G56" s="17"/>
      <c r="H56" s="6" t="str">
        <f t="shared" si="0"/>
        <v/>
      </c>
    </row>
    <row r="57" spans="1:8" ht="15.75" x14ac:dyDescent="0.25">
      <c r="A57" s="11" t="s">
        <v>32</v>
      </c>
      <c r="B57" s="17">
        <v>1</v>
      </c>
      <c r="C57" s="17">
        <v>1</v>
      </c>
      <c r="D57" s="17">
        <v>5</v>
      </c>
      <c r="E57" s="17">
        <v>2</v>
      </c>
      <c r="F57" s="17">
        <v>15</v>
      </c>
      <c r="G57" s="17">
        <v>13.95</v>
      </c>
      <c r="H57" s="6">
        <f t="shared" si="0"/>
        <v>8</v>
      </c>
    </row>
    <row r="58" spans="1:8" ht="15.75" x14ac:dyDescent="0.25">
      <c r="A58" s="11" t="s">
        <v>190</v>
      </c>
      <c r="B58" s="17">
        <v>1</v>
      </c>
      <c r="C58" s="17">
        <v>2</v>
      </c>
      <c r="D58" s="17">
        <v>22</v>
      </c>
      <c r="E58" s="17">
        <v>7</v>
      </c>
      <c r="F58" s="17">
        <v>5.29</v>
      </c>
      <c r="G58" s="17">
        <v>5.32</v>
      </c>
      <c r="H58" s="6">
        <f t="shared" si="0"/>
        <v>-1</v>
      </c>
    </row>
    <row r="59" spans="1:8" ht="15.75" x14ac:dyDescent="0.25">
      <c r="A59" s="11" t="s">
        <v>33</v>
      </c>
      <c r="B59" s="17">
        <v>7</v>
      </c>
      <c r="C59" s="17">
        <v>3</v>
      </c>
      <c r="D59" s="17">
        <v>62</v>
      </c>
      <c r="E59" s="17">
        <v>25</v>
      </c>
      <c r="F59" s="17">
        <v>15.41</v>
      </c>
      <c r="G59" s="17">
        <v>13.04</v>
      </c>
      <c r="H59" s="6">
        <f t="shared" si="0"/>
        <v>18</v>
      </c>
    </row>
    <row r="60" spans="1:8" ht="15.75" x14ac:dyDescent="0.25">
      <c r="A60" s="11" t="s">
        <v>34</v>
      </c>
      <c r="B60" s="17">
        <v>1</v>
      </c>
      <c r="C60" s="17">
        <v>1</v>
      </c>
      <c r="D60" s="17">
        <v>12</v>
      </c>
      <c r="E60" s="17">
        <v>5</v>
      </c>
      <c r="F60" s="17">
        <v>18.66</v>
      </c>
      <c r="G60" s="17">
        <v>14.53</v>
      </c>
      <c r="H60" s="6">
        <f t="shared" si="0"/>
        <v>28</v>
      </c>
    </row>
    <row r="61" spans="1:8" ht="15.75" x14ac:dyDescent="0.25">
      <c r="A61" s="11" t="s">
        <v>191</v>
      </c>
      <c r="B61" s="17"/>
      <c r="C61" s="17"/>
      <c r="D61" s="17"/>
      <c r="E61" s="17"/>
      <c r="F61" s="17"/>
      <c r="G61" s="17"/>
      <c r="H61" s="6" t="str">
        <f t="shared" si="0"/>
        <v/>
      </c>
    </row>
    <row r="62" spans="1:8" ht="15.75" x14ac:dyDescent="0.25">
      <c r="A62" s="10" t="s">
        <v>288</v>
      </c>
      <c r="B62" s="39"/>
      <c r="C62" s="1">
        <f>SUM(C48:C61)</f>
        <v>12</v>
      </c>
      <c r="D62" s="1">
        <f>SUM(D48:D61)</f>
        <v>201</v>
      </c>
      <c r="E62" s="1">
        <f>SUM(E48:E61)</f>
        <v>77</v>
      </c>
      <c r="F62" s="12"/>
      <c r="G62" s="12"/>
      <c r="H62" s="6" t="str">
        <f t="shared" si="0"/>
        <v/>
      </c>
    </row>
    <row r="63" spans="1:8" ht="15.75" x14ac:dyDescent="0.25">
      <c r="A63" s="13" t="s">
        <v>36</v>
      </c>
      <c r="B63" s="2"/>
      <c r="C63" s="2"/>
      <c r="D63" s="2"/>
      <c r="E63" s="2"/>
      <c r="F63" s="2"/>
      <c r="G63" s="2"/>
      <c r="H63" s="14"/>
    </row>
    <row r="64" spans="1:8" ht="15.75" x14ac:dyDescent="0.25">
      <c r="A64" s="11" t="s">
        <v>37</v>
      </c>
      <c r="B64" s="17">
        <v>1</v>
      </c>
      <c r="C64" s="17">
        <v>1</v>
      </c>
      <c r="D64" s="17">
        <v>10</v>
      </c>
      <c r="E64" s="17">
        <v>4</v>
      </c>
      <c r="F64" s="17">
        <v>192.5</v>
      </c>
      <c r="G64" s="17">
        <v>135</v>
      </c>
      <c r="H64" s="6">
        <f t="shared" si="0"/>
        <v>43</v>
      </c>
    </row>
    <row r="65" spans="1:8" ht="15.75" x14ac:dyDescent="0.25">
      <c r="A65" s="11" t="s">
        <v>38</v>
      </c>
      <c r="B65" s="17">
        <v>3</v>
      </c>
      <c r="C65" s="17">
        <v>2</v>
      </c>
      <c r="D65" s="17">
        <v>25</v>
      </c>
      <c r="E65" s="17">
        <v>7</v>
      </c>
      <c r="F65" s="17">
        <v>124.65</v>
      </c>
      <c r="G65" s="17">
        <v>111.28</v>
      </c>
      <c r="H65" s="6">
        <f t="shared" si="0"/>
        <v>12</v>
      </c>
    </row>
    <row r="66" spans="1:8" ht="15.75" x14ac:dyDescent="0.25">
      <c r="A66" s="11" t="s">
        <v>39</v>
      </c>
      <c r="B66" s="17"/>
      <c r="C66" s="17"/>
      <c r="D66" s="17"/>
      <c r="E66" s="17"/>
      <c r="F66" s="17"/>
      <c r="G66" s="17"/>
      <c r="H66" s="6" t="str">
        <f t="shared" si="0"/>
        <v/>
      </c>
    </row>
    <row r="67" spans="1:8" ht="15.75" x14ac:dyDescent="0.25">
      <c r="A67" s="11" t="s">
        <v>40</v>
      </c>
      <c r="B67" s="17"/>
      <c r="C67" s="17"/>
      <c r="D67" s="17"/>
      <c r="E67" s="17"/>
      <c r="F67" s="17"/>
      <c r="G67" s="17"/>
      <c r="H67" s="6" t="str">
        <f t="shared" si="0"/>
        <v/>
      </c>
    </row>
    <row r="68" spans="1:8" ht="15.75" x14ac:dyDescent="0.25">
      <c r="A68" s="11" t="s">
        <v>41</v>
      </c>
      <c r="B68" s="17">
        <v>1</v>
      </c>
      <c r="C68" s="17">
        <v>1</v>
      </c>
      <c r="D68" s="17">
        <v>5</v>
      </c>
      <c r="E68" s="17">
        <v>1</v>
      </c>
      <c r="F68" s="17">
        <v>319.5</v>
      </c>
      <c r="G68" s="17">
        <v>297.39999999999998</v>
      </c>
      <c r="H68" s="6">
        <f t="shared" si="0"/>
        <v>7</v>
      </c>
    </row>
    <row r="69" spans="1:8" ht="15.75" x14ac:dyDescent="0.25">
      <c r="A69" s="11" t="s">
        <v>42</v>
      </c>
      <c r="B69" s="17"/>
      <c r="C69" s="17"/>
      <c r="D69" s="17"/>
      <c r="E69" s="17"/>
      <c r="F69" s="17"/>
      <c r="G69" s="17"/>
      <c r="H69" s="6" t="str">
        <f t="shared" ref="H69:H132" si="4">IF(F69&gt;0,(IF(G69&gt;0,(ROUND(IF(G69&gt;0,(IF(F69&gt;0,((F69-G69)/G69*100),"")),""),0)),"")),"")</f>
        <v/>
      </c>
    </row>
    <row r="70" spans="1:8" ht="15.75" x14ac:dyDescent="0.25">
      <c r="A70" s="11" t="s">
        <v>43</v>
      </c>
      <c r="B70" s="17"/>
      <c r="C70" s="17"/>
      <c r="D70" s="17"/>
      <c r="E70" s="17"/>
      <c r="F70" s="17"/>
      <c r="G70" s="17"/>
      <c r="H70" s="6" t="str">
        <f t="shared" si="4"/>
        <v/>
      </c>
    </row>
    <row r="71" spans="1:8" ht="15.75" x14ac:dyDescent="0.25">
      <c r="A71" s="11" t="s">
        <v>44</v>
      </c>
      <c r="B71" s="17">
        <v>2</v>
      </c>
      <c r="C71" s="17">
        <v>1</v>
      </c>
      <c r="D71" s="17">
        <v>10</v>
      </c>
      <c r="E71" s="17">
        <v>3</v>
      </c>
      <c r="F71" s="17">
        <v>314.89999999999998</v>
      </c>
      <c r="G71" s="17">
        <v>274.8</v>
      </c>
      <c r="H71" s="6">
        <f t="shared" si="4"/>
        <v>15</v>
      </c>
    </row>
    <row r="72" spans="1:8" ht="15.75" x14ac:dyDescent="0.25">
      <c r="A72" s="11" t="s">
        <v>45</v>
      </c>
      <c r="B72" s="17">
        <v>1</v>
      </c>
      <c r="C72" s="17">
        <v>1</v>
      </c>
      <c r="D72" s="17">
        <v>10</v>
      </c>
      <c r="E72" s="17">
        <v>4</v>
      </c>
      <c r="F72" s="17">
        <v>362.6</v>
      </c>
      <c r="G72" s="17">
        <v>297.10000000000002</v>
      </c>
      <c r="H72" s="6">
        <f t="shared" si="4"/>
        <v>22</v>
      </c>
    </row>
    <row r="73" spans="1:8" ht="15.75" x14ac:dyDescent="0.25">
      <c r="A73" s="11" t="s">
        <v>46</v>
      </c>
      <c r="B73" s="17"/>
      <c r="C73" s="17"/>
      <c r="D73" s="17"/>
      <c r="E73" s="17"/>
      <c r="F73" s="17"/>
      <c r="G73" s="17"/>
      <c r="H73" s="6" t="str">
        <f t="shared" si="4"/>
        <v/>
      </c>
    </row>
    <row r="74" spans="1:8" ht="15.75" x14ac:dyDescent="0.25">
      <c r="A74" s="11" t="s">
        <v>47</v>
      </c>
      <c r="B74" s="17"/>
      <c r="C74" s="17"/>
      <c r="D74" s="17"/>
      <c r="E74" s="17"/>
      <c r="F74" s="17"/>
      <c r="G74" s="17"/>
      <c r="H74" s="6" t="str">
        <f t="shared" si="4"/>
        <v/>
      </c>
    </row>
    <row r="75" spans="1:8" ht="15.75" x14ac:dyDescent="0.25">
      <c r="A75" s="11" t="s">
        <v>48</v>
      </c>
      <c r="B75" s="17">
        <v>4</v>
      </c>
      <c r="C75" s="17">
        <v>1</v>
      </c>
      <c r="D75" s="17">
        <v>19</v>
      </c>
      <c r="E75" s="17">
        <v>8.4</v>
      </c>
      <c r="F75" s="17">
        <v>225.66</v>
      </c>
      <c r="G75" s="17">
        <v>193.58</v>
      </c>
      <c r="H75" s="6">
        <f t="shared" si="4"/>
        <v>17</v>
      </c>
    </row>
    <row r="76" spans="1:8" ht="15.75" x14ac:dyDescent="0.25">
      <c r="A76" s="11" t="s">
        <v>49</v>
      </c>
      <c r="B76" s="17">
        <v>1</v>
      </c>
      <c r="C76" s="17">
        <v>1</v>
      </c>
      <c r="D76" s="17">
        <v>5</v>
      </c>
      <c r="E76" s="17">
        <v>1</v>
      </c>
      <c r="F76" s="17">
        <v>85.8</v>
      </c>
      <c r="G76" s="17">
        <v>52.4</v>
      </c>
      <c r="H76" s="6">
        <f t="shared" si="4"/>
        <v>64</v>
      </c>
    </row>
    <row r="77" spans="1:8" ht="15.75" x14ac:dyDescent="0.25">
      <c r="A77" s="11" t="s">
        <v>50</v>
      </c>
      <c r="B77" s="17"/>
      <c r="C77" s="17"/>
      <c r="D77" s="17"/>
      <c r="E77" s="17"/>
      <c r="F77" s="17"/>
      <c r="G77" s="17"/>
      <c r="H77" s="6" t="str">
        <f t="shared" si="4"/>
        <v/>
      </c>
    </row>
    <row r="78" spans="1:8" ht="15.75" x14ac:dyDescent="0.25">
      <c r="A78" s="11" t="s">
        <v>51</v>
      </c>
      <c r="B78" s="17"/>
      <c r="C78" s="17"/>
      <c r="D78" s="17"/>
      <c r="E78" s="17"/>
      <c r="F78" s="17"/>
      <c r="G78" s="17"/>
      <c r="H78" s="6" t="str">
        <f t="shared" si="4"/>
        <v/>
      </c>
    </row>
    <row r="79" spans="1:8" ht="15.75" x14ac:dyDescent="0.25">
      <c r="A79" s="11" t="s">
        <v>52</v>
      </c>
      <c r="B79" s="17"/>
      <c r="C79" s="17"/>
      <c r="D79" s="17"/>
      <c r="E79" s="17"/>
      <c r="F79" s="17"/>
      <c r="G79" s="17"/>
      <c r="H79" s="6" t="str">
        <f t="shared" si="4"/>
        <v/>
      </c>
    </row>
    <row r="80" spans="1:8" ht="15.75" x14ac:dyDescent="0.25">
      <c r="A80" s="11" t="s">
        <v>53</v>
      </c>
      <c r="B80" s="17">
        <v>1</v>
      </c>
      <c r="C80" s="17">
        <v>1</v>
      </c>
      <c r="D80" s="17">
        <v>5</v>
      </c>
      <c r="E80" s="17">
        <v>2</v>
      </c>
      <c r="F80" s="17">
        <v>608.79999999999995</v>
      </c>
      <c r="G80" s="17">
        <v>536.29999999999995</v>
      </c>
      <c r="H80" s="6">
        <f t="shared" si="4"/>
        <v>14</v>
      </c>
    </row>
    <row r="81" spans="1:8" ht="15.75" x14ac:dyDescent="0.25">
      <c r="A81" s="11" t="s">
        <v>54</v>
      </c>
      <c r="B81" s="17"/>
      <c r="C81" s="17"/>
      <c r="D81" s="17"/>
      <c r="E81" s="17"/>
      <c r="F81" s="17"/>
      <c r="G81" s="17"/>
      <c r="H81" s="6" t="str">
        <f t="shared" si="4"/>
        <v/>
      </c>
    </row>
    <row r="82" spans="1:8" ht="15.75" x14ac:dyDescent="0.25">
      <c r="A82" s="11" t="s">
        <v>18</v>
      </c>
      <c r="B82" s="17">
        <v>3</v>
      </c>
      <c r="C82" s="17">
        <v>2</v>
      </c>
      <c r="D82" s="17">
        <v>20</v>
      </c>
      <c r="E82" s="17">
        <v>8</v>
      </c>
      <c r="F82" s="17">
        <v>60.74</v>
      </c>
      <c r="G82" s="17">
        <v>54.69</v>
      </c>
      <c r="H82" s="6">
        <f t="shared" si="4"/>
        <v>11</v>
      </c>
    </row>
    <row r="83" spans="1:8" ht="15.75" x14ac:dyDescent="0.25">
      <c r="A83" s="11" t="s">
        <v>55</v>
      </c>
      <c r="B83" s="17"/>
      <c r="C83" s="17"/>
      <c r="D83" s="17"/>
      <c r="E83" s="17"/>
      <c r="F83" s="17"/>
      <c r="G83" s="17"/>
      <c r="H83" s="6" t="str">
        <f t="shared" si="4"/>
        <v/>
      </c>
    </row>
    <row r="84" spans="1:8" ht="15.75" x14ac:dyDescent="0.25">
      <c r="A84" s="11" t="s">
        <v>56</v>
      </c>
      <c r="B84" s="17"/>
      <c r="C84" s="17"/>
      <c r="D84" s="17"/>
      <c r="E84" s="17"/>
      <c r="F84" s="17"/>
      <c r="G84" s="17"/>
      <c r="H84" s="6" t="str">
        <f t="shared" si="4"/>
        <v/>
      </c>
    </row>
    <row r="85" spans="1:8" ht="15.75" x14ac:dyDescent="0.25">
      <c r="A85" s="11" t="s">
        <v>57</v>
      </c>
      <c r="B85" s="17">
        <v>6</v>
      </c>
      <c r="C85" s="17">
        <v>2</v>
      </c>
      <c r="D85" s="17">
        <v>50</v>
      </c>
      <c r="E85" s="17">
        <v>16</v>
      </c>
      <c r="F85" s="17">
        <v>121.83</v>
      </c>
      <c r="G85" s="17">
        <v>102.15</v>
      </c>
      <c r="H85" s="6">
        <f t="shared" si="4"/>
        <v>19</v>
      </c>
    </row>
    <row r="86" spans="1:8" ht="15.75" x14ac:dyDescent="0.25">
      <c r="A86" s="11" t="s">
        <v>58</v>
      </c>
      <c r="B86" s="17">
        <v>1</v>
      </c>
      <c r="C86" s="17">
        <v>1</v>
      </c>
      <c r="D86" s="17">
        <v>5</v>
      </c>
      <c r="E86" s="17">
        <v>2</v>
      </c>
      <c r="F86" s="17">
        <v>71.599999999999994</v>
      </c>
      <c r="G86" s="17">
        <v>31.6</v>
      </c>
      <c r="H86" s="6">
        <f t="shared" si="4"/>
        <v>127</v>
      </c>
    </row>
    <row r="87" spans="1:8" ht="15.75" x14ac:dyDescent="0.25">
      <c r="A87" s="11" t="s">
        <v>59</v>
      </c>
      <c r="B87" s="17"/>
      <c r="C87" s="17"/>
      <c r="D87" s="17"/>
      <c r="E87" s="17"/>
      <c r="F87" s="17"/>
      <c r="G87" s="17"/>
      <c r="H87" s="6" t="str">
        <f t="shared" si="4"/>
        <v/>
      </c>
    </row>
    <row r="88" spans="1:8" ht="15.75" x14ac:dyDescent="0.25">
      <c r="A88" s="11" t="s">
        <v>60</v>
      </c>
      <c r="B88" s="17"/>
      <c r="C88" s="17"/>
      <c r="D88" s="17"/>
      <c r="E88" s="17"/>
      <c r="F88" s="17"/>
      <c r="G88" s="17"/>
      <c r="H88" s="6" t="str">
        <f t="shared" si="4"/>
        <v/>
      </c>
    </row>
    <row r="89" spans="1:8" ht="15.75" x14ac:dyDescent="0.25">
      <c r="A89" s="11" t="s">
        <v>61</v>
      </c>
      <c r="B89" s="17"/>
      <c r="C89" s="17"/>
      <c r="D89" s="17"/>
      <c r="E89" s="17"/>
      <c r="F89" s="17"/>
      <c r="G89" s="17"/>
      <c r="H89" s="6" t="str">
        <f t="shared" si="4"/>
        <v/>
      </c>
    </row>
    <row r="90" spans="1:8" ht="15.75" x14ac:dyDescent="0.25">
      <c r="A90" s="11" t="s">
        <v>62</v>
      </c>
      <c r="B90" s="17"/>
      <c r="C90" s="17"/>
      <c r="D90" s="17"/>
      <c r="E90" s="17"/>
      <c r="F90" s="17"/>
      <c r="G90" s="17"/>
      <c r="H90" s="6" t="str">
        <f t="shared" si="4"/>
        <v/>
      </c>
    </row>
    <row r="91" spans="1:8" ht="15.75" x14ac:dyDescent="0.25">
      <c r="A91" s="11" t="s">
        <v>63</v>
      </c>
      <c r="B91" s="17">
        <v>4</v>
      </c>
      <c r="C91" s="17">
        <v>6</v>
      </c>
      <c r="D91" s="17">
        <v>89</v>
      </c>
      <c r="E91" s="17">
        <v>30.9</v>
      </c>
      <c r="F91" s="17">
        <v>200.44</v>
      </c>
      <c r="G91" s="17">
        <v>156.46</v>
      </c>
      <c r="H91" s="6">
        <f t="shared" si="4"/>
        <v>28</v>
      </c>
    </row>
    <row r="92" spans="1:8" ht="15.75" x14ac:dyDescent="0.25">
      <c r="A92" s="11" t="s">
        <v>64</v>
      </c>
      <c r="B92" s="17"/>
      <c r="C92" s="17"/>
      <c r="D92" s="17"/>
      <c r="E92" s="17"/>
      <c r="F92" s="17"/>
      <c r="G92" s="17"/>
      <c r="H92" s="6" t="str">
        <f t="shared" si="4"/>
        <v/>
      </c>
    </row>
    <row r="93" spans="1:8" ht="15.75" x14ac:dyDescent="0.25">
      <c r="A93" s="11" t="s">
        <v>65</v>
      </c>
      <c r="B93" s="17"/>
      <c r="C93" s="17"/>
      <c r="D93" s="17"/>
      <c r="E93" s="17"/>
      <c r="F93" s="17"/>
      <c r="G93" s="17"/>
      <c r="H93" s="6" t="str">
        <f t="shared" si="4"/>
        <v/>
      </c>
    </row>
    <row r="94" spans="1:8" ht="15.75" x14ac:dyDescent="0.25">
      <c r="A94" s="11" t="s">
        <v>66</v>
      </c>
      <c r="B94" s="17"/>
      <c r="C94" s="17"/>
      <c r="D94" s="17"/>
      <c r="E94" s="17"/>
      <c r="F94" s="17"/>
      <c r="G94" s="17"/>
      <c r="H94" s="6" t="str">
        <f t="shared" si="4"/>
        <v/>
      </c>
    </row>
    <row r="95" spans="1:8" ht="15.75" x14ac:dyDescent="0.25">
      <c r="A95" s="11" t="s">
        <v>67</v>
      </c>
      <c r="B95" s="17">
        <v>1</v>
      </c>
      <c r="C95" s="17">
        <v>1</v>
      </c>
      <c r="D95" s="17">
        <v>5</v>
      </c>
      <c r="E95" s="17">
        <v>0.5</v>
      </c>
      <c r="F95" s="17">
        <v>236</v>
      </c>
      <c r="G95" s="17">
        <v>162.30000000000001</v>
      </c>
      <c r="H95" s="6">
        <f t="shared" si="4"/>
        <v>45</v>
      </c>
    </row>
    <row r="96" spans="1:8" ht="15.75" x14ac:dyDescent="0.25">
      <c r="A96" s="11" t="s">
        <v>68</v>
      </c>
      <c r="B96" s="17"/>
      <c r="C96" s="17"/>
      <c r="D96" s="17"/>
      <c r="E96" s="17"/>
      <c r="F96" s="17"/>
      <c r="G96" s="17"/>
      <c r="H96" s="6" t="str">
        <f t="shared" si="4"/>
        <v/>
      </c>
    </row>
    <row r="97" spans="1:8" ht="15.75" x14ac:dyDescent="0.25">
      <c r="A97" s="11" t="s">
        <v>69</v>
      </c>
      <c r="B97" s="17">
        <v>1</v>
      </c>
      <c r="C97" s="17">
        <v>1</v>
      </c>
      <c r="D97" s="17">
        <v>5</v>
      </c>
      <c r="E97" s="17">
        <v>3</v>
      </c>
      <c r="F97" s="17">
        <v>65</v>
      </c>
      <c r="G97" s="17">
        <v>52.5</v>
      </c>
      <c r="H97" s="6">
        <f t="shared" si="4"/>
        <v>24</v>
      </c>
    </row>
    <row r="98" spans="1:8" ht="15.75" x14ac:dyDescent="0.25">
      <c r="A98" s="11" t="s">
        <v>70</v>
      </c>
      <c r="B98" s="17">
        <v>1</v>
      </c>
      <c r="C98" s="17">
        <v>1</v>
      </c>
      <c r="D98" s="17">
        <v>5</v>
      </c>
      <c r="E98" s="17">
        <v>2</v>
      </c>
      <c r="F98" s="17">
        <v>86.7</v>
      </c>
      <c r="G98" s="17">
        <v>85.7</v>
      </c>
      <c r="H98" s="6">
        <f t="shared" si="4"/>
        <v>1</v>
      </c>
    </row>
    <row r="99" spans="1:8" ht="15.75" x14ac:dyDescent="0.25">
      <c r="A99" s="11" t="s">
        <v>71</v>
      </c>
      <c r="B99" s="17"/>
      <c r="C99" s="17"/>
      <c r="D99" s="17"/>
      <c r="E99" s="17"/>
      <c r="F99" s="17"/>
      <c r="G99" s="17"/>
      <c r="H99" s="6" t="str">
        <f t="shared" si="4"/>
        <v/>
      </c>
    </row>
    <row r="100" spans="1:8" ht="15.75" x14ac:dyDescent="0.25">
      <c r="A100" s="11" t="s">
        <v>72</v>
      </c>
      <c r="B100" s="17"/>
      <c r="C100" s="17"/>
      <c r="D100" s="17"/>
      <c r="E100" s="17"/>
      <c r="F100" s="17"/>
      <c r="G100" s="17"/>
      <c r="H100" s="6" t="str">
        <f t="shared" si="4"/>
        <v/>
      </c>
    </row>
    <row r="101" spans="1:8" ht="15.75" x14ac:dyDescent="0.25">
      <c r="A101" s="11" t="s">
        <v>73</v>
      </c>
      <c r="B101" s="17">
        <v>1</v>
      </c>
      <c r="C101" s="17">
        <v>1</v>
      </c>
      <c r="D101" s="17">
        <v>5</v>
      </c>
      <c r="E101" s="17">
        <v>0.28000000000000003</v>
      </c>
      <c r="F101" s="17">
        <v>78.5</v>
      </c>
      <c r="G101" s="17">
        <v>49.25</v>
      </c>
      <c r="H101" s="6">
        <f t="shared" si="4"/>
        <v>59</v>
      </c>
    </row>
    <row r="102" spans="1:8" ht="15.75" x14ac:dyDescent="0.25">
      <c r="A102" s="11" t="s">
        <v>74</v>
      </c>
      <c r="B102" s="17"/>
      <c r="C102" s="17"/>
      <c r="D102" s="17"/>
      <c r="E102" s="17"/>
      <c r="F102" s="17"/>
      <c r="G102" s="17"/>
      <c r="H102" s="6" t="str">
        <f t="shared" si="4"/>
        <v/>
      </c>
    </row>
    <row r="103" spans="1:8" ht="15.75" x14ac:dyDescent="0.25">
      <c r="A103" s="11" t="s">
        <v>75</v>
      </c>
      <c r="B103" s="17"/>
      <c r="C103" s="17"/>
      <c r="D103" s="17"/>
      <c r="E103" s="17"/>
      <c r="F103" s="17"/>
      <c r="G103" s="17"/>
      <c r="H103" s="6" t="str">
        <f t="shared" si="4"/>
        <v/>
      </c>
    </row>
    <row r="104" spans="1:8" ht="15.75" x14ac:dyDescent="0.25">
      <c r="A104" s="11" t="s">
        <v>76</v>
      </c>
      <c r="B104" s="17"/>
      <c r="C104" s="17"/>
      <c r="D104" s="17"/>
      <c r="E104" s="17"/>
      <c r="F104" s="17"/>
      <c r="G104" s="17"/>
      <c r="H104" s="6" t="str">
        <f t="shared" si="4"/>
        <v/>
      </c>
    </row>
    <row r="105" spans="1:8" ht="15.75" x14ac:dyDescent="0.25">
      <c r="A105" s="11" t="s">
        <v>77</v>
      </c>
      <c r="B105" s="17">
        <v>8</v>
      </c>
      <c r="C105" s="17">
        <v>3</v>
      </c>
      <c r="D105" s="17">
        <v>70</v>
      </c>
      <c r="E105" s="17">
        <v>23.4</v>
      </c>
      <c r="F105" s="17">
        <v>386.3</v>
      </c>
      <c r="G105" s="17">
        <v>342.23</v>
      </c>
      <c r="H105" s="6">
        <f t="shared" si="4"/>
        <v>13</v>
      </c>
    </row>
    <row r="106" spans="1:8" ht="15.75" x14ac:dyDescent="0.25">
      <c r="A106" s="11" t="s">
        <v>78</v>
      </c>
      <c r="B106" s="17"/>
      <c r="C106" s="17"/>
      <c r="D106" s="17"/>
      <c r="E106" s="17"/>
      <c r="F106" s="17"/>
      <c r="G106" s="17"/>
      <c r="H106" s="6" t="str">
        <f t="shared" si="4"/>
        <v/>
      </c>
    </row>
    <row r="107" spans="1:8" ht="15.75" x14ac:dyDescent="0.25">
      <c r="A107" s="11" t="s">
        <v>79</v>
      </c>
      <c r="B107" s="17"/>
      <c r="C107" s="17"/>
      <c r="D107" s="17"/>
      <c r="E107" s="17"/>
      <c r="F107" s="17"/>
      <c r="G107" s="17"/>
      <c r="H107" s="6" t="str">
        <f t="shared" si="4"/>
        <v/>
      </c>
    </row>
    <row r="108" spans="1:8" ht="15.75" x14ac:dyDescent="0.25">
      <c r="A108" s="11" t="s">
        <v>80</v>
      </c>
      <c r="B108" s="17"/>
      <c r="C108" s="17"/>
      <c r="D108" s="17"/>
      <c r="E108" s="17"/>
      <c r="F108" s="17"/>
      <c r="G108" s="17"/>
      <c r="H108" s="6" t="str">
        <f t="shared" si="4"/>
        <v/>
      </c>
    </row>
    <row r="109" spans="1:8" ht="15.75" x14ac:dyDescent="0.25">
      <c r="A109" s="11" t="s">
        <v>81</v>
      </c>
      <c r="B109" s="17">
        <v>1</v>
      </c>
      <c r="C109" s="17">
        <v>1</v>
      </c>
      <c r="D109" s="17">
        <v>10</v>
      </c>
      <c r="E109" s="17">
        <v>1</v>
      </c>
      <c r="F109" s="17">
        <v>211.57</v>
      </c>
      <c r="G109" s="17">
        <v>161.30000000000001</v>
      </c>
      <c r="H109" s="6">
        <f t="shared" si="4"/>
        <v>31</v>
      </c>
    </row>
    <row r="110" spans="1:8" ht="15.75" x14ac:dyDescent="0.25">
      <c r="A110" s="11" t="s">
        <v>318</v>
      </c>
      <c r="B110" s="17">
        <v>3</v>
      </c>
      <c r="C110" s="17">
        <v>2</v>
      </c>
      <c r="D110" s="17">
        <v>15</v>
      </c>
      <c r="E110" s="17">
        <v>4</v>
      </c>
      <c r="F110" s="17">
        <v>297.77</v>
      </c>
      <c r="G110" s="17">
        <v>258.89999999999998</v>
      </c>
      <c r="H110" s="6">
        <f t="shared" si="4"/>
        <v>15</v>
      </c>
    </row>
    <row r="111" spans="1:8" ht="15.75" x14ac:dyDescent="0.25">
      <c r="A111" s="10" t="s">
        <v>299</v>
      </c>
      <c r="B111" s="39"/>
      <c r="C111" s="1">
        <f t="shared" ref="C111:E111" si="5">SUM(C65:C110)</f>
        <v>29</v>
      </c>
      <c r="D111" s="1">
        <f t="shared" si="5"/>
        <v>358</v>
      </c>
      <c r="E111" s="1">
        <f t="shared" si="5"/>
        <v>117.47999999999999</v>
      </c>
      <c r="F111" s="12"/>
      <c r="G111" s="12"/>
      <c r="H111" s="6" t="str">
        <f t="shared" si="4"/>
        <v/>
      </c>
    </row>
    <row r="112" spans="1:8" ht="15.75" x14ac:dyDescent="0.25">
      <c r="A112" s="13" t="s">
        <v>82</v>
      </c>
      <c r="B112" s="2"/>
      <c r="C112" s="2"/>
      <c r="D112" s="2"/>
      <c r="E112" s="2"/>
      <c r="F112" s="2"/>
      <c r="G112" s="2"/>
      <c r="H112" s="14"/>
    </row>
    <row r="113" spans="1:8" ht="15.75" x14ac:dyDescent="0.25">
      <c r="A113" s="11" t="s">
        <v>83</v>
      </c>
      <c r="B113" s="17"/>
      <c r="C113" s="17"/>
      <c r="D113" s="17"/>
      <c r="E113" s="17"/>
      <c r="F113" s="17"/>
      <c r="G113" s="17"/>
      <c r="H113" s="6" t="str">
        <f t="shared" si="4"/>
        <v/>
      </c>
    </row>
    <row r="114" spans="1:8" ht="15.75" x14ac:dyDescent="0.25">
      <c r="A114" s="11" t="s">
        <v>84</v>
      </c>
      <c r="B114" s="17">
        <v>2</v>
      </c>
      <c r="C114" s="17">
        <v>2</v>
      </c>
      <c r="D114" s="17">
        <v>16</v>
      </c>
      <c r="E114" s="17">
        <v>2.8</v>
      </c>
      <c r="F114" s="17">
        <v>137.9</v>
      </c>
      <c r="G114" s="17">
        <v>115.15</v>
      </c>
      <c r="H114" s="6">
        <f t="shared" si="4"/>
        <v>20</v>
      </c>
    </row>
    <row r="115" spans="1:8" ht="15.75" x14ac:dyDescent="0.25">
      <c r="A115" s="11" t="s">
        <v>85</v>
      </c>
      <c r="B115" s="17"/>
      <c r="C115" s="17"/>
      <c r="D115" s="17"/>
      <c r="E115" s="17"/>
      <c r="F115" s="17"/>
      <c r="G115" s="17"/>
      <c r="H115" s="6" t="str">
        <f t="shared" si="4"/>
        <v/>
      </c>
    </row>
    <row r="116" spans="1:8" ht="15.75" x14ac:dyDescent="0.25">
      <c r="A116" s="11" t="s">
        <v>86</v>
      </c>
      <c r="B116" s="17"/>
      <c r="C116" s="17"/>
      <c r="D116" s="17"/>
      <c r="E116" s="17"/>
      <c r="F116" s="17"/>
      <c r="G116" s="17"/>
      <c r="H116" s="6" t="str">
        <f t="shared" si="4"/>
        <v/>
      </c>
    </row>
    <row r="117" spans="1:8" ht="15.75" x14ac:dyDescent="0.25">
      <c r="A117" s="11" t="s">
        <v>192</v>
      </c>
      <c r="B117" s="17"/>
      <c r="C117" s="17"/>
      <c r="D117" s="17"/>
      <c r="E117" s="17"/>
      <c r="F117" s="17"/>
      <c r="G117" s="17"/>
      <c r="H117" s="6" t="str">
        <f t="shared" si="4"/>
        <v/>
      </c>
    </row>
    <row r="118" spans="1:8" ht="15.75" x14ac:dyDescent="0.25">
      <c r="A118" s="10" t="s">
        <v>298</v>
      </c>
      <c r="B118" s="39"/>
      <c r="C118" s="1">
        <f>SUM(C113:C117)</f>
        <v>2</v>
      </c>
      <c r="D118" s="1">
        <f>SUM(D113:D117)</f>
        <v>16</v>
      </c>
      <c r="E118" s="1">
        <f>SUM(E113:E117)</f>
        <v>2.8</v>
      </c>
      <c r="F118" s="12"/>
      <c r="G118" s="12"/>
      <c r="H118" s="6" t="str">
        <f t="shared" si="4"/>
        <v/>
      </c>
    </row>
    <row r="119" spans="1:8" ht="15.75" x14ac:dyDescent="0.25">
      <c r="A119" s="13" t="s">
        <v>87</v>
      </c>
      <c r="B119" s="2"/>
      <c r="C119" s="2"/>
      <c r="D119" s="2"/>
      <c r="E119" s="2"/>
      <c r="F119" s="2"/>
      <c r="G119" s="2"/>
      <c r="H119" s="14"/>
    </row>
    <row r="120" spans="1:8" ht="15.75" x14ac:dyDescent="0.25">
      <c r="A120" s="11" t="s">
        <v>88</v>
      </c>
      <c r="B120" s="17"/>
      <c r="C120" s="17"/>
      <c r="D120" s="17"/>
      <c r="E120" s="17"/>
      <c r="F120" s="17"/>
      <c r="G120" s="17"/>
      <c r="H120" s="6" t="str">
        <f t="shared" si="4"/>
        <v/>
      </c>
    </row>
    <row r="121" spans="1:8" ht="15.75" x14ac:dyDescent="0.25">
      <c r="A121" s="11" t="s">
        <v>89</v>
      </c>
      <c r="B121" s="17">
        <v>1</v>
      </c>
      <c r="C121" s="17">
        <v>1</v>
      </c>
      <c r="D121" s="17">
        <v>5</v>
      </c>
      <c r="E121" s="17">
        <v>2</v>
      </c>
      <c r="F121" s="17">
        <v>57.5</v>
      </c>
      <c r="G121" s="17">
        <v>48.8</v>
      </c>
      <c r="H121" s="6">
        <f t="shared" si="4"/>
        <v>18</v>
      </c>
    </row>
    <row r="122" spans="1:8" ht="15.75" x14ac:dyDescent="0.25">
      <c r="A122" s="11" t="s">
        <v>90</v>
      </c>
      <c r="B122" s="17"/>
      <c r="C122" s="17"/>
      <c r="D122" s="17"/>
      <c r="E122" s="17"/>
      <c r="F122" s="17"/>
      <c r="G122" s="17"/>
      <c r="H122" s="6" t="str">
        <f t="shared" si="4"/>
        <v/>
      </c>
    </row>
    <row r="123" spans="1:8" ht="15.75" x14ac:dyDescent="0.25">
      <c r="A123" s="11" t="s">
        <v>91</v>
      </c>
      <c r="B123" s="17"/>
      <c r="C123" s="17"/>
      <c r="D123" s="17"/>
      <c r="E123" s="17"/>
      <c r="F123" s="17"/>
      <c r="G123" s="17"/>
      <c r="H123" s="6" t="str">
        <f t="shared" si="4"/>
        <v/>
      </c>
    </row>
    <row r="124" spans="1:8" ht="15.75" x14ac:dyDescent="0.25">
      <c r="A124" s="11" t="s">
        <v>92</v>
      </c>
      <c r="B124" s="17"/>
      <c r="C124" s="17"/>
      <c r="D124" s="17"/>
      <c r="E124" s="17"/>
      <c r="F124" s="17"/>
      <c r="G124" s="17"/>
      <c r="H124" s="6" t="str">
        <f t="shared" si="4"/>
        <v/>
      </c>
    </row>
    <row r="125" spans="1:8" ht="15.75" x14ac:dyDescent="0.25">
      <c r="A125" s="11" t="s">
        <v>93</v>
      </c>
      <c r="B125" s="17">
        <v>1</v>
      </c>
      <c r="C125" s="17">
        <v>1</v>
      </c>
      <c r="D125" s="17">
        <v>10</v>
      </c>
      <c r="E125" s="17">
        <v>0.4</v>
      </c>
      <c r="F125" s="17">
        <v>7.63</v>
      </c>
      <c r="G125" s="17">
        <v>6.48</v>
      </c>
      <c r="H125" s="6">
        <f t="shared" si="4"/>
        <v>18</v>
      </c>
    </row>
    <row r="126" spans="1:8" ht="15.75" x14ac:dyDescent="0.25">
      <c r="A126" s="11" t="s">
        <v>94</v>
      </c>
      <c r="B126" s="17"/>
      <c r="C126" s="17"/>
      <c r="D126" s="17"/>
      <c r="E126" s="17"/>
      <c r="F126" s="17"/>
      <c r="G126" s="17"/>
      <c r="H126" s="6" t="str">
        <f t="shared" si="4"/>
        <v/>
      </c>
    </row>
    <row r="127" spans="1:8" ht="15.75" x14ac:dyDescent="0.25">
      <c r="A127" s="11" t="s">
        <v>95</v>
      </c>
      <c r="B127" s="17">
        <v>1</v>
      </c>
      <c r="C127" s="17">
        <v>1</v>
      </c>
      <c r="D127" s="17">
        <v>5</v>
      </c>
      <c r="E127" s="17">
        <v>3</v>
      </c>
      <c r="F127" s="17">
        <v>205.29</v>
      </c>
      <c r="G127" s="17">
        <v>177.56</v>
      </c>
      <c r="H127" s="6">
        <f t="shared" si="4"/>
        <v>16</v>
      </c>
    </row>
    <row r="128" spans="1:8" ht="15.75" x14ac:dyDescent="0.25">
      <c r="A128" s="11" t="s">
        <v>96</v>
      </c>
      <c r="B128" s="17">
        <v>1</v>
      </c>
      <c r="C128" s="17">
        <v>1</v>
      </c>
      <c r="D128" s="17">
        <v>5</v>
      </c>
      <c r="E128" s="17">
        <v>1.2</v>
      </c>
      <c r="F128" s="17">
        <v>410</v>
      </c>
      <c r="G128" s="17">
        <v>336.66</v>
      </c>
      <c r="H128" s="6">
        <f t="shared" si="4"/>
        <v>22</v>
      </c>
    </row>
    <row r="129" spans="1:8" ht="15.75" x14ac:dyDescent="0.25">
      <c r="A129" s="11" t="s">
        <v>193</v>
      </c>
      <c r="B129" s="17"/>
      <c r="C129" s="17"/>
      <c r="D129" s="17"/>
      <c r="E129" s="17"/>
      <c r="F129" s="17"/>
      <c r="G129" s="17"/>
      <c r="H129" s="6" t="str">
        <f t="shared" si="4"/>
        <v/>
      </c>
    </row>
    <row r="130" spans="1:8" ht="15.75" x14ac:dyDescent="0.25">
      <c r="A130" s="10" t="s">
        <v>297</v>
      </c>
      <c r="B130" s="39"/>
      <c r="C130" s="1">
        <f t="shared" ref="C130:E130" si="6">SUM(C120:C129)</f>
        <v>4</v>
      </c>
      <c r="D130" s="1">
        <f t="shared" si="6"/>
        <v>25</v>
      </c>
      <c r="E130" s="1">
        <f t="shared" si="6"/>
        <v>6.6000000000000005</v>
      </c>
      <c r="F130" s="12"/>
      <c r="G130" s="12"/>
      <c r="H130" s="6" t="str">
        <f t="shared" si="4"/>
        <v/>
      </c>
    </row>
    <row r="131" spans="1:8" ht="15.75" x14ac:dyDescent="0.25">
      <c r="A131" s="13" t="s">
        <v>97</v>
      </c>
      <c r="B131" s="13"/>
      <c r="C131" s="13"/>
      <c r="D131" s="13"/>
      <c r="E131" s="13"/>
      <c r="F131" s="13"/>
      <c r="G131" s="13"/>
      <c r="H131" s="13"/>
    </row>
    <row r="132" spans="1:8" ht="15.75" x14ac:dyDescent="0.25">
      <c r="A132" s="11" t="s">
        <v>98</v>
      </c>
      <c r="B132" s="17"/>
      <c r="C132" s="17"/>
      <c r="D132" s="17"/>
      <c r="E132" s="17"/>
      <c r="F132" s="17"/>
      <c r="G132" s="17"/>
      <c r="H132" s="6" t="str">
        <f t="shared" si="4"/>
        <v/>
      </c>
    </row>
    <row r="133" spans="1:8" ht="15.75" x14ac:dyDescent="0.25">
      <c r="A133" s="11" t="s">
        <v>99</v>
      </c>
      <c r="B133" s="17"/>
      <c r="C133" s="17"/>
      <c r="D133" s="17"/>
      <c r="E133" s="17"/>
      <c r="F133" s="17"/>
      <c r="G133" s="17"/>
      <c r="H133" s="6" t="str">
        <f t="shared" ref="H133:H195" si="7">IF(F133&gt;0,(IF(G133&gt;0,(ROUND(IF(G133&gt;0,(IF(F133&gt;0,((F133-G133)/G133*100),"")),""),0)),"")),"")</f>
        <v/>
      </c>
    </row>
    <row r="134" spans="1:8" ht="15.75" x14ac:dyDescent="0.25">
      <c r="A134" s="11" t="s">
        <v>100</v>
      </c>
      <c r="B134" s="17"/>
      <c r="C134" s="17"/>
      <c r="D134" s="17"/>
      <c r="E134" s="17"/>
      <c r="F134" s="17"/>
      <c r="G134" s="17"/>
      <c r="H134" s="6" t="str">
        <f t="shared" si="7"/>
        <v/>
      </c>
    </row>
    <row r="135" spans="1:8" ht="15.75" x14ac:dyDescent="0.25">
      <c r="A135" s="11" t="s">
        <v>101</v>
      </c>
      <c r="B135" s="17"/>
      <c r="C135" s="17"/>
      <c r="D135" s="17"/>
      <c r="E135" s="17"/>
      <c r="F135" s="17"/>
      <c r="G135" s="17"/>
      <c r="H135" s="6" t="str">
        <f t="shared" si="7"/>
        <v/>
      </c>
    </row>
    <row r="136" spans="1:8" ht="15.75" x14ac:dyDescent="0.25">
      <c r="A136" s="11" t="s">
        <v>102</v>
      </c>
      <c r="B136" s="17">
        <v>5</v>
      </c>
      <c r="C136" s="17">
        <v>4</v>
      </c>
      <c r="D136" s="17">
        <v>30</v>
      </c>
      <c r="E136" s="17">
        <v>10</v>
      </c>
      <c r="F136" s="17">
        <v>345.95</v>
      </c>
      <c r="G136" s="17">
        <v>294.02999999999997</v>
      </c>
      <c r="H136" s="6">
        <f t="shared" si="7"/>
        <v>18</v>
      </c>
    </row>
    <row r="137" spans="1:8" ht="15.75" x14ac:dyDescent="0.25">
      <c r="A137" s="11" t="s">
        <v>103</v>
      </c>
      <c r="B137" s="17"/>
      <c r="C137" s="17"/>
      <c r="D137" s="17"/>
      <c r="E137" s="17"/>
      <c r="F137" s="17"/>
      <c r="G137" s="17"/>
      <c r="H137" s="6" t="str">
        <f t="shared" si="7"/>
        <v/>
      </c>
    </row>
    <row r="138" spans="1:8" ht="15.75" x14ac:dyDescent="0.25">
      <c r="A138" s="11" t="s">
        <v>104</v>
      </c>
    </row>
    <row r="139" spans="1:8" ht="15.75" x14ac:dyDescent="0.25">
      <c r="A139" s="11" t="s">
        <v>105</v>
      </c>
      <c r="B139" s="17">
        <v>2</v>
      </c>
      <c r="C139" s="17">
        <v>1</v>
      </c>
      <c r="D139" s="17">
        <v>15</v>
      </c>
      <c r="E139" s="17">
        <v>6</v>
      </c>
      <c r="F139" s="17">
        <v>374.5</v>
      </c>
      <c r="G139" s="17">
        <v>339</v>
      </c>
      <c r="H139" s="6">
        <f>IF(F139&gt;0,(IF(G139&gt;0,(ROUND(IF(G139&gt;0,(IF(F139&gt;0,((F139-G139)/G139*100),"")),""),0)),"")),"")</f>
        <v>10</v>
      </c>
    </row>
    <row r="140" spans="1:8" ht="15.75" x14ac:dyDescent="0.25">
      <c r="A140" s="11" t="s">
        <v>106</v>
      </c>
      <c r="B140" s="17">
        <v>1</v>
      </c>
      <c r="C140" s="17">
        <v>1</v>
      </c>
      <c r="D140" s="17">
        <v>10</v>
      </c>
      <c r="E140" s="17">
        <v>4</v>
      </c>
      <c r="F140" s="17">
        <v>209</v>
      </c>
      <c r="G140" s="17">
        <v>170</v>
      </c>
      <c r="H140" s="6">
        <f t="shared" si="7"/>
        <v>23</v>
      </c>
    </row>
    <row r="141" spans="1:8" ht="15.75" x14ac:dyDescent="0.25">
      <c r="A141" s="11" t="s">
        <v>107</v>
      </c>
      <c r="B141" s="17"/>
      <c r="C141" s="17"/>
      <c r="D141" s="17"/>
      <c r="E141" s="17"/>
      <c r="F141" s="17"/>
      <c r="G141" s="17"/>
      <c r="H141" s="6" t="str">
        <f t="shared" si="7"/>
        <v/>
      </c>
    </row>
    <row r="142" spans="1:8" ht="15.75" x14ac:dyDescent="0.25">
      <c r="A142" s="11" t="s">
        <v>108</v>
      </c>
      <c r="B142" s="17"/>
      <c r="C142" s="17"/>
      <c r="D142" s="17"/>
      <c r="E142" s="17"/>
      <c r="F142" s="17"/>
      <c r="G142" s="17"/>
      <c r="H142" s="6" t="str">
        <f>IF(F142&gt;0,(IF(G142&gt;0,(ROUND(IF(G142&gt;0,(IF(F142&gt;0,((F142-G142)/G142*100),"")),""),0)),"")),"")</f>
        <v/>
      </c>
    </row>
    <row r="143" spans="1:8" ht="15.75" x14ac:dyDescent="0.25">
      <c r="A143" s="11" t="s">
        <v>109</v>
      </c>
      <c r="B143" s="17">
        <v>3</v>
      </c>
      <c r="C143" s="17">
        <v>2</v>
      </c>
      <c r="D143" s="17">
        <v>27</v>
      </c>
      <c r="E143" s="17">
        <v>11</v>
      </c>
      <c r="F143" s="17">
        <v>172.53</v>
      </c>
      <c r="G143" s="17">
        <v>132.33000000000001</v>
      </c>
      <c r="H143" s="6">
        <f t="shared" si="7"/>
        <v>30</v>
      </c>
    </row>
    <row r="144" spans="1:8" ht="15.75" x14ac:dyDescent="0.25">
      <c r="A144" s="11" t="s">
        <v>110</v>
      </c>
      <c r="B144" s="17"/>
      <c r="C144" s="17"/>
      <c r="D144" s="17"/>
      <c r="E144" s="17"/>
      <c r="F144" s="17"/>
      <c r="G144" s="17"/>
      <c r="H144" s="6" t="str">
        <f t="shared" si="7"/>
        <v/>
      </c>
    </row>
    <row r="145" spans="1:8" ht="15.75" x14ac:dyDescent="0.25">
      <c r="A145" s="11" t="s">
        <v>111</v>
      </c>
      <c r="B145" s="17">
        <v>1</v>
      </c>
      <c r="C145" s="17">
        <v>1</v>
      </c>
      <c r="D145" s="17">
        <v>5</v>
      </c>
      <c r="E145" s="17">
        <v>1</v>
      </c>
      <c r="F145" s="17">
        <v>153.69999999999999</v>
      </c>
      <c r="G145" s="17">
        <v>133</v>
      </c>
      <c r="H145" s="6">
        <f t="shared" si="7"/>
        <v>16</v>
      </c>
    </row>
    <row r="146" spans="1:8" ht="15.75" x14ac:dyDescent="0.25">
      <c r="A146" s="11" t="s">
        <v>112</v>
      </c>
      <c r="B146" s="17"/>
      <c r="C146" s="17"/>
      <c r="D146" s="17"/>
      <c r="E146" s="17"/>
      <c r="F146" s="17"/>
      <c r="G146" s="17"/>
      <c r="H146" s="6" t="str">
        <f t="shared" si="7"/>
        <v/>
      </c>
    </row>
    <row r="147" spans="1:8" ht="15.75" x14ac:dyDescent="0.25">
      <c r="A147" s="11" t="s">
        <v>113</v>
      </c>
      <c r="B147" s="17"/>
      <c r="C147" s="17"/>
      <c r="D147" s="17"/>
      <c r="E147" s="17"/>
      <c r="F147" s="17"/>
      <c r="G147" s="17"/>
      <c r="H147" s="6" t="str">
        <f t="shared" si="7"/>
        <v/>
      </c>
    </row>
    <row r="148" spans="1:8" ht="15.75" x14ac:dyDescent="0.25">
      <c r="A148" s="11" t="s">
        <v>114</v>
      </c>
      <c r="B148" s="17">
        <v>3</v>
      </c>
      <c r="C148" s="17">
        <v>1</v>
      </c>
      <c r="D148" s="17">
        <v>27</v>
      </c>
      <c r="E148" s="17">
        <v>11</v>
      </c>
      <c r="F148" s="17">
        <v>135.6</v>
      </c>
      <c r="G148" s="17">
        <v>108.93</v>
      </c>
      <c r="H148" s="6">
        <f t="shared" si="7"/>
        <v>24</v>
      </c>
    </row>
    <row r="149" spans="1:8" ht="15.75" x14ac:dyDescent="0.25">
      <c r="A149" s="11" t="s">
        <v>115</v>
      </c>
      <c r="B149" s="17"/>
      <c r="C149" s="17"/>
      <c r="D149" s="17"/>
      <c r="E149" s="17"/>
      <c r="F149" s="17"/>
      <c r="G149" s="17"/>
      <c r="H149" s="6" t="str">
        <f t="shared" si="7"/>
        <v/>
      </c>
    </row>
    <row r="150" spans="1:8" ht="15.75" x14ac:dyDescent="0.25">
      <c r="A150" s="11" t="s">
        <v>116</v>
      </c>
      <c r="B150" s="17"/>
      <c r="C150" s="17"/>
      <c r="D150" s="17"/>
      <c r="E150" s="17"/>
      <c r="F150" s="17"/>
      <c r="G150" s="17"/>
      <c r="H150" s="6" t="str">
        <f t="shared" si="7"/>
        <v/>
      </c>
    </row>
    <row r="151" spans="1:8" ht="15.75" x14ac:dyDescent="0.25">
      <c r="A151" s="11" t="s">
        <v>117</v>
      </c>
      <c r="B151" s="17"/>
      <c r="C151" s="17"/>
      <c r="D151" s="17"/>
      <c r="E151" s="17"/>
      <c r="F151" s="17"/>
      <c r="G151" s="17"/>
      <c r="H151" s="6" t="str">
        <f t="shared" si="7"/>
        <v/>
      </c>
    </row>
    <row r="152" spans="1:8" ht="15.75" x14ac:dyDescent="0.25">
      <c r="A152" s="11" t="s">
        <v>118</v>
      </c>
      <c r="B152" s="17">
        <v>1</v>
      </c>
      <c r="C152" s="17">
        <v>1</v>
      </c>
      <c r="D152" s="17">
        <v>5</v>
      </c>
      <c r="E152" s="17">
        <v>2</v>
      </c>
      <c r="F152" s="17">
        <v>750</v>
      </c>
      <c r="G152" s="17">
        <v>465</v>
      </c>
      <c r="H152" s="6">
        <f t="shared" si="7"/>
        <v>61</v>
      </c>
    </row>
    <row r="153" spans="1:8" ht="15.75" x14ac:dyDescent="0.25">
      <c r="A153" s="11" t="s">
        <v>119</v>
      </c>
      <c r="B153" s="17"/>
      <c r="C153" s="17"/>
      <c r="D153" s="17"/>
      <c r="E153" s="17"/>
      <c r="F153" s="17"/>
      <c r="G153" s="17"/>
      <c r="H153" s="6" t="str">
        <f t="shared" si="7"/>
        <v/>
      </c>
    </row>
    <row r="154" spans="1:8" ht="15.75" x14ac:dyDescent="0.25">
      <c r="A154" s="11" t="s">
        <v>120</v>
      </c>
      <c r="B154" s="17"/>
      <c r="C154" s="17"/>
      <c r="D154" s="17"/>
      <c r="E154" s="17"/>
      <c r="F154" s="17"/>
      <c r="G154" s="17"/>
      <c r="H154" s="6" t="str">
        <f t="shared" si="7"/>
        <v/>
      </c>
    </row>
    <row r="155" spans="1:8" ht="15.75" x14ac:dyDescent="0.25">
      <c r="A155" s="11" t="s">
        <v>121</v>
      </c>
      <c r="B155" s="17"/>
      <c r="C155" s="17"/>
      <c r="D155" s="17"/>
      <c r="E155" s="17"/>
      <c r="F155" s="17"/>
      <c r="G155" s="17"/>
      <c r="H155" s="6" t="str">
        <f t="shared" si="7"/>
        <v/>
      </c>
    </row>
    <row r="156" spans="1:8" ht="15.75" x14ac:dyDescent="0.25">
      <c r="A156" s="11" t="s">
        <v>122</v>
      </c>
      <c r="B156" s="17"/>
      <c r="C156" s="17"/>
      <c r="D156" s="17"/>
      <c r="E156" s="17"/>
      <c r="F156" s="17"/>
      <c r="G156" s="17"/>
      <c r="H156" s="6" t="str">
        <f t="shared" si="7"/>
        <v/>
      </c>
    </row>
    <row r="157" spans="1:8" ht="15.75" x14ac:dyDescent="0.25">
      <c r="A157" s="11" t="s">
        <v>123</v>
      </c>
      <c r="B157" s="17">
        <v>5</v>
      </c>
      <c r="C157" s="17">
        <v>2</v>
      </c>
      <c r="D157" s="17">
        <v>28</v>
      </c>
      <c r="E157" s="17">
        <v>10.5</v>
      </c>
      <c r="F157" s="17">
        <v>53.33</v>
      </c>
      <c r="G157" s="17">
        <v>44.54</v>
      </c>
      <c r="H157" s="6">
        <f t="shared" si="7"/>
        <v>20</v>
      </c>
    </row>
    <row r="158" spans="1:8" ht="15.75" x14ac:dyDescent="0.25">
      <c r="A158" s="11" t="s">
        <v>124</v>
      </c>
      <c r="B158" s="17"/>
      <c r="C158" s="17"/>
      <c r="D158" s="17"/>
      <c r="E158" s="17"/>
      <c r="F158" s="17"/>
      <c r="G158" s="17"/>
      <c r="H158" s="6" t="str">
        <f t="shared" si="7"/>
        <v/>
      </c>
    </row>
    <row r="159" spans="1:8" ht="15.75" x14ac:dyDescent="0.25">
      <c r="A159" s="11" t="s">
        <v>125</v>
      </c>
      <c r="B159" s="17">
        <v>1</v>
      </c>
      <c r="C159" s="17">
        <v>1</v>
      </c>
      <c r="D159" s="17">
        <v>5</v>
      </c>
      <c r="E159" s="17">
        <v>0.2</v>
      </c>
      <c r="F159" s="17">
        <v>300</v>
      </c>
      <c r="G159" s="17"/>
      <c r="H159" s="6" t="str">
        <f t="shared" si="7"/>
        <v/>
      </c>
    </row>
    <row r="160" spans="1:8" ht="15.75" x14ac:dyDescent="0.25">
      <c r="A160" s="11" t="s">
        <v>126</v>
      </c>
      <c r="B160" s="17"/>
      <c r="C160" s="17"/>
      <c r="D160" s="17"/>
      <c r="E160" s="17"/>
      <c r="F160" s="17"/>
      <c r="G160" s="17"/>
      <c r="H160" s="6" t="str">
        <f t="shared" si="7"/>
        <v/>
      </c>
    </row>
    <row r="161" spans="1:8" ht="15.75" x14ac:dyDescent="0.25">
      <c r="A161" s="11" t="s">
        <v>127</v>
      </c>
      <c r="B161" s="17">
        <v>4</v>
      </c>
      <c r="C161" s="17">
        <v>2</v>
      </c>
      <c r="D161" s="17">
        <v>26</v>
      </c>
      <c r="E161" s="17">
        <v>10.4</v>
      </c>
      <c r="F161" s="17">
        <v>574.42999999999995</v>
      </c>
      <c r="G161" s="17">
        <v>432.98</v>
      </c>
      <c r="H161" s="6">
        <f t="shared" si="7"/>
        <v>33</v>
      </c>
    </row>
    <row r="162" spans="1:8" ht="15.75" x14ac:dyDescent="0.25">
      <c r="A162" s="11" t="s">
        <v>194</v>
      </c>
      <c r="B162" s="17"/>
      <c r="C162" s="17"/>
      <c r="D162" s="17"/>
      <c r="E162" s="17"/>
      <c r="F162" s="17"/>
      <c r="G162" s="17"/>
      <c r="H162" s="6" t="str">
        <f t="shared" si="7"/>
        <v/>
      </c>
    </row>
    <row r="163" spans="1:8" ht="15.75" x14ac:dyDescent="0.25">
      <c r="A163" s="10" t="s">
        <v>291</v>
      </c>
      <c r="B163" s="39"/>
      <c r="C163" s="1">
        <f t="shared" ref="C163:E163" si="8">SUM(C132:C162)</f>
        <v>16</v>
      </c>
      <c r="D163" s="1">
        <f t="shared" si="8"/>
        <v>178</v>
      </c>
      <c r="E163" s="1">
        <f t="shared" si="8"/>
        <v>66.100000000000009</v>
      </c>
      <c r="F163" s="12"/>
      <c r="G163" s="12"/>
      <c r="H163" s="6" t="str">
        <f t="shared" si="7"/>
        <v/>
      </c>
    </row>
    <row r="164" spans="1:8" ht="15.75" x14ac:dyDescent="0.25">
      <c r="A164" s="13" t="s">
        <v>128</v>
      </c>
      <c r="B164" s="2"/>
      <c r="C164" s="2"/>
      <c r="D164" s="2"/>
      <c r="E164" s="2"/>
      <c r="F164" s="2"/>
      <c r="G164" s="2"/>
      <c r="H164" s="14"/>
    </row>
    <row r="165" spans="1:8" ht="15.75" x14ac:dyDescent="0.25">
      <c r="A165" s="11" t="s">
        <v>129</v>
      </c>
      <c r="B165" s="17"/>
      <c r="C165" s="17"/>
      <c r="D165" s="17"/>
      <c r="E165" s="17"/>
      <c r="F165" s="17"/>
      <c r="G165" s="17"/>
      <c r="H165" s="6" t="str">
        <f t="shared" si="7"/>
        <v/>
      </c>
    </row>
    <row r="166" spans="1:8" ht="15.75" x14ac:dyDescent="0.25">
      <c r="A166" s="11" t="s">
        <v>130</v>
      </c>
      <c r="B166" s="17">
        <v>3</v>
      </c>
      <c r="C166" s="17">
        <v>3</v>
      </c>
      <c r="D166" s="17">
        <v>36</v>
      </c>
      <c r="E166" s="17">
        <v>13</v>
      </c>
      <c r="F166" s="17">
        <v>13.85</v>
      </c>
      <c r="G166" s="17">
        <v>10.79</v>
      </c>
      <c r="H166" s="6">
        <f t="shared" si="7"/>
        <v>28</v>
      </c>
    </row>
    <row r="167" spans="1:8" ht="15.75" x14ac:dyDescent="0.25">
      <c r="A167" s="11" t="s">
        <v>131</v>
      </c>
      <c r="B167" s="17">
        <v>3</v>
      </c>
      <c r="C167" s="17">
        <v>1</v>
      </c>
      <c r="D167" s="17">
        <v>20</v>
      </c>
      <c r="E167" s="17">
        <v>5</v>
      </c>
      <c r="F167" s="17">
        <v>2020337</v>
      </c>
      <c r="G167" s="17">
        <v>1746380</v>
      </c>
      <c r="H167" s="6">
        <f t="shared" si="7"/>
        <v>16</v>
      </c>
    </row>
    <row r="168" spans="1:8" ht="15.75" x14ac:dyDescent="0.25">
      <c r="A168" s="11" t="s">
        <v>132</v>
      </c>
      <c r="B168" s="17"/>
      <c r="C168" s="17"/>
      <c r="D168" s="17"/>
      <c r="E168" s="17"/>
      <c r="F168" s="17"/>
      <c r="G168" s="17"/>
      <c r="H168" s="6" t="str">
        <f t="shared" si="7"/>
        <v/>
      </c>
    </row>
    <row r="169" spans="1:8" ht="15.75" x14ac:dyDescent="0.25">
      <c r="A169" s="11" t="s">
        <v>133</v>
      </c>
      <c r="B169" s="17">
        <v>2</v>
      </c>
      <c r="C169" s="17">
        <v>1</v>
      </c>
      <c r="D169" s="17">
        <v>15</v>
      </c>
      <c r="E169" s="17">
        <v>4</v>
      </c>
      <c r="F169" s="17">
        <v>22.65</v>
      </c>
      <c r="G169" s="17">
        <v>18.3</v>
      </c>
      <c r="H169" s="6">
        <f t="shared" si="7"/>
        <v>24</v>
      </c>
    </row>
    <row r="170" spans="1:8" ht="15.75" x14ac:dyDescent="0.25">
      <c r="A170" s="11" t="s">
        <v>134</v>
      </c>
      <c r="B170" s="17">
        <v>1</v>
      </c>
      <c r="C170" s="17">
        <v>1</v>
      </c>
      <c r="D170" s="17">
        <v>10</v>
      </c>
      <c r="E170" s="17">
        <v>2</v>
      </c>
      <c r="F170" s="17">
        <v>78.27</v>
      </c>
      <c r="G170" s="17">
        <v>68.67</v>
      </c>
      <c r="H170" s="6">
        <f t="shared" si="7"/>
        <v>14</v>
      </c>
    </row>
    <row r="171" spans="1:8" ht="15.75" x14ac:dyDescent="0.25">
      <c r="A171" s="11" t="s">
        <v>135</v>
      </c>
      <c r="B171" s="17"/>
      <c r="C171" s="17"/>
      <c r="D171" s="17"/>
      <c r="E171" s="17"/>
      <c r="F171" s="17"/>
      <c r="G171" s="17"/>
      <c r="H171" s="6" t="str">
        <f t="shared" si="7"/>
        <v/>
      </c>
    </row>
    <row r="172" spans="1:8" ht="15.75" x14ac:dyDescent="0.25">
      <c r="A172" s="11" t="s">
        <v>136</v>
      </c>
      <c r="B172" s="17"/>
      <c r="C172" s="17"/>
      <c r="D172" s="17"/>
      <c r="E172" s="17"/>
      <c r="F172" s="17"/>
      <c r="G172" s="17"/>
      <c r="H172" s="6" t="str">
        <f t="shared" si="7"/>
        <v/>
      </c>
    </row>
    <row r="173" spans="1:8" ht="15.75" x14ac:dyDescent="0.25">
      <c r="A173" s="11" t="s">
        <v>137</v>
      </c>
      <c r="B173" s="17"/>
      <c r="C173" s="17"/>
      <c r="D173" s="17"/>
      <c r="E173" s="17"/>
      <c r="F173" s="17"/>
      <c r="G173" s="17"/>
      <c r="H173" s="6" t="str">
        <f t="shared" si="7"/>
        <v/>
      </c>
    </row>
    <row r="174" spans="1:8" ht="15.75" x14ac:dyDescent="0.25">
      <c r="A174" s="11" t="s">
        <v>138</v>
      </c>
      <c r="B174" s="17"/>
      <c r="C174" s="17"/>
      <c r="D174" s="17"/>
      <c r="E174" s="17"/>
      <c r="F174" s="17"/>
      <c r="G174" s="17"/>
      <c r="H174" s="6" t="str">
        <f t="shared" si="7"/>
        <v/>
      </c>
    </row>
    <row r="175" spans="1:8" ht="15.75" x14ac:dyDescent="0.25">
      <c r="A175" s="11" t="s">
        <v>139</v>
      </c>
      <c r="B175" s="17">
        <v>1</v>
      </c>
      <c r="C175" s="17">
        <v>1</v>
      </c>
      <c r="D175" s="17">
        <v>10</v>
      </c>
      <c r="E175" s="17">
        <v>4</v>
      </c>
      <c r="F175" s="17">
        <v>55.9</v>
      </c>
      <c r="G175" s="17">
        <v>47.4</v>
      </c>
      <c r="H175" s="6">
        <f t="shared" si="7"/>
        <v>18</v>
      </c>
    </row>
    <row r="176" spans="1:8" ht="15.75" x14ac:dyDescent="0.25">
      <c r="A176" s="11" t="s">
        <v>140</v>
      </c>
      <c r="B176" s="17">
        <v>1</v>
      </c>
      <c r="C176" s="17">
        <v>1</v>
      </c>
      <c r="D176" s="17">
        <v>5</v>
      </c>
      <c r="E176" s="17">
        <v>0.1</v>
      </c>
      <c r="F176" s="17">
        <v>243.94</v>
      </c>
      <c r="G176" s="17">
        <v>148.18</v>
      </c>
      <c r="H176" s="6">
        <f t="shared" si="7"/>
        <v>65</v>
      </c>
    </row>
    <row r="177" spans="1:8" ht="15.75" x14ac:dyDescent="0.25">
      <c r="A177" s="11" t="s">
        <v>141</v>
      </c>
      <c r="B177" s="17"/>
      <c r="C177" s="17"/>
      <c r="D177" s="17"/>
      <c r="E177" s="17"/>
      <c r="F177" s="17"/>
      <c r="G177" s="17"/>
      <c r="H177" s="6" t="str">
        <f t="shared" si="7"/>
        <v/>
      </c>
    </row>
    <row r="178" spans="1:8" ht="15.75" x14ac:dyDescent="0.25">
      <c r="A178" s="11" t="s">
        <v>142</v>
      </c>
      <c r="B178" s="17"/>
      <c r="C178" s="17"/>
      <c r="D178" s="17"/>
      <c r="E178" s="17"/>
      <c r="F178" s="17"/>
      <c r="G178" s="17"/>
      <c r="H178" s="6" t="str">
        <f t="shared" si="7"/>
        <v/>
      </c>
    </row>
    <row r="179" spans="1:8" ht="15.75" x14ac:dyDescent="0.25">
      <c r="A179" s="11" t="s">
        <v>143</v>
      </c>
      <c r="B179" s="17">
        <v>3</v>
      </c>
      <c r="C179" s="17">
        <v>1</v>
      </c>
      <c r="D179" s="17">
        <v>18</v>
      </c>
      <c r="E179" s="17">
        <v>5.12</v>
      </c>
      <c r="F179" s="17">
        <v>12.53</v>
      </c>
      <c r="G179" s="17">
        <v>8.6199999999999992</v>
      </c>
      <c r="H179" s="6">
        <f t="shared" si="7"/>
        <v>45</v>
      </c>
    </row>
    <row r="180" spans="1:8" ht="15.75" x14ac:dyDescent="0.25">
      <c r="A180" s="11" t="s">
        <v>144</v>
      </c>
      <c r="B180" s="17">
        <v>2</v>
      </c>
      <c r="C180" s="17">
        <v>1</v>
      </c>
      <c r="D180" s="17">
        <v>8</v>
      </c>
      <c r="E180" s="17">
        <v>1.2</v>
      </c>
      <c r="F180" s="17">
        <v>197.47</v>
      </c>
      <c r="G180" s="17">
        <v>139.61000000000001</v>
      </c>
      <c r="H180" s="6">
        <f t="shared" si="7"/>
        <v>41</v>
      </c>
    </row>
    <row r="181" spans="1:8" ht="15.75" x14ac:dyDescent="0.25">
      <c r="A181" s="11" t="s">
        <v>145</v>
      </c>
      <c r="B181" s="17"/>
      <c r="C181" s="17"/>
      <c r="D181" s="17"/>
      <c r="E181" s="17"/>
      <c r="F181" s="17"/>
      <c r="G181" s="17"/>
      <c r="H181" s="6" t="str">
        <f t="shared" si="7"/>
        <v/>
      </c>
    </row>
    <row r="182" spans="1:8" ht="15.75" x14ac:dyDescent="0.25">
      <c r="A182" s="10" t="s">
        <v>195</v>
      </c>
      <c r="B182" s="39"/>
      <c r="C182" s="1">
        <f t="shared" ref="C182:E182" si="9">SUM(C165:C181)</f>
        <v>10</v>
      </c>
      <c r="D182" s="1">
        <f t="shared" si="9"/>
        <v>122</v>
      </c>
      <c r="E182" s="1">
        <f t="shared" si="9"/>
        <v>34.42</v>
      </c>
      <c r="F182" s="12"/>
      <c r="G182" s="12"/>
      <c r="H182" s="6" t="str">
        <f t="shared" si="7"/>
        <v/>
      </c>
    </row>
    <row r="183" spans="1:8" ht="15.75" x14ac:dyDescent="0.25">
      <c r="A183" s="13" t="s">
        <v>146</v>
      </c>
      <c r="B183" s="2"/>
      <c r="C183" s="2"/>
      <c r="D183" s="2"/>
      <c r="E183" s="2"/>
      <c r="F183" s="2"/>
      <c r="G183" s="2"/>
      <c r="H183" s="14"/>
    </row>
    <row r="184" spans="1:8" ht="15.75" x14ac:dyDescent="0.25">
      <c r="A184" s="11" t="s">
        <v>147</v>
      </c>
      <c r="B184" s="17"/>
      <c r="C184" s="17"/>
      <c r="D184" s="17"/>
      <c r="E184" s="17"/>
      <c r="F184" s="17"/>
      <c r="G184" s="17"/>
      <c r="H184" s="6" t="str">
        <f t="shared" si="7"/>
        <v/>
      </c>
    </row>
    <row r="185" spans="1:8" ht="15.75" x14ac:dyDescent="0.25">
      <c r="A185" s="11" t="s">
        <v>196</v>
      </c>
      <c r="B185" s="17"/>
      <c r="C185" s="17"/>
      <c r="D185" s="17"/>
      <c r="E185" s="17"/>
      <c r="F185" s="17"/>
      <c r="G185" s="17"/>
      <c r="H185" s="6" t="str">
        <f t="shared" si="7"/>
        <v/>
      </c>
    </row>
    <row r="186" spans="1:8" ht="15.75" x14ac:dyDescent="0.25">
      <c r="A186" s="10" t="s">
        <v>292</v>
      </c>
      <c r="B186" s="39"/>
      <c r="C186" s="1">
        <f>SUM(C184:C185)</f>
        <v>0</v>
      </c>
      <c r="D186" s="1">
        <f>SUM(D184:D185)</f>
        <v>0</v>
      </c>
      <c r="E186" s="1">
        <f>SUM(E184:E185)</f>
        <v>0</v>
      </c>
      <c r="F186" s="12"/>
      <c r="G186" s="12"/>
      <c r="H186" s="6" t="str">
        <f t="shared" si="7"/>
        <v/>
      </c>
    </row>
    <row r="187" spans="1:8" ht="15.75" x14ac:dyDescent="0.25">
      <c r="A187" s="13" t="s">
        <v>148</v>
      </c>
      <c r="B187" s="2"/>
      <c r="C187" s="2"/>
      <c r="D187" s="2"/>
      <c r="E187" s="2"/>
      <c r="F187" s="2"/>
      <c r="G187" s="2"/>
      <c r="H187" s="14"/>
    </row>
    <row r="188" spans="1:8" ht="15.75" x14ac:dyDescent="0.25">
      <c r="A188" s="11" t="s">
        <v>149</v>
      </c>
      <c r="B188" s="17">
        <v>5</v>
      </c>
      <c r="C188" s="17">
        <v>3</v>
      </c>
      <c r="D188" s="17">
        <v>50</v>
      </c>
      <c r="E188" s="17">
        <v>22</v>
      </c>
      <c r="F188" s="17">
        <v>105.85</v>
      </c>
      <c r="G188" s="17">
        <v>97.21</v>
      </c>
      <c r="H188" s="6">
        <f t="shared" si="7"/>
        <v>9</v>
      </c>
    </row>
    <row r="189" spans="1:8" ht="15.75" x14ac:dyDescent="0.25">
      <c r="A189" s="11" t="s">
        <v>150</v>
      </c>
      <c r="B189" s="17">
        <v>8</v>
      </c>
      <c r="C189" s="17">
        <v>4</v>
      </c>
      <c r="D189" s="17">
        <v>80</v>
      </c>
      <c r="E189" s="17">
        <v>32</v>
      </c>
      <c r="F189" s="17">
        <v>1083.08</v>
      </c>
      <c r="G189" s="17">
        <v>935.81</v>
      </c>
      <c r="H189" s="6">
        <f t="shared" si="7"/>
        <v>16</v>
      </c>
    </row>
    <row r="190" spans="1:8" ht="15.75" x14ac:dyDescent="0.25">
      <c r="A190" s="11" t="s">
        <v>197</v>
      </c>
      <c r="B190" s="17"/>
      <c r="C190" s="17"/>
      <c r="D190" s="17"/>
      <c r="E190" s="17"/>
      <c r="F190" s="17"/>
      <c r="G190" s="17"/>
      <c r="H190" s="6" t="str">
        <f t="shared" si="7"/>
        <v/>
      </c>
    </row>
    <row r="191" spans="1:8" ht="15.75" x14ac:dyDescent="0.25">
      <c r="A191" s="10" t="s">
        <v>293</v>
      </c>
      <c r="B191" s="39"/>
      <c r="C191" s="1">
        <f t="shared" ref="C191:D191" si="10">SUM(C188:C190)</f>
        <v>7</v>
      </c>
      <c r="D191" s="1">
        <f t="shared" si="10"/>
        <v>130</v>
      </c>
      <c r="E191" s="1">
        <f t="shared" ref="E191" si="11">SUM(E188:E190)</f>
        <v>54</v>
      </c>
      <c r="F191" s="12"/>
      <c r="G191" s="12"/>
      <c r="H191" s="6" t="str">
        <f t="shared" si="7"/>
        <v/>
      </c>
    </row>
    <row r="192" spans="1:8" ht="15.75" x14ac:dyDescent="0.25">
      <c r="A192" s="13" t="s">
        <v>151</v>
      </c>
      <c r="B192" s="2"/>
      <c r="C192" s="2"/>
      <c r="D192" s="2"/>
      <c r="E192" s="2"/>
      <c r="F192" s="2"/>
      <c r="G192" s="2"/>
      <c r="H192" s="14"/>
    </row>
    <row r="193" spans="1:8" ht="15.75" x14ac:dyDescent="0.25">
      <c r="A193" s="11" t="s">
        <v>152</v>
      </c>
      <c r="B193" s="17">
        <v>7</v>
      </c>
      <c r="C193" s="17">
        <v>2</v>
      </c>
      <c r="D193" s="17">
        <v>71</v>
      </c>
      <c r="E193" s="17">
        <v>28.4</v>
      </c>
      <c r="F193" s="17">
        <v>21.09</v>
      </c>
      <c r="G193" s="17">
        <v>15.74</v>
      </c>
      <c r="H193" s="6">
        <f t="shared" si="7"/>
        <v>34</v>
      </c>
    </row>
    <row r="194" spans="1:8" ht="15.75" x14ac:dyDescent="0.25">
      <c r="A194" s="11" t="s">
        <v>153</v>
      </c>
      <c r="B194" s="17"/>
      <c r="C194" s="17"/>
      <c r="D194" s="17"/>
      <c r="E194" s="17"/>
      <c r="F194" s="17"/>
      <c r="G194" s="17"/>
      <c r="H194" s="6" t="str">
        <f t="shared" si="7"/>
        <v/>
      </c>
    </row>
    <row r="195" spans="1:8" ht="15.75" x14ac:dyDescent="0.25">
      <c r="A195" s="11" t="s">
        <v>154</v>
      </c>
      <c r="B195" s="17"/>
      <c r="C195" s="17"/>
      <c r="D195" s="17"/>
      <c r="E195" s="17"/>
      <c r="F195" s="17"/>
      <c r="G195" s="17"/>
      <c r="H195" s="6" t="str">
        <f t="shared" si="7"/>
        <v/>
      </c>
    </row>
    <row r="196" spans="1:8" ht="15.75" x14ac:dyDescent="0.25">
      <c r="A196" s="11" t="s">
        <v>198</v>
      </c>
      <c r="B196" s="17"/>
      <c r="C196" s="17"/>
      <c r="D196" s="17"/>
      <c r="E196" s="17"/>
      <c r="F196" s="17"/>
      <c r="G196" s="17"/>
      <c r="H196" s="6" t="str">
        <f t="shared" ref="H196:H226" si="12">IF(F196&gt;0,(IF(G196&gt;0,(ROUND(IF(G196&gt;0,(IF(F196&gt;0,((F196-G196)/G196*100),"")),""),0)),"")),"")</f>
        <v/>
      </c>
    </row>
    <row r="197" spans="1:8" ht="15.75" x14ac:dyDescent="0.25">
      <c r="A197" s="10" t="s">
        <v>294</v>
      </c>
      <c r="B197" s="39"/>
      <c r="C197" s="1">
        <f t="shared" ref="C197:E197" si="13">SUM(C193:C196)</f>
        <v>2</v>
      </c>
      <c r="D197" s="1">
        <f t="shared" si="13"/>
        <v>71</v>
      </c>
      <c r="E197" s="1">
        <f t="shared" si="13"/>
        <v>28.4</v>
      </c>
      <c r="F197" s="12"/>
      <c r="G197" s="12"/>
      <c r="H197" s="6" t="str">
        <f t="shared" si="12"/>
        <v/>
      </c>
    </row>
    <row r="198" spans="1:8" ht="15.75" x14ac:dyDescent="0.25">
      <c r="A198" s="13" t="s">
        <v>155</v>
      </c>
      <c r="B198" s="2"/>
      <c r="C198" s="2"/>
      <c r="D198" s="2"/>
      <c r="E198" s="2"/>
      <c r="F198" s="2"/>
      <c r="G198" s="2"/>
      <c r="H198" s="14"/>
    </row>
    <row r="199" spans="1:8" ht="15.75" x14ac:dyDescent="0.25">
      <c r="A199" s="11" t="s">
        <v>156</v>
      </c>
      <c r="B199" s="17"/>
      <c r="C199" s="17"/>
      <c r="D199" s="17"/>
      <c r="E199" s="17"/>
      <c r="F199" s="17"/>
      <c r="G199" s="17"/>
      <c r="H199" s="6" t="str">
        <f t="shared" si="12"/>
        <v/>
      </c>
    </row>
    <row r="200" spans="1:8" ht="15.75" x14ac:dyDescent="0.25">
      <c r="A200" s="11" t="s">
        <v>199</v>
      </c>
      <c r="B200" s="17"/>
      <c r="C200" s="17"/>
      <c r="D200" s="17"/>
      <c r="E200" s="17"/>
      <c r="F200" s="17"/>
      <c r="G200" s="17"/>
      <c r="H200" s="6" t="str">
        <f t="shared" si="12"/>
        <v/>
      </c>
    </row>
    <row r="201" spans="1:8" ht="15.75" x14ac:dyDescent="0.25">
      <c r="A201" s="11" t="s">
        <v>1</v>
      </c>
      <c r="B201" s="17"/>
      <c r="C201" s="17"/>
      <c r="D201" s="17"/>
      <c r="E201" s="17"/>
      <c r="F201" s="17"/>
      <c r="G201" s="17"/>
      <c r="H201" s="6" t="str">
        <f t="shared" si="12"/>
        <v/>
      </c>
    </row>
    <row r="202" spans="1:8" ht="15.75" x14ac:dyDescent="0.25">
      <c r="A202" s="11" t="s">
        <v>157</v>
      </c>
      <c r="B202" s="17"/>
      <c r="C202" s="17"/>
      <c r="D202" s="17"/>
      <c r="E202" s="17"/>
      <c r="F202" s="17"/>
      <c r="G202" s="17"/>
      <c r="H202" s="6" t="str">
        <f t="shared" si="12"/>
        <v/>
      </c>
    </row>
    <row r="203" spans="1:8" ht="15.75" x14ac:dyDescent="0.25">
      <c r="A203" s="11" t="s">
        <v>158</v>
      </c>
      <c r="B203" s="17"/>
      <c r="C203" s="17"/>
      <c r="D203" s="17"/>
      <c r="E203" s="17"/>
      <c r="F203" s="17"/>
      <c r="G203" s="17"/>
      <c r="H203" s="6" t="str">
        <f t="shared" si="12"/>
        <v/>
      </c>
    </row>
    <row r="204" spans="1:8" ht="15.75" x14ac:dyDescent="0.25">
      <c r="A204" s="11" t="s">
        <v>201</v>
      </c>
      <c r="B204" s="17"/>
      <c r="C204" s="17"/>
      <c r="D204" s="17"/>
      <c r="E204" s="17"/>
      <c r="F204" s="17"/>
      <c r="G204" s="17"/>
      <c r="H204" s="6" t="str">
        <f t="shared" si="12"/>
        <v/>
      </c>
    </row>
    <row r="205" spans="1:8" ht="15.75" x14ac:dyDescent="0.25">
      <c r="A205" s="11" t="s">
        <v>159</v>
      </c>
      <c r="B205" s="17"/>
      <c r="C205" s="17"/>
      <c r="D205" s="17"/>
      <c r="E205" s="17"/>
      <c r="F205" s="17"/>
      <c r="G205" s="17"/>
      <c r="H205" s="6" t="str">
        <f t="shared" si="12"/>
        <v/>
      </c>
    </row>
    <row r="206" spans="1:8" ht="15.75" x14ac:dyDescent="0.25">
      <c r="A206" s="11" t="s">
        <v>160</v>
      </c>
      <c r="B206" s="17">
        <v>1</v>
      </c>
      <c r="C206" s="17">
        <v>1</v>
      </c>
      <c r="D206" s="17">
        <v>10</v>
      </c>
      <c r="E206" s="17">
        <v>4</v>
      </c>
      <c r="F206" s="17">
        <v>7.25</v>
      </c>
      <c r="G206" s="17"/>
      <c r="H206" s="6" t="str">
        <f t="shared" si="12"/>
        <v/>
      </c>
    </row>
    <row r="207" spans="1:8" ht="15.75" x14ac:dyDescent="0.25">
      <c r="A207" s="11" t="s">
        <v>161</v>
      </c>
      <c r="B207" s="17"/>
      <c r="C207" s="17"/>
      <c r="D207" s="17"/>
      <c r="E207" s="17"/>
      <c r="F207" s="17"/>
      <c r="G207" s="17"/>
      <c r="H207" s="6" t="str">
        <f t="shared" si="12"/>
        <v/>
      </c>
    </row>
    <row r="208" spans="1:8" ht="15.75" x14ac:dyDescent="0.25">
      <c r="A208" s="11" t="s">
        <v>162</v>
      </c>
      <c r="B208" s="17"/>
      <c r="C208" s="17"/>
      <c r="D208" s="17"/>
      <c r="E208" s="17"/>
      <c r="F208" s="17"/>
      <c r="G208" s="17"/>
      <c r="H208" s="6" t="str">
        <f t="shared" si="12"/>
        <v/>
      </c>
    </row>
    <row r="209" spans="1:8" ht="15.75" x14ac:dyDescent="0.25">
      <c r="A209" s="11" t="s">
        <v>163</v>
      </c>
      <c r="B209" s="17"/>
      <c r="C209" s="17"/>
      <c r="D209" s="17"/>
      <c r="E209" s="17"/>
      <c r="F209" s="17"/>
      <c r="G209" s="17"/>
      <c r="H209" s="6" t="str">
        <f t="shared" si="12"/>
        <v/>
      </c>
    </row>
    <row r="210" spans="1:8" ht="15.75" x14ac:dyDescent="0.25">
      <c r="A210" s="11" t="s">
        <v>2</v>
      </c>
      <c r="B210" s="17"/>
      <c r="C210" s="17"/>
      <c r="D210" s="17"/>
      <c r="E210" s="17"/>
      <c r="F210" s="17"/>
      <c r="G210" s="17"/>
      <c r="H210" s="6" t="str">
        <f t="shared" si="12"/>
        <v/>
      </c>
    </row>
    <row r="211" spans="1:8" ht="15.75" x14ac:dyDescent="0.25">
      <c r="A211" s="11" t="s">
        <v>164</v>
      </c>
      <c r="B211" s="17">
        <v>1</v>
      </c>
      <c r="C211" s="17">
        <v>1</v>
      </c>
      <c r="D211" s="17">
        <v>10</v>
      </c>
      <c r="E211" s="17">
        <v>2</v>
      </c>
      <c r="F211" s="17">
        <v>400</v>
      </c>
      <c r="G211" s="17"/>
      <c r="H211" s="6" t="str">
        <f t="shared" si="12"/>
        <v/>
      </c>
    </row>
    <row r="212" spans="1:8" ht="15.75" x14ac:dyDescent="0.25">
      <c r="A212" s="11" t="s">
        <v>165</v>
      </c>
      <c r="B212" s="17"/>
      <c r="C212" s="17"/>
      <c r="D212" s="17"/>
      <c r="E212" s="17"/>
      <c r="F212" s="17"/>
      <c r="G212" s="17"/>
      <c r="H212" s="6" t="str">
        <f t="shared" si="12"/>
        <v/>
      </c>
    </row>
    <row r="213" spans="1:8" ht="15.75" x14ac:dyDescent="0.25">
      <c r="A213" s="11" t="s">
        <v>166</v>
      </c>
      <c r="B213" s="17"/>
      <c r="C213" s="17"/>
      <c r="D213" s="17"/>
      <c r="E213" s="17"/>
      <c r="F213" s="17"/>
      <c r="G213" s="17"/>
      <c r="H213" s="6" t="str">
        <f t="shared" si="12"/>
        <v/>
      </c>
    </row>
    <row r="214" spans="1:8" ht="15.75" x14ac:dyDescent="0.25">
      <c r="A214" s="11" t="s">
        <v>14</v>
      </c>
      <c r="B214" s="17"/>
      <c r="C214" s="17"/>
      <c r="D214" s="17"/>
      <c r="E214" s="17"/>
      <c r="F214" s="17"/>
      <c r="G214" s="17"/>
      <c r="H214" s="6" t="str">
        <f t="shared" si="12"/>
        <v/>
      </c>
    </row>
    <row r="215" spans="1:8" ht="15.75" x14ac:dyDescent="0.25">
      <c r="A215" s="11" t="s">
        <v>200</v>
      </c>
      <c r="B215" s="17"/>
      <c r="C215" s="17"/>
      <c r="D215" s="17"/>
      <c r="E215" s="17"/>
      <c r="F215" s="17"/>
      <c r="G215" s="17"/>
      <c r="H215" s="6" t="str">
        <f t="shared" si="12"/>
        <v/>
      </c>
    </row>
    <row r="216" spans="1:8" ht="15.75" x14ac:dyDescent="0.25">
      <c r="A216" s="11" t="s">
        <v>167</v>
      </c>
      <c r="B216" s="17">
        <v>1</v>
      </c>
      <c r="C216" s="17">
        <v>1</v>
      </c>
      <c r="D216" s="17">
        <v>10</v>
      </c>
      <c r="E216" s="17">
        <v>4</v>
      </c>
      <c r="F216" s="17">
        <v>127.5</v>
      </c>
      <c r="G216" s="17">
        <v>70</v>
      </c>
      <c r="H216" s="6">
        <f t="shared" si="12"/>
        <v>82</v>
      </c>
    </row>
    <row r="217" spans="1:8" ht="15.75" x14ac:dyDescent="0.25">
      <c r="A217" s="11" t="s">
        <v>295</v>
      </c>
      <c r="B217" s="17">
        <v>13</v>
      </c>
      <c r="C217" s="17">
        <v>2</v>
      </c>
      <c r="D217" s="17">
        <v>150</v>
      </c>
      <c r="E217" s="17">
        <v>39.5</v>
      </c>
      <c r="F217" s="17">
        <v>1220.3800000000001</v>
      </c>
      <c r="G217" s="17">
        <v>836.94</v>
      </c>
      <c r="H217" s="6">
        <f t="shared" si="12"/>
        <v>46</v>
      </c>
    </row>
    <row r="218" spans="1:8" ht="15.75" x14ac:dyDescent="0.25">
      <c r="A218" s="10" t="s">
        <v>296</v>
      </c>
      <c r="B218" s="39"/>
      <c r="C218" s="1">
        <f t="shared" ref="C218:E218" si="14">SUM(C199:C217)</f>
        <v>5</v>
      </c>
      <c r="D218" s="1">
        <f t="shared" si="14"/>
        <v>180</v>
      </c>
      <c r="E218" s="1">
        <f t="shared" si="14"/>
        <v>49.5</v>
      </c>
      <c r="F218" s="12"/>
      <c r="G218" s="12"/>
      <c r="H218" s="6" t="str">
        <f t="shared" si="12"/>
        <v/>
      </c>
    </row>
    <row r="219" spans="1:8" ht="15.75" x14ac:dyDescent="0.25">
      <c r="A219" s="13" t="s">
        <v>168</v>
      </c>
      <c r="B219" s="2"/>
      <c r="C219" s="2"/>
      <c r="D219" s="2"/>
      <c r="E219" s="2"/>
      <c r="F219" s="2"/>
      <c r="G219" s="2"/>
      <c r="H219" s="14"/>
    </row>
    <row r="220" spans="1:8" ht="15.75" x14ac:dyDescent="0.25">
      <c r="A220" s="11" t="s">
        <v>169</v>
      </c>
      <c r="B220" s="17"/>
      <c r="C220" s="17"/>
      <c r="D220" s="17"/>
      <c r="E220" s="17"/>
      <c r="F220" s="17"/>
      <c r="G220" s="17"/>
      <c r="H220" s="6" t="str">
        <f t="shared" si="12"/>
        <v/>
      </c>
    </row>
    <row r="221" spans="1:8" ht="15.75" x14ac:dyDescent="0.25">
      <c r="A221" s="11" t="s">
        <v>170</v>
      </c>
      <c r="B221" s="17">
        <v>1</v>
      </c>
      <c r="C221" s="17">
        <v>1</v>
      </c>
      <c r="D221" s="17">
        <v>10</v>
      </c>
      <c r="E221" s="17">
        <v>4</v>
      </c>
      <c r="F221" s="17">
        <v>37.5</v>
      </c>
      <c r="G221" s="17">
        <v>31.25</v>
      </c>
      <c r="H221" s="6">
        <f t="shared" si="12"/>
        <v>20</v>
      </c>
    </row>
    <row r="222" spans="1:8" ht="15.75" x14ac:dyDescent="0.25">
      <c r="A222" s="11" t="s">
        <v>171</v>
      </c>
      <c r="B222" s="17"/>
      <c r="C222" s="17"/>
      <c r="D222" s="17"/>
      <c r="E222" s="17"/>
      <c r="F222" s="17"/>
      <c r="G222" s="17"/>
      <c r="H222" s="6" t="str">
        <f t="shared" si="12"/>
        <v/>
      </c>
    </row>
    <row r="223" spans="1:8" ht="15.75" x14ac:dyDescent="0.25">
      <c r="A223" s="11" t="s">
        <v>172</v>
      </c>
      <c r="B223" s="17"/>
      <c r="C223" s="17"/>
      <c r="D223" s="17"/>
      <c r="E223" s="17"/>
      <c r="F223" s="17"/>
      <c r="G223" s="17"/>
      <c r="H223" s="6" t="str">
        <f t="shared" si="12"/>
        <v/>
      </c>
    </row>
    <row r="224" spans="1:8" ht="15.75" x14ac:dyDescent="0.25">
      <c r="A224" s="11" t="s">
        <v>173</v>
      </c>
      <c r="B224" s="17"/>
      <c r="C224" s="17"/>
      <c r="D224" s="17"/>
      <c r="E224" s="17"/>
      <c r="F224" s="17"/>
      <c r="G224" s="17"/>
      <c r="H224" s="6" t="str">
        <f t="shared" si="12"/>
        <v/>
      </c>
    </row>
    <row r="225" spans="1:8" ht="15.75" x14ac:dyDescent="0.25">
      <c r="A225" s="11" t="s">
        <v>202</v>
      </c>
      <c r="B225" s="17"/>
      <c r="C225" s="17"/>
      <c r="D225" s="17"/>
      <c r="E225" s="17"/>
      <c r="F225" s="17"/>
      <c r="G225" s="17"/>
      <c r="H225" s="6" t="str">
        <f t="shared" si="12"/>
        <v/>
      </c>
    </row>
    <row r="226" spans="1:8" ht="15.75" x14ac:dyDescent="0.25">
      <c r="A226" s="10" t="s">
        <v>203</v>
      </c>
      <c r="B226" s="39"/>
      <c r="C226" s="1">
        <f t="shared" ref="C226:E226" si="15">SUM(C220:C225)</f>
        <v>1</v>
      </c>
      <c r="D226" s="1">
        <f t="shared" si="15"/>
        <v>10</v>
      </c>
      <c r="E226" s="1">
        <f t="shared" si="15"/>
        <v>4</v>
      </c>
      <c r="F226" s="12"/>
      <c r="G226" s="12"/>
      <c r="H226" s="6" t="str">
        <f t="shared" si="12"/>
        <v/>
      </c>
    </row>
    <row r="227" spans="1:8" ht="15.75" x14ac:dyDescent="0.25">
      <c r="A227" s="13" t="s">
        <v>204</v>
      </c>
      <c r="B227" s="2"/>
      <c r="C227" s="2"/>
      <c r="D227" s="2"/>
      <c r="E227" s="2"/>
      <c r="F227" s="2"/>
      <c r="G227" s="2"/>
      <c r="H227" s="14"/>
    </row>
    <row r="228" spans="1:8" ht="15.75" x14ac:dyDescent="0.25">
      <c r="A228" s="10" t="s">
        <v>267</v>
      </c>
      <c r="B228" s="40"/>
      <c r="C228" s="10">
        <f t="shared" ref="C228:E228" si="16">C17+C30+C46+C62+C111+C118+C130+C163+C182+C186+C191+C197+C218+C226+C227</f>
        <v>148</v>
      </c>
      <c r="D228" s="10">
        <f t="shared" si="16"/>
        <v>2691</v>
      </c>
      <c r="E228" s="10">
        <f t="shared" si="16"/>
        <v>1002.72</v>
      </c>
      <c r="F228" s="15"/>
      <c r="G228" s="15"/>
      <c r="H228" s="15"/>
    </row>
  </sheetData>
  <sheetProtection selectLockedCells="1"/>
  <sortState ref="A165:A180">
    <sortCondition ref="A165:A180"/>
  </sortState>
  <mergeCells count="1">
    <mergeCell ref="J6:L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opLeftCell="B1" workbookViewId="0">
      <selection activeCell="A3" sqref="A3:J3"/>
    </sheetView>
  </sheetViews>
  <sheetFormatPr defaultRowHeight="15" x14ac:dyDescent="0.25"/>
  <cols>
    <col min="1" max="1" width="35.85546875" customWidth="1"/>
    <col min="2" max="3" width="15.7109375" customWidth="1"/>
    <col min="4" max="4" width="15.85546875" customWidth="1"/>
    <col min="5" max="5" width="17.140625" customWidth="1"/>
    <col min="6" max="6" width="16.7109375" customWidth="1"/>
    <col min="7" max="7" width="13.7109375" customWidth="1"/>
    <col min="8" max="8" width="14.42578125" customWidth="1"/>
  </cols>
  <sheetData>
    <row r="1" spans="1:12" ht="21" x14ac:dyDescent="0.35">
      <c r="A1" s="3" t="s">
        <v>306</v>
      </c>
      <c r="E1" s="16" t="s">
        <v>307</v>
      </c>
      <c r="F1" s="16" t="s">
        <v>341</v>
      </c>
    </row>
    <row r="2" spans="1:12" ht="21" x14ac:dyDescent="0.35">
      <c r="A2" s="3" t="s">
        <v>308</v>
      </c>
      <c r="B2" s="43" t="s">
        <v>311</v>
      </c>
      <c r="E2" s="16" t="s">
        <v>269</v>
      </c>
      <c r="F2" s="16" t="s">
        <v>340</v>
      </c>
    </row>
    <row r="3" spans="1:12" ht="21" x14ac:dyDescent="0.35">
      <c r="A3" s="43" t="s">
        <v>343</v>
      </c>
      <c r="B3" s="43"/>
      <c r="C3" s="16"/>
    </row>
    <row r="4" spans="1:12" ht="31.5" x14ac:dyDescent="0.25">
      <c r="A4" s="5" t="s">
        <v>0</v>
      </c>
      <c r="B4" s="7" t="s">
        <v>182</v>
      </c>
      <c r="C4" s="7" t="s">
        <v>316</v>
      </c>
      <c r="D4" s="7" t="s">
        <v>183</v>
      </c>
      <c r="E4" s="8" t="s">
        <v>184</v>
      </c>
      <c r="F4" s="9" t="s">
        <v>283</v>
      </c>
      <c r="G4" s="9" t="s">
        <v>284</v>
      </c>
      <c r="H4" s="5" t="s">
        <v>185</v>
      </c>
    </row>
    <row r="5" spans="1:12" ht="15.6" x14ac:dyDescent="0.3">
      <c r="A5" s="13" t="s">
        <v>205</v>
      </c>
      <c r="B5" s="2"/>
      <c r="C5" s="2"/>
      <c r="D5" s="2"/>
      <c r="E5" s="2"/>
      <c r="F5" s="2"/>
      <c r="G5" s="2"/>
      <c r="H5" s="14"/>
    </row>
    <row r="6" spans="1:12" ht="15.75" x14ac:dyDescent="0.25">
      <c r="A6" s="1" t="s">
        <v>1</v>
      </c>
      <c r="B6" s="17"/>
      <c r="C6" s="17"/>
      <c r="D6" s="17"/>
      <c r="E6" s="17"/>
      <c r="F6" s="17"/>
      <c r="G6" s="17"/>
      <c r="H6" s="6" t="str">
        <f t="shared" ref="H6:H69" si="0">IF(F6&gt;0,(IF(G6&gt;0,(ROUND(IF(G6&gt;0,(IF(F6&gt;0,((F6-G6)/G6*100),"")),""),0)),"")),"")</f>
        <v/>
      </c>
      <c r="J6" s="44" t="s">
        <v>314</v>
      </c>
      <c r="K6" s="44"/>
      <c r="L6" s="44"/>
    </row>
    <row r="7" spans="1:12" ht="15.75" x14ac:dyDescent="0.25">
      <c r="A7" s="11" t="s">
        <v>2</v>
      </c>
      <c r="B7" s="17">
        <v>13</v>
      </c>
      <c r="C7" s="17">
        <v>5</v>
      </c>
      <c r="D7" s="17">
        <v>155</v>
      </c>
      <c r="E7" s="17">
        <v>61</v>
      </c>
      <c r="F7" s="17">
        <v>56.05</v>
      </c>
      <c r="G7" s="17">
        <v>49</v>
      </c>
      <c r="H7" s="6">
        <f t="shared" si="0"/>
        <v>14</v>
      </c>
      <c r="J7" s="44"/>
      <c r="K7" s="44"/>
      <c r="L7" s="44"/>
    </row>
    <row r="8" spans="1:12" ht="15.75" x14ac:dyDescent="0.25">
      <c r="A8" s="11" t="s">
        <v>3</v>
      </c>
      <c r="B8" s="17"/>
      <c r="C8" s="17"/>
      <c r="D8" s="17"/>
      <c r="E8" s="17"/>
      <c r="F8" s="17"/>
      <c r="G8" s="17"/>
      <c r="H8" s="6" t="str">
        <f t="shared" si="0"/>
        <v/>
      </c>
      <c r="J8" s="44"/>
      <c r="K8" s="44"/>
      <c r="L8" s="44"/>
    </row>
    <row r="9" spans="1:12" ht="15.6" x14ac:dyDescent="0.3">
      <c r="A9" s="11" t="s">
        <v>181</v>
      </c>
      <c r="B9" s="17"/>
      <c r="C9" s="17"/>
      <c r="D9" s="17"/>
      <c r="E9" s="17"/>
      <c r="F9" s="17"/>
      <c r="G9" s="17"/>
      <c r="H9" s="6" t="str">
        <f t="shared" si="0"/>
        <v/>
      </c>
      <c r="I9" t="s">
        <v>315</v>
      </c>
    </row>
    <row r="10" spans="1:12" ht="15.6" x14ac:dyDescent="0.3">
      <c r="A10" s="41" t="s">
        <v>302</v>
      </c>
      <c r="B10" s="17"/>
      <c r="C10" s="17"/>
      <c r="D10" s="17"/>
      <c r="E10" s="17"/>
      <c r="F10" s="17"/>
      <c r="G10" s="17"/>
      <c r="H10" s="6" t="str">
        <f t="shared" si="0"/>
        <v/>
      </c>
    </row>
    <row r="11" spans="1:12" ht="15.6" x14ac:dyDescent="0.3">
      <c r="A11" s="41" t="s">
        <v>303</v>
      </c>
      <c r="B11" s="17"/>
      <c r="C11" s="17"/>
      <c r="D11" s="17"/>
      <c r="E11" s="17"/>
      <c r="F11" s="17"/>
      <c r="G11" s="17"/>
      <c r="H11" s="6" t="str">
        <f t="shared" si="0"/>
        <v/>
      </c>
    </row>
    <row r="12" spans="1:12" ht="15.6" x14ac:dyDescent="0.3">
      <c r="A12" s="41" t="s">
        <v>304</v>
      </c>
      <c r="B12" s="17"/>
      <c r="C12" s="17"/>
      <c r="D12" s="17"/>
      <c r="E12" s="17"/>
      <c r="F12" s="17"/>
      <c r="G12" s="17"/>
      <c r="H12" s="6" t="str">
        <f t="shared" si="0"/>
        <v/>
      </c>
    </row>
    <row r="13" spans="1:12" ht="15.6" x14ac:dyDescent="0.3">
      <c r="A13" s="11" t="s">
        <v>174</v>
      </c>
      <c r="B13" s="17"/>
      <c r="C13" s="17"/>
      <c r="D13" s="17"/>
      <c r="E13" s="17"/>
      <c r="F13" s="17"/>
      <c r="G13" s="17"/>
      <c r="H13" s="6" t="str">
        <f t="shared" si="0"/>
        <v/>
      </c>
    </row>
    <row r="14" spans="1:12" ht="15.6" x14ac:dyDescent="0.3">
      <c r="A14" s="11" t="s">
        <v>4</v>
      </c>
      <c r="B14" s="17"/>
      <c r="C14" s="17"/>
      <c r="D14" s="17"/>
      <c r="E14" s="17"/>
      <c r="F14" s="17"/>
      <c r="G14" s="17"/>
      <c r="H14" s="6" t="str">
        <f t="shared" si="0"/>
        <v/>
      </c>
    </row>
    <row r="15" spans="1:12" ht="15.6" x14ac:dyDescent="0.3">
      <c r="A15" s="11" t="s">
        <v>305</v>
      </c>
      <c r="B15" s="17"/>
      <c r="C15" s="17"/>
      <c r="D15" s="17"/>
      <c r="E15" s="17"/>
      <c r="F15" s="17"/>
      <c r="G15" s="17"/>
      <c r="H15" s="6" t="str">
        <f t="shared" si="0"/>
        <v/>
      </c>
    </row>
    <row r="16" spans="1:12" ht="15.6" x14ac:dyDescent="0.3">
      <c r="A16" s="11" t="s">
        <v>186</v>
      </c>
      <c r="B16" s="17"/>
      <c r="C16" s="17"/>
      <c r="D16" s="17"/>
      <c r="E16" s="17"/>
      <c r="F16" s="17"/>
      <c r="G16" s="17"/>
      <c r="H16" s="6" t="str">
        <f t="shared" si="0"/>
        <v/>
      </c>
    </row>
    <row r="17" spans="1:8" ht="15.6" x14ac:dyDescent="0.3">
      <c r="A17" s="10" t="s">
        <v>285</v>
      </c>
      <c r="B17" s="39"/>
      <c r="C17" s="1">
        <f t="shared" ref="C17:E17" si="1">SUM(C6:C16)</f>
        <v>5</v>
      </c>
      <c r="D17" s="1">
        <f t="shared" si="1"/>
        <v>155</v>
      </c>
      <c r="E17" s="1">
        <f t="shared" si="1"/>
        <v>61</v>
      </c>
      <c r="F17" s="12"/>
      <c r="G17" s="12"/>
      <c r="H17" s="6" t="str">
        <f t="shared" si="0"/>
        <v/>
      </c>
    </row>
    <row r="18" spans="1:8" ht="15.6" x14ac:dyDescent="0.3">
      <c r="A18" s="13" t="s">
        <v>5</v>
      </c>
      <c r="B18" s="2"/>
      <c r="C18" s="2"/>
      <c r="D18" s="2"/>
      <c r="E18" s="2"/>
      <c r="F18" s="2"/>
      <c r="G18" s="2"/>
      <c r="H18" s="14"/>
    </row>
    <row r="19" spans="1:8" ht="15.6" x14ac:dyDescent="0.3">
      <c r="A19" s="11" t="s">
        <v>6</v>
      </c>
      <c r="B19" s="17"/>
      <c r="C19" s="17"/>
      <c r="D19" s="17"/>
      <c r="E19" s="17"/>
      <c r="F19" s="17"/>
      <c r="G19" s="17"/>
      <c r="H19" s="6" t="str">
        <f t="shared" si="0"/>
        <v/>
      </c>
    </row>
    <row r="20" spans="1:8" ht="15.6" x14ac:dyDescent="0.3">
      <c r="A20" s="11" t="s">
        <v>175</v>
      </c>
      <c r="B20" s="17"/>
      <c r="C20" s="17"/>
      <c r="D20" s="17"/>
      <c r="E20" s="17"/>
      <c r="F20" s="17"/>
      <c r="G20" s="17"/>
      <c r="H20" s="6" t="str">
        <f t="shared" si="0"/>
        <v/>
      </c>
    </row>
    <row r="21" spans="1:8" ht="15.6" x14ac:dyDescent="0.3">
      <c r="A21" s="11" t="s">
        <v>7</v>
      </c>
      <c r="B21" s="17"/>
      <c r="C21" s="17"/>
      <c r="D21" s="17"/>
      <c r="E21" s="17"/>
      <c r="F21" s="17"/>
      <c r="G21" s="17"/>
      <c r="H21" s="6" t="str">
        <f t="shared" si="0"/>
        <v/>
      </c>
    </row>
    <row r="22" spans="1:8" ht="15.6" x14ac:dyDescent="0.3">
      <c r="A22" s="11" t="s">
        <v>8</v>
      </c>
      <c r="B22" s="17"/>
      <c r="C22" s="17"/>
      <c r="D22" s="17"/>
      <c r="E22" s="17"/>
      <c r="F22" s="17"/>
      <c r="G22" s="17"/>
      <c r="H22" s="6" t="str">
        <f t="shared" si="0"/>
        <v/>
      </c>
    </row>
    <row r="23" spans="1:8" ht="15.6" x14ac:dyDescent="0.3">
      <c r="A23" s="11" t="s">
        <v>9</v>
      </c>
      <c r="B23" s="17"/>
      <c r="C23" s="17"/>
      <c r="D23" s="17"/>
      <c r="E23" s="17"/>
      <c r="F23" s="17"/>
      <c r="G23" s="17"/>
      <c r="H23" s="6" t="str">
        <f t="shared" si="0"/>
        <v/>
      </c>
    </row>
    <row r="24" spans="1:8" ht="15.75" x14ac:dyDescent="0.25">
      <c r="A24" s="11" t="s">
        <v>10</v>
      </c>
      <c r="B24" s="17"/>
      <c r="C24" s="17"/>
      <c r="D24" s="17"/>
      <c r="E24" s="17"/>
      <c r="F24" s="17"/>
      <c r="G24" s="17"/>
      <c r="H24" s="6" t="str">
        <f t="shared" si="0"/>
        <v/>
      </c>
    </row>
    <row r="25" spans="1:8" ht="15.75" x14ac:dyDescent="0.25">
      <c r="A25" s="11" t="s">
        <v>11</v>
      </c>
      <c r="B25" s="17"/>
      <c r="C25" s="17"/>
      <c r="D25" s="17"/>
      <c r="E25" s="17"/>
      <c r="F25" s="17"/>
      <c r="G25" s="17"/>
      <c r="H25" s="6" t="str">
        <f t="shared" si="0"/>
        <v/>
      </c>
    </row>
    <row r="26" spans="1:8" ht="15.75" x14ac:dyDescent="0.25">
      <c r="A26" s="11" t="s">
        <v>12</v>
      </c>
      <c r="B26" s="17"/>
      <c r="C26" s="17"/>
      <c r="D26" s="17"/>
      <c r="E26" s="17"/>
      <c r="F26" s="17"/>
      <c r="G26" s="17"/>
      <c r="H26" s="6" t="str">
        <f t="shared" si="0"/>
        <v/>
      </c>
    </row>
    <row r="27" spans="1:8" ht="15.75" x14ac:dyDescent="0.25">
      <c r="A27" s="11" t="s">
        <v>13</v>
      </c>
      <c r="B27" s="17"/>
      <c r="C27" s="17"/>
      <c r="D27" s="17"/>
      <c r="E27" s="17"/>
      <c r="F27" s="17"/>
      <c r="G27" s="17"/>
      <c r="H27" s="6" t="str">
        <f t="shared" si="0"/>
        <v/>
      </c>
    </row>
    <row r="28" spans="1:8" ht="15.75" x14ac:dyDescent="0.25">
      <c r="A28" s="11" t="s">
        <v>188</v>
      </c>
      <c r="B28" s="17"/>
      <c r="C28" s="17"/>
      <c r="D28" s="17"/>
      <c r="E28" s="17"/>
      <c r="F28" s="17"/>
      <c r="G28" s="17"/>
      <c r="H28" s="6" t="str">
        <f t="shared" si="0"/>
        <v/>
      </c>
    </row>
    <row r="29" spans="1:8" ht="15.75" x14ac:dyDescent="0.25">
      <c r="A29" s="11" t="s">
        <v>187</v>
      </c>
      <c r="B29" s="17"/>
      <c r="C29" s="17"/>
      <c r="D29" s="17"/>
      <c r="E29" s="17"/>
      <c r="F29" s="17"/>
      <c r="G29" s="17"/>
      <c r="H29" s="6" t="str">
        <f t="shared" si="0"/>
        <v/>
      </c>
    </row>
    <row r="30" spans="1:8" ht="15.75" x14ac:dyDescent="0.25">
      <c r="A30" s="10" t="s">
        <v>286</v>
      </c>
      <c r="B30" s="39"/>
      <c r="C30" s="1">
        <f t="shared" ref="C30:D30" si="2">SUM(C19:C29)</f>
        <v>0</v>
      </c>
      <c r="D30" s="1">
        <f t="shared" si="2"/>
        <v>0</v>
      </c>
      <c r="E30" s="1">
        <f t="shared" ref="E30" si="3">SUM(E19:E29)</f>
        <v>0</v>
      </c>
      <c r="F30" s="12"/>
      <c r="G30" s="12"/>
      <c r="H30" s="6" t="str">
        <f t="shared" si="0"/>
        <v/>
      </c>
    </row>
    <row r="31" spans="1:8" ht="15.75" x14ac:dyDescent="0.25">
      <c r="A31" s="13" t="s">
        <v>289</v>
      </c>
      <c r="B31" s="2"/>
      <c r="C31" s="2"/>
      <c r="D31" s="2"/>
      <c r="E31" s="2"/>
      <c r="F31" s="2"/>
      <c r="G31" s="2"/>
      <c r="H31" s="14"/>
    </row>
    <row r="32" spans="1:8" ht="15.75" x14ac:dyDescent="0.25">
      <c r="A32" s="11" t="s">
        <v>15</v>
      </c>
      <c r="B32" s="17"/>
      <c r="C32" s="17"/>
      <c r="D32" s="17"/>
      <c r="E32" s="17"/>
      <c r="F32" s="17"/>
      <c r="G32" s="17"/>
      <c r="H32" s="6" t="str">
        <f t="shared" si="0"/>
        <v/>
      </c>
    </row>
    <row r="33" spans="1:8" ht="15.75" x14ac:dyDescent="0.25">
      <c r="A33" s="11" t="s">
        <v>16</v>
      </c>
      <c r="B33" s="17"/>
      <c r="C33" s="17"/>
      <c r="D33" s="17"/>
      <c r="E33" s="17"/>
      <c r="F33" s="17"/>
      <c r="G33" s="17"/>
      <c r="H33" s="6" t="str">
        <f t="shared" si="0"/>
        <v/>
      </c>
    </row>
    <row r="34" spans="1:8" ht="15.75" x14ac:dyDescent="0.25">
      <c r="A34" s="11" t="s">
        <v>17</v>
      </c>
      <c r="B34" s="17"/>
      <c r="C34" s="17"/>
      <c r="D34" s="17"/>
      <c r="E34" s="17"/>
      <c r="F34" s="17"/>
      <c r="G34" s="17"/>
      <c r="H34" s="6" t="str">
        <f t="shared" si="0"/>
        <v/>
      </c>
    </row>
    <row r="35" spans="1:8" ht="15.75" x14ac:dyDescent="0.25">
      <c r="A35" s="11" t="s">
        <v>176</v>
      </c>
      <c r="B35" s="17"/>
      <c r="C35" s="17"/>
      <c r="D35" s="17"/>
      <c r="E35" s="17"/>
      <c r="F35" s="17"/>
      <c r="G35" s="17"/>
      <c r="H35" s="6" t="str">
        <f t="shared" si="0"/>
        <v/>
      </c>
    </row>
    <row r="36" spans="1:8" ht="15.75" x14ac:dyDescent="0.25">
      <c r="A36" s="11" t="s">
        <v>177</v>
      </c>
      <c r="B36" s="17"/>
      <c r="C36" s="17"/>
      <c r="D36" s="17"/>
      <c r="E36" s="17"/>
      <c r="F36" s="17"/>
      <c r="G36" s="17"/>
      <c r="H36" s="6" t="str">
        <f t="shared" si="0"/>
        <v/>
      </c>
    </row>
    <row r="37" spans="1:8" ht="15.75" x14ac:dyDescent="0.25">
      <c r="A37" s="11" t="s">
        <v>178</v>
      </c>
      <c r="B37" s="17"/>
      <c r="C37" s="17"/>
      <c r="D37" s="17"/>
      <c r="E37" s="17"/>
      <c r="F37" s="17"/>
      <c r="G37" s="17"/>
      <c r="H37" s="6" t="str">
        <f t="shared" si="0"/>
        <v/>
      </c>
    </row>
    <row r="38" spans="1:8" ht="15.75" x14ac:dyDescent="0.25">
      <c r="A38" s="11" t="s">
        <v>19</v>
      </c>
      <c r="B38" s="17"/>
      <c r="C38" s="17"/>
      <c r="D38" s="17"/>
      <c r="E38" s="17"/>
      <c r="F38" s="17"/>
      <c r="G38" s="17"/>
      <c r="H38" s="6" t="str">
        <f t="shared" si="0"/>
        <v/>
      </c>
    </row>
    <row r="39" spans="1:8" ht="15.75" x14ac:dyDescent="0.25">
      <c r="A39" s="11" t="s">
        <v>20</v>
      </c>
      <c r="B39" s="17"/>
      <c r="C39" s="17"/>
      <c r="D39" s="17"/>
      <c r="E39" s="17"/>
      <c r="F39" s="17"/>
      <c r="G39" s="17"/>
      <c r="H39" s="6" t="str">
        <f t="shared" si="0"/>
        <v/>
      </c>
    </row>
    <row r="40" spans="1:8" ht="15.75" x14ac:dyDescent="0.25">
      <c r="A40" s="11" t="s">
        <v>21</v>
      </c>
      <c r="B40" s="17"/>
      <c r="C40" s="17"/>
      <c r="D40" s="17"/>
      <c r="E40" s="17"/>
      <c r="F40" s="17"/>
      <c r="G40" s="17"/>
      <c r="H40" s="6" t="str">
        <f t="shared" si="0"/>
        <v/>
      </c>
    </row>
    <row r="41" spans="1:8" ht="15.75" x14ac:dyDescent="0.25">
      <c r="A41" s="11" t="s">
        <v>22</v>
      </c>
      <c r="B41" s="17"/>
      <c r="C41" s="17"/>
      <c r="D41" s="17"/>
      <c r="E41" s="17"/>
      <c r="F41" s="17"/>
      <c r="G41" s="17"/>
      <c r="H41" s="6" t="str">
        <f t="shared" si="0"/>
        <v/>
      </c>
    </row>
    <row r="42" spans="1:8" ht="15.75" x14ac:dyDescent="0.25">
      <c r="A42" s="11" t="s">
        <v>179</v>
      </c>
      <c r="B42" s="17"/>
      <c r="C42" s="17"/>
      <c r="D42" s="17"/>
      <c r="E42" s="17"/>
      <c r="F42" s="17"/>
      <c r="G42" s="17"/>
      <c r="H42" s="6" t="str">
        <f t="shared" si="0"/>
        <v/>
      </c>
    </row>
    <row r="43" spans="1:8" ht="15.75" x14ac:dyDescent="0.25">
      <c r="A43" s="11" t="s">
        <v>23</v>
      </c>
      <c r="B43" s="17"/>
      <c r="C43" s="17"/>
      <c r="D43" s="17"/>
      <c r="E43" s="17"/>
      <c r="F43" s="17"/>
      <c r="G43" s="17"/>
      <c r="H43" s="6" t="str">
        <f t="shared" si="0"/>
        <v/>
      </c>
    </row>
    <row r="44" spans="1:8" ht="15.75" x14ac:dyDescent="0.25">
      <c r="A44" s="11" t="s">
        <v>24</v>
      </c>
      <c r="B44" s="17"/>
      <c r="C44" s="17"/>
      <c r="D44" s="17"/>
      <c r="E44" s="17"/>
      <c r="F44" s="17"/>
      <c r="G44" s="17"/>
      <c r="H44" s="6" t="str">
        <f t="shared" si="0"/>
        <v/>
      </c>
    </row>
    <row r="45" spans="1:8" ht="15.75" x14ac:dyDescent="0.25">
      <c r="A45" s="11" t="s">
        <v>180</v>
      </c>
      <c r="B45" s="17"/>
      <c r="C45" s="17"/>
      <c r="D45" s="17"/>
      <c r="E45" s="17"/>
      <c r="F45" s="17"/>
      <c r="G45" s="17"/>
      <c r="H45" s="6" t="str">
        <f t="shared" si="0"/>
        <v/>
      </c>
    </row>
    <row r="46" spans="1:8" ht="15.75" x14ac:dyDescent="0.25">
      <c r="A46" s="10" t="s">
        <v>287</v>
      </c>
      <c r="B46" s="39"/>
      <c r="C46" s="1">
        <f>SUM(C32:C45)</f>
        <v>0</v>
      </c>
      <c r="D46" s="1">
        <f>SUM(D32:D45)</f>
        <v>0</v>
      </c>
      <c r="E46" s="1">
        <f>SUM(E32:E45)</f>
        <v>0</v>
      </c>
      <c r="F46" s="12"/>
      <c r="G46" s="12"/>
      <c r="H46" s="6" t="str">
        <f t="shared" si="0"/>
        <v/>
      </c>
    </row>
    <row r="47" spans="1:8" ht="15.75" x14ac:dyDescent="0.25">
      <c r="A47" s="13" t="s">
        <v>290</v>
      </c>
      <c r="B47" s="2"/>
      <c r="C47" s="2"/>
      <c r="D47" s="2"/>
      <c r="E47" s="2"/>
      <c r="F47" s="2"/>
      <c r="G47" s="2"/>
      <c r="H47" s="14"/>
    </row>
    <row r="48" spans="1:8" ht="15.75" x14ac:dyDescent="0.25">
      <c r="A48" s="11" t="s">
        <v>26</v>
      </c>
      <c r="B48" s="17"/>
      <c r="C48" s="17"/>
      <c r="D48" s="17"/>
      <c r="E48" s="17"/>
      <c r="F48" s="17"/>
      <c r="G48" s="17"/>
      <c r="H48" s="6" t="str">
        <f t="shared" si="0"/>
        <v/>
      </c>
    </row>
    <row r="49" spans="1:8" ht="15.75" x14ac:dyDescent="0.25">
      <c r="A49" s="11" t="s">
        <v>28</v>
      </c>
      <c r="B49" s="17"/>
      <c r="C49" s="17"/>
      <c r="D49" s="17"/>
      <c r="E49" s="17"/>
      <c r="F49" s="17"/>
      <c r="G49" s="17"/>
      <c r="H49" s="6" t="str">
        <f t="shared" si="0"/>
        <v/>
      </c>
    </row>
    <row r="50" spans="1:8" ht="15.75" x14ac:dyDescent="0.25">
      <c r="A50" s="11" t="s">
        <v>29</v>
      </c>
      <c r="B50" s="17"/>
      <c r="C50" s="17"/>
      <c r="D50" s="17"/>
      <c r="E50" s="17"/>
      <c r="F50" s="17"/>
      <c r="G50" s="17"/>
      <c r="H50" s="6" t="str">
        <f t="shared" si="0"/>
        <v/>
      </c>
    </row>
    <row r="51" spans="1:8" ht="15.75" x14ac:dyDescent="0.25">
      <c r="A51" s="11" t="s">
        <v>30</v>
      </c>
      <c r="B51" s="17"/>
      <c r="C51" s="17"/>
      <c r="D51" s="17"/>
      <c r="E51" s="17"/>
      <c r="F51" s="17"/>
      <c r="G51" s="17"/>
      <c r="H51" s="6" t="str">
        <f t="shared" si="0"/>
        <v/>
      </c>
    </row>
    <row r="52" spans="1:8" ht="15.75" x14ac:dyDescent="0.25">
      <c r="A52" s="11" t="s">
        <v>25</v>
      </c>
      <c r="B52" s="17"/>
      <c r="C52" s="17"/>
      <c r="D52" s="17"/>
      <c r="E52" s="17"/>
      <c r="F52" s="17"/>
      <c r="G52" s="17"/>
      <c r="H52" s="6" t="str">
        <f t="shared" si="0"/>
        <v/>
      </c>
    </row>
    <row r="53" spans="1:8" ht="15.75" x14ac:dyDescent="0.25">
      <c r="A53" s="11" t="s">
        <v>27</v>
      </c>
      <c r="B53" s="17"/>
      <c r="C53" s="17"/>
      <c r="D53" s="17"/>
      <c r="E53" s="17"/>
      <c r="F53" s="17"/>
      <c r="G53" s="17"/>
      <c r="H53" s="6" t="str">
        <f t="shared" si="0"/>
        <v/>
      </c>
    </row>
    <row r="54" spans="1:8" ht="15.75" x14ac:dyDescent="0.25">
      <c r="A54" s="11" t="s">
        <v>35</v>
      </c>
      <c r="B54" s="17"/>
      <c r="C54" s="17"/>
      <c r="D54" s="17"/>
      <c r="E54" s="17"/>
      <c r="F54" s="17"/>
      <c r="G54" s="17"/>
      <c r="H54" s="6" t="str">
        <f t="shared" si="0"/>
        <v/>
      </c>
    </row>
    <row r="55" spans="1:8" ht="15.75" x14ac:dyDescent="0.25">
      <c r="A55" s="11" t="s">
        <v>189</v>
      </c>
      <c r="B55" s="17"/>
      <c r="C55" s="17"/>
      <c r="D55" s="17"/>
      <c r="E55" s="17"/>
      <c r="F55" s="17"/>
      <c r="G55" s="17"/>
      <c r="H55" s="6" t="str">
        <f t="shared" si="0"/>
        <v/>
      </c>
    </row>
    <row r="56" spans="1:8" ht="15.75" x14ac:dyDescent="0.25">
      <c r="A56" s="11" t="s">
        <v>31</v>
      </c>
      <c r="B56" s="17"/>
      <c r="C56" s="17"/>
      <c r="D56" s="17"/>
      <c r="E56" s="17"/>
      <c r="F56" s="17"/>
      <c r="G56" s="17"/>
      <c r="H56" s="6" t="str">
        <f t="shared" si="0"/>
        <v/>
      </c>
    </row>
    <row r="57" spans="1:8" ht="15.75" x14ac:dyDescent="0.25">
      <c r="A57" s="11" t="s">
        <v>32</v>
      </c>
      <c r="B57" s="17"/>
      <c r="C57" s="17"/>
      <c r="D57" s="17"/>
      <c r="E57" s="17"/>
      <c r="F57" s="17"/>
      <c r="G57" s="17"/>
      <c r="H57" s="6" t="str">
        <f t="shared" si="0"/>
        <v/>
      </c>
    </row>
    <row r="58" spans="1:8" ht="15.75" x14ac:dyDescent="0.25">
      <c r="A58" s="11" t="s">
        <v>190</v>
      </c>
      <c r="B58" s="17"/>
      <c r="C58" s="17"/>
      <c r="D58" s="17"/>
      <c r="E58" s="17"/>
      <c r="F58" s="17"/>
      <c r="G58" s="17"/>
      <c r="H58" s="6" t="str">
        <f t="shared" si="0"/>
        <v/>
      </c>
    </row>
    <row r="59" spans="1:8" ht="15.75" x14ac:dyDescent="0.25">
      <c r="A59" s="11" t="s">
        <v>33</v>
      </c>
      <c r="B59" s="17"/>
      <c r="C59" s="17"/>
      <c r="D59" s="17"/>
      <c r="E59" s="17"/>
      <c r="F59" s="17"/>
      <c r="G59" s="17"/>
      <c r="H59" s="6" t="str">
        <f t="shared" si="0"/>
        <v/>
      </c>
    </row>
    <row r="60" spans="1:8" ht="15.75" x14ac:dyDescent="0.25">
      <c r="A60" s="11" t="s">
        <v>34</v>
      </c>
      <c r="B60" s="17">
        <v>2</v>
      </c>
      <c r="C60" s="17">
        <v>1</v>
      </c>
      <c r="D60" s="17">
        <v>10</v>
      </c>
      <c r="E60" s="17">
        <v>4</v>
      </c>
      <c r="F60" s="17">
        <v>9.68</v>
      </c>
      <c r="G60" s="17">
        <v>2.65</v>
      </c>
      <c r="H60" s="6">
        <f t="shared" si="0"/>
        <v>265</v>
      </c>
    </row>
    <row r="61" spans="1:8" ht="15.75" x14ac:dyDescent="0.25">
      <c r="A61" s="11" t="s">
        <v>191</v>
      </c>
      <c r="B61" s="17"/>
      <c r="C61" s="17"/>
      <c r="D61" s="17"/>
      <c r="E61" s="17"/>
      <c r="F61" s="17"/>
      <c r="G61" s="17"/>
      <c r="H61" s="6" t="str">
        <f t="shared" si="0"/>
        <v/>
      </c>
    </row>
    <row r="62" spans="1:8" ht="15.75" x14ac:dyDescent="0.25">
      <c r="A62" s="10" t="s">
        <v>288</v>
      </c>
      <c r="B62" s="39"/>
      <c r="C62" s="1">
        <f>SUM(C48:C61)</f>
        <v>1</v>
      </c>
      <c r="D62" s="1">
        <f>SUM(D48:D61)</f>
        <v>10</v>
      </c>
      <c r="E62" s="1">
        <f>SUM(E48:E61)</f>
        <v>4</v>
      </c>
      <c r="F62" s="12"/>
      <c r="G62" s="12"/>
      <c r="H62" s="6" t="str">
        <f t="shared" si="0"/>
        <v/>
      </c>
    </row>
    <row r="63" spans="1:8" ht="15.75" x14ac:dyDescent="0.25">
      <c r="A63" s="13" t="s">
        <v>36</v>
      </c>
      <c r="B63" s="2"/>
      <c r="C63" s="2"/>
      <c r="D63" s="2"/>
      <c r="E63" s="2"/>
      <c r="F63" s="2"/>
      <c r="G63" s="2"/>
      <c r="H63" s="14"/>
    </row>
    <row r="64" spans="1:8" ht="15.75" x14ac:dyDescent="0.25">
      <c r="A64" s="11" t="s">
        <v>37</v>
      </c>
      <c r="B64" s="17"/>
      <c r="C64" s="17"/>
      <c r="D64" s="17"/>
      <c r="E64" s="17"/>
      <c r="F64" s="17"/>
      <c r="G64" s="17"/>
      <c r="H64" s="6" t="str">
        <f t="shared" si="0"/>
        <v/>
      </c>
    </row>
    <row r="65" spans="1:8" ht="15.75" x14ac:dyDescent="0.25">
      <c r="A65" s="11" t="s">
        <v>38</v>
      </c>
      <c r="B65" s="17">
        <v>4</v>
      </c>
      <c r="C65" s="17">
        <v>1</v>
      </c>
      <c r="D65" s="17">
        <v>25</v>
      </c>
      <c r="E65" s="17">
        <v>7</v>
      </c>
      <c r="F65" s="17">
        <v>191.33</v>
      </c>
      <c r="G65" s="17">
        <v>162.58000000000001</v>
      </c>
      <c r="H65" s="6">
        <f t="shared" si="0"/>
        <v>18</v>
      </c>
    </row>
    <row r="66" spans="1:8" ht="15.75" x14ac:dyDescent="0.25">
      <c r="A66" s="11" t="s">
        <v>39</v>
      </c>
      <c r="B66" s="17">
        <v>1</v>
      </c>
      <c r="C66" s="17">
        <v>1</v>
      </c>
      <c r="D66" s="17">
        <v>5</v>
      </c>
      <c r="E66" s="17">
        <v>2</v>
      </c>
      <c r="F66" s="17">
        <v>129</v>
      </c>
      <c r="G66" s="17">
        <v>115</v>
      </c>
      <c r="H66" s="6">
        <f t="shared" si="0"/>
        <v>12</v>
      </c>
    </row>
    <row r="67" spans="1:8" ht="15.75" x14ac:dyDescent="0.25">
      <c r="A67" s="11" t="s">
        <v>40</v>
      </c>
      <c r="B67" s="17"/>
      <c r="C67" s="17"/>
      <c r="D67" s="17"/>
      <c r="E67" s="17"/>
      <c r="F67" s="17"/>
      <c r="G67" s="17"/>
      <c r="H67" s="6" t="str">
        <f t="shared" si="0"/>
        <v/>
      </c>
    </row>
    <row r="68" spans="1:8" ht="15.75" x14ac:dyDescent="0.25">
      <c r="A68" s="11" t="s">
        <v>41</v>
      </c>
      <c r="B68" s="17">
        <v>1</v>
      </c>
      <c r="C68" s="17">
        <v>1</v>
      </c>
      <c r="D68" s="17">
        <v>5</v>
      </c>
      <c r="E68" s="17">
        <v>1</v>
      </c>
      <c r="F68" s="17">
        <v>319.5</v>
      </c>
      <c r="G68" s="17">
        <v>297.39999999999998</v>
      </c>
      <c r="H68" s="6">
        <f t="shared" si="0"/>
        <v>7</v>
      </c>
    </row>
    <row r="69" spans="1:8" ht="15.75" x14ac:dyDescent="0.25">
      <c r="A69" s="11" t="s">
        <v>42</v>
      </c>
      <c r="B69" s="17"/>
      <c r="C69" s="17"/>
      <c r="D69" s="17"/>
      <c r="E69" s="17"/>
      <c r="F69" s="17"/>
      <c r="G69" s="17"/>
      <c r="H69" s="6" t="str">
        <f t="shared" si="0"/>
        <v/>
      </c>
    </row>
    <row r="70" spans="1:8" ht="15.75" x14ac:dyDescent="0.25">
      <c r="A70" s="11" t="s">
        <v>43</v>
      </c>
      <c r="B70" s="17"/>
      <c r="C70" s="17"/>
      <c r="D70" s="17"/>
      <c r="E70" s="17"/>
      <c r="F70" s="17"/>
      <c r="G70" s="17"/>
      <c r="H70" s="6" t="str">
        <f t="shared" ref="H70:H133" si="4">IF(F70&gt;0,(IF(G70&gt;0,(ROUND(IF(G70&gt;0,(IF(F70&gt;0,((F70-G70)/G70*100),"")),""),0)),"")),"")</f>
        <v/>
      </c>
    </row>
    <row r="71" spans="1:8" ht="15.75" x14ac:dyDescent="0.25">
      <c r="A71" s="11" t="s">
        <v>44</v>
      </c>
      <c r="B71" s="17">
        <v>2</v>
      </c>
      <c r="C71" s="17">
        <v>1</v>
      </c>
      <c r="D71" s="17">
        <v>10</v>
      </c>
      <c r="E71" s="17">
        <v>3</v>
      </c>
      <c r="F71" s="17">
        <v>310</v>
      </c>
      <c r="G71" s="17">
        <v>273</v>
      </c>
      <c r="H71" s="6">
        <f t="shared" si="4"/>
        <v>14</v>
      </c>
    </row>
    <row r="72" spans="1:8" ht="15.75" x14ac:dyDescent="0.25">
      <c r="A72" s="11" t="s">
        <v>45</v>
      </c>
      <c r="B72" s="17"/>
      <c r="C72" s="17"/>
      <c r="D72" s="17"/>
      <c r="E72" s="17"/>
      <c r="F72" s="17"/>
      <c r="G72" s="17"/>
      <c r="H72" s="6" t="str">
        <f t="shared" si="4"/>
        <v/>
      </c>
    </row>
    <row r="73" spans="1:8" ht="15.75" x14ac:dyDescent="0.25">
      <c r="A73" s="11" t="s">
        <v>46</v>
      </c>
      <c r="B73" s="17"/>
      <c r="C73" s="17"/>
      <c r="D73" s="17"/>
      <c r="E73" s="17"/>
      <c r="F73" s="17"/>
      <c r="G73" s="17"/>
      <c r="H73" s="6" t="str">
        <f t="shared" si="4"/>
        <v/>
      </c>
    </row>
    <row r="74" spans="1:8" ht="15.75" x14ac:dyDescent="0.25">
      <c r="A74" s="11" t="s">
        <v>47</v>
      </c>
      <c r="B74" s="17"/>
      <c r="C74" s="17"/>
      <c r="D74" s="17"/>
      <c r="E74" s="17"/>
      <c r="F74" s="17"/>
      <c r="G74" s="17"/>
      <c r="H74" s="6" t="str">
        <f t="shared" si="4"/>
        <v/>
      </c>
    </row>
    <row r="75" spans="1:8" ht="15.75" x14ac:dyDescent="0.25">
      <c r="A75" s="11" t="s">
        <v>48</v>
      </c>
      <c r="B75" s="17">
        <v>7</v>
      </c>
      <c r="C75" s="17">
        <v>5</v>
      </c>
      <c r="D75" s="17">
        <v>120</v>
      </c>
      <c r="E75" s="17">
        <v>25</v>
      </c>
      <c r="F75" s="17">
        <v>200.18</v>
      </c>
      <c r="G75" s="17">
        <v>167.78</v>
      </c>
      <c r="H75" s="6">
        <f t="shared" si="4"/>
        <v>19</v>
      </c>
    </row>
    <row r="76" spans="1:8" ht="15.75" x14ac:dyDescent="0.25">
      <c r="A76" s="11" t="s">
        <v>49</v>
      </c>
      <c r="B76" s="17"/>
      <c r="C76" s="17"/>
      <c r="D76" s="17"/>
      <c r="E76" s="17"/>
      <c r="F76" s="17"/>
      <c r="G76" s="17"/>
      <c r="H76" s="6" t="str">
        <f t="shared" si="4"/>
        <v/>
      </c>
    </row>
    <row r="77" spans="1:8" ht="15.75" x14ac:dyDescent="0.25">
      <c r="A77" s="11" t="s">
        <v>50</v>
      </c>
      <c r="B77" s="17"/>
      <c r="C77" s="17"/>
      <c r="D77" s="17"/>
      <c r="E77" s="17"/>
      <c r="F77" s="17"/>
      <c r="G77" s="17"/>
      <c r="H77" s="6" t="str">
        <f t="shared" si="4"/>
        <v/>
      </c>
    </row>
    <row r="78" spans="1:8" ht="15.75" x14ac:dyDescent="0.25">
      <c r="A78" s="11" t="s">
        <v>51</v>
      </c>
      <c r="B78" s="17"/>
      <c r="C78" s="17"/>
      <c r="D78" s="17"/>
      <c r="E78" s="17"/>
      <c r="F78" s="17"/>
      <c r="G78" s="17"/>
      <c r="H78" s="6" t="str">
        <f t="shared" si="4"/>
        <v/>
      </c>
    </row>
    <row r="79" spans="1:8" ht="15.75" x14ac:dyDescent="0.25">
      <c r="A79" s="11" t="s">
        <v>52</v>
      </c>
      <c r="B79" s="17"/>
      <c r="C79" s="17"/>
      <c r="D79" s="17"/>
      <c r="E79" s="17"/>
      <c r="F79" s="17"/>
      <c r="G79" s="17"/>
      <c r="H79" s="6" t="str">
        <f t="shared" si="4"/>
        <v/>
      </c>
    </row>
    <row r="80" spans="1:8" ht="15.75" x14ac:dyDescent="0.25">
      <c r="A80" s="11" t="s">
        <v>53</v>
      </c>
      <c r="B80" s="17"/>
      <c r="C80" s="17"/>
      <c r="D80" s="17"/>
      <c r="E80" s="17"/>
      <c r="F80" s="17"/>
      <c r="G80" s="17"/>
      <c r="H80" s="6" t="str">
        <f t="shared" si="4"/>
        <v/>
      </c>
    </row>
    <row r="81" spans="1:8" ht="15.75" x14ac:dyDescent="0.25">
      <c r="A81" s="11" t="s">
        <v>54</v>
      </c>
      <c r="B81" s="17"/>
      <c r="C81" s="17"/>
      <c r="D81" s="17"/>
      <c r="E81" s="17"/>
      <c r="F81" s="17"/>
      <c r="G81" s="17"/>
      <c r="H81" s="6" t="str">
        <f t="shared" si="4"/>
        <v/>
      </c>
    </row>
    <row r="82" spans="1:8" ht="15.75" x14ac:dyDescent="0.25">
      <c r="A82" s="11" t="s">
        <v>18</v>
      </c>
      <c r="B82" s="17"/>
      <c r="C82" s="17"/>
      <c r="D82" s="17"/>
      <c r="E82" s="17"/>
      <c r="F82" s="17"/>
      <c r="G82" s="17"/>
      <c r="H82" s="6" t="str">
        <f t="shared" si="4"/>
        <v/>
      </c>
    </row>
    <row r="83" spans="1:8" ht="15.75" x14ac:dyDescent="0.25">
      <c r="A83" s="11" t="s">
        <v>55</v>
      </c>
      <c r="B83" s="17"/>
      <c r="C83" s="17"/>
      <c r="D83" s="17"/>
      <c r="E83" s="17"/>
      <c r="F83" s="17"/>
      <c r="G83" s="17"/>
      <c r="H83" s="6" t="str">
        <f t="shared" si="4"/>
        <v/>
      </c>
    </row>
    <row r="84" spans="1:8" ht="15.75" x14ac:dyDescent="0.25">
      <c r="A84" s="11" t="s">
        <v>56</v>
      </c>
      <c r="B84" s="17"/>
      <c r="C84" s="17"/>
      <c r="D84" s="17"/>
      <c r="E84" s="17"/>
      <c r="F84" s="17"/>
      <c r="G84" s="17"/>
      <c r="H84" s="6" t="str">
        <f t="shared" si="4"/>
        <v/>
      </c>
    </row>
    <row r="85" spans="1:8" ht="15.75" x14ac:dyDescent="0.25">
      <c r="A85" s="11" t="s">
        <v>57</v>
      </c>
      <c r="B85" s="17">
        <v>2</v>
      </c>
      <c r="C85" s="17">
        <v>1</v>
      </c>
      <c r="D85" s="17">
        <v>30</v>
      </c>
      <c r="E85" s="17">
        <v>4</v>
      </c>
      <c r="F85" s="17">
        <v>94.5</v>
      </c>
      <c r="G85" s="17">
        <v>81.849999999999994</v>
      </c>
      <c r="H85" s="6">
        <f t="shared" si="4"/>
        <v>15</v>
      </c>
    </row>
    <row r="86" spans="1:8" ht="15.75" x14ac:dyDescent="0.25">
      <c r="A86" s="11" t="s">
        <v>58</v>
      </c>
      <c r="B86" s="17"/>
      <c r="C86" s="17"/>
      <c r="D86" s="17"/>
      <c r="E86" s="17"/>
      <c r="F86" s="17"/>
      <c r="G86" s="17"/>
      <c r="H86" s="6" t="str">
        <f t="shared" si="4"/>
        <v/>
      </c>
    </row>
    <row r="87" spans="1:8" ht="15.75" x14ac:dyDescent="0.25">
      <c r="A87" s="11" t="s">
        <v>59</v>
      </c>
      <c r="B87" s="17"/>
      <c r="C87" s="17"/>
      <c r="D87" s="17"/>
      <c r="E87" s="17"/>
      <c r="F87" s="17"/>
      <c r="G87" s="17"/>
      <c r="H87" s="6" t="str">
        <f t="shared" si="4"/>
        <v/>
      </c>
    </row>
    <row r="88" spans="1:8" ht="15.75" x14ac:dyDescent="0.25">
      <c r="A88" s="11" t="s">
        <v>60</v>
      </c>
      <c r="B88" s="17"/>
      <c r="C88" s="17"/>
      <c r="D88" s="17"/>
      <c r="E88" s="17"/>
      <c r="F88" s="17"/>
      <c r="G88" s="17"/>
      <c r="H88" s="6" t="str">
        <f t="shared" si="4"/>
        <v/>
      </c>
    </row>
    <row r="89" spans="1:8" ht="15.75" x14ac:dyDescent="0.25">
      <c r="A89" s="11" t="s">
        <v>61</v>
      </c>
      <c r="B89" s="17"/>
      <c r="C89" s="17"/>
      <c r="D89" s="17"/>
      <c r="E89" s="17"/>
      <c r="F89" s="17"/>
      <c r="G89" s="17"/>
      <c r="H89" s="6" t="str">
        <f t="shared" si="4"/>
        <v/>
      </c>
    </row>
    <row r="90" spans="1:8" ht="15.75" x14ac:dyDescent="0.25">
      <c r="A90" s="11" t="s">
        <v>62</v>
      </c>
      <c r="B90" s="17"/>
      <c r="C90" s="17"/>
      <c r="D90" s="17"/>
      <c r="E90" s="17"/>
      <c r="F90" s="17"/>
      <c r="G90" s="17"/>
      <c r="H90" s="6" t="str">
        <f t="shared" si="4"/>
        <v/>
      </c>
    </row>
    <row r="91" spans="1:8" ht="15.75" x14ac:dyDescent="0.25">
      <c r="A91" s="11" t="s">
        <v>63</v>
      </c>
      <c r="B91" s="17"/>
      <c r="C91" s="17"/>
      <c r="D91" s="17"/>
      <c r="E91" s="17"/>
      <c r="F91" s="17"/>
      <c r="G91" s="17"/>
      <c r="H91" s="6" t="str">
        <f t="shared" si="4"/>
        <v/>
      </c>
    </row>
    <row r="92" spans="1:8" ht="15.75" x14ac:dyDescent="0.25">
      <c r="A92" s="11" t="s">
        <v>64</v>
      </c>
      <c r="B92" s="17"/>
      <c r="C92" s="17"/>
      <c r="D92" s="17"/>
      <c r="E92" s="17"/>
      <c r="F92" s="17"/>
      <c r="G92" s="17"/>
      <c r="H92" s="6" t="str">
        <f t="shared" si="4"/>
        <v/>
      </c>
    </row>
    <row r="93" spans="1:8" ht="15.75" x14ac:dyDescent="0.25">
      <c r="A93" s="11" t="s">
        <v>65</v>
      </c>
      <c r="B93" s="17"/>
      <c r="C93" s="17"/>
      <c r="D93" s="17"/>
      <c r="E93" s="17"/>
      <c r="F93" s="17"/>
      <c r="G93" s="17"/>
      <c r="H93" s="6" t="str">
        <f t="shared" si="4"/>
        <v/>
      </c>
    </row>
    <row r="94" spans="1:8" ht="15.75" x14ac:dyDescent="0.25">
      <c r="A94" s="11" t="s">
        <v>66</v>
      </c>
      <c r="B94" s="17"/>
      <c r="C94" s="17"/>
      <c r="D94" s="17"/>
      <c r="E94" s="17"/>
      <c r="F94" s="17"/>
      <c r="G94" s="17"/>
      <c r="H94" s="6" t="str">
        <f t="shared" si="4"/>
        <v/>
      </c>
    </row>
    <row r="95" spans="1:8" ht="15.75" x14ac:dyDescent="0.25">
      <c r="A95" s="11" t="s">
        <v>67</v>
      </c>
      <c r="B95" s="17"/>
      <c r="C95" s="17"/>
      <c r="D95" s="17"/>
      <c r="E95" s="17"/>
      <c r="F95" s="17"/>
      <c r="G95" s="17"/>
      <c r="H95" s="6" t="str">
        <f t="shared" si="4"/>
        <v/>
      </c>
    </row>
    <row r="96" spans="1:8" ht="15.75" x14ac:dyDescent="0.25">
      <c r="A96" s="11" t="s">
        <v>68</v>
      </c>
      <c r="B96" s="17"/>
      <c r="C96" s="17"/>
      <c r="D96" s="17"/>
      <c r="E96" s="17"/>
      <c r="F96" s="17"/>
      <c r="G96" s="17"/>
      <c r="H96" s="6" t="str">
        <f t="shared" si="4"/>
        <v/>
      </c>
    </row>
    <row r="97" spans="1:8" ht="15.75" x14ac:dyDescent="0.25">
      <c r="A97" s="11" t="s">
        <v>69</v>
      </c>
      <c r="B97" s="17">
        <v>1</v>
      </c>
      <c r="C97" s="17">
        <v>1</v>
      </c>
      <c r="D97" s="17">
        <v>5</v>
      </c>
      <c r="E97" s="17">
        <v>1</v>
      </c>
      <c r="F97" s="17">
        <v>122.8</v>
      </c>
      <c r="G97" s="17">
        <v>112</v>
      </c>
      <c r="H97" s="6">
        <f t="shared" si="4"/>
        <v>10</v>
      </c>
    </row>
    <row r="98" spans="1:8" ht="15.75" x14ac:dyDescent="0.25">
      <c r="A98" s="11" t="s">
        <v>70</v>
      </c>
      <c r="B98" s="17"/>
      <c r="C98" s="17"/>
      <c r="D98" s="17"/>
      <c r="E98" s="17"/>
      <c r="F98" s="17"/>
      <c r="G98" s="17"/>
      <c r="H98" s="6" t="str">
        <f t="shared" si="4"/>
        <v/>
      </c>
    </row>
    <row r="99" spans="1:8" ht="15.75" x14ac:dyDescent="0.25">
      <c r="A99" s="11" t="s">
        <v>71</v>
      </c>
      <c r="B99" s="17"/>
      <c r="C99" s="17"/>
      <c r="D99" s="17"/>
      <c r="E99" s="17"/>
      <c r="F99" s="17"/>
      <c r="G99" s="17"/>
      <c r="H99" s="6" t="str">
        <f t="shared" si="4"/>
        <v/>
      </c>
    </row>
    <row r="100" spans="1:8" ht="15.75" x14ac:dyDescent="0.25">
      <c r="A100" s="11" t="s">
        <v>72</v>
      </c>
      <c r="B100" s="17"/>
      <c r="C100" s="17"/>
      <c r="D100" s="17"/>
      <c r="E100" s="17"/>
      <c r="F100" s="17"/>
      <c r="G100" s="17"/>
      <c r="H100" s="6" t="str">
        <f t="shared" si="4"/>
        <v/>
      </c>
    </row>
    <row r="101" spans="1:8" ht="15.75" x14ac:dyDescent="0.25">
      <c r="A101" s="11" t="s">
        <v>73</v>
      </c>
      <c r="B101" s="17"/>
      <c r="C101" s="17"/>
      <c r="D101" s="17"/>
      <c r="E101" s="17"/>
      <c r="F101" s="17"/>
      <c r="G101" s="17"/>
      <c r="H101" s="6" t="str">
        <f t="shared" si="4"/>
        <v/>
      </c>
    </row>
    <row r="102" spans="1:8" ht="15.75" x14ac:dyDescent="0.25">
      <c r="A102" s="11" t="s">
        <v>74</v>
      </c>
      <c r="B102" s="17"/>
      <c r="C102" s="17"/>
      <c r="D102" s="17"/>
      <c r="E102" s="17"/>
      <c r="F102" s="17"/>
      <c r="G102" s="17"/>
      <c r="H102" s="6" t="str">
        <f t="shared" si="4"/>
        <v/>
      </c>
    </row>
    <row r="103" spans="1:8" ht="15.75" x14ac:dyDescent="0.25">
      <c r="A103" s="11" t="s">
        <v>75</v>
      </c>
      <c r="B103" s="17"/>
      <c r="C103" s="17"/>
      <c r="D103" s="17"/>
      <c r="E103" s="17"/>
      <c r="F103" s="17"/>
      <c r="G103" s="17"/>
      <c r="H103" s="6" t="str">
        <f t="shared" si="4"/>
        <v/>
      </c>
    </row>
    <row r="104" spans="1:8" ht="15.75" x14ac:dyDescent="0.25">
      <c r="A104" s="11" t="s">
        <v>76</v>
      </c>
      <c r="B104" s="17"/>
      <c r="C104" s="17"/>
      <c r="D104" s="17"/>
      <c r="E104" s="17"/>
      <c r="F104" s="17"/>
      <c r="G104" s="17"/>
      <c r="H104" s="6" t="str">
        <f t="shared" si="4"/>
        <v/>
      </c>
    </row>
    <row r="105" spans="1:8" ht="15.75" x14ac:dyDescent="0.25">
      <c r="A105" s="11" t="s">
        <v>77</v>
      </c>
      <c r="B105" s="17">
        <v>9</v>
      </c>
      <c r="C105" s="17">
        <v>3</v>
      </c>
      <c r="D105" s="17">
        <v>107</v>
      </c>
      <c r="E105" s="17">
        <v>32.799999999999997</v>
      </c>
      <c r="F105" s="17">
        <v>432.2</v>
      </c>
      <c r="G105" s="17">
        <v>361.21</v>
      </c>
      <c r="H105" s="6">
        <f t="shared" si="4"/>
        <v>20</v>
      </c>
    </row>
    <row r="106" spans="1:8" ht="15.75" x14ac:dyDescent="0.25">
      <c r="A106" s="11" t="s">
        <v>78</v>
      </c>
      <c r="B106" s="17"/>
      <c r="C106" s="17"/>
      <c r="D106" s="17"/>
      <c r="E106" s="17"/>
      <c r="F106" s="17"/>
      <c r="G106" s="17"/>
      <c r="H106" s="6" t="str">
        <f t="shared" si="4"/>
        <v/>
      </c>
    </row>
    <row r="107" spans="1:8" ht="15.75" x14ac:dyDescent="0.25">
      <c r="A107" s="11" t="s">
        <v>79</v>
      </c>
      <c r="B107" s="17"/>
      <c r="C107" s="17"/>
      <c r="D107" s="17"/>
      <c r="E107" s="17"/>
      <c r="F107" s="17"/>
      <c r="G107" s="17"/>
      <c r="H107" s="6" t="str">
        <f t="shared" si="4"/>
        <v/>
      </c>
    </row>
    <row r="108" spans="1:8" ht="15.75" x14ac:dyDescent="0.25">
      <c r="A108" s="11" t="s">
        <v>80</v>
      </c>
      <c r="B108" s="17"/>
      <c r="C108" s="17"/>
      <c r="D108" s="17"/>
      <c r="E108" s="17"/>
      <c r="F108" s="17"/>
      <c r="G108" s="17"/>
      <c r="H108" s="6" t="str">
        <f t="shared" si="4"/>
        <v/>
      </c>
    </row>
    <row r="109" spans="1:8" ht="15.75" x14ac:dyDescent="0.25">
      <c r="A109" s="11" t="s">
        <v>81</v>
      </c>
      <c r="B109" s="17"/>
      <c r="C109" s="17"/>
      <c r="D109" s="17"/>
      <c r="E109" s="17"/>
      <c r="F109" s="17"/>
      <c r="G109" s="17"/>
      <c r="H109" s="6" t="str">
        <f t="shared" si="4"/>
        <v/>
      </c>
    </row>
    <row r="110" spans="1:8" ht="15.75" x14ac:dyDescent="0.25">
      <c r="A110" s="11" t="s">
        <v>321</v>
      </c>
      <c r="B110" s="17">
        <v>1</v>
      </c>
      <c r="C110" s="17">
        <v>1</v>
      </c>
      <c r="D110" s="17">
        <v>5</v>
      </c>
      <c r="E110" s="17">
        <v>1</v>
      </c>
      <c r="F110" s="17">
        <v>311.02</v>
      </c>
      <c r="G110" s="17">
        <v>281.5</v>
      </c>
      <c r="H110" s="6">
        <f t="shared" si="4"/>
        <v>10</v>
      </c>
    </row>
    <row r="111" spans="1:8" ht="15.75" x14ac:dyDescent="0.25">
      <c r="A111" s="10" t="s">
        <v>299</v>
      </c>
      <c r="B111" s="39"/>
      <c r="C111" s="1">
        <f t="shared" ref="C111:E111" si="5">SUM(C65:C110)</f>
        <v>15</v>
      </c>
      <c r="D111" s="1">
        <f t="shared" si="5"/>
        <v>312</v>
      </c>
      <c r="E111" s="1">
        <f t="shared" si="5"/>
        <v>76.8</v>
      </c>
      <c r="F111" s="12"/>
      <c r="G111" s="12"/>
      <c r="H111" s="6" t="str">
        <f t="shared" si="4"/>
        <v/>
      </c>
    </row>
    <row r="112" spans="1:8" ht="15.75" x14ac:dyDescent="0.25">
      <c r="A112" s="13" t="s">
        <v>82</v>
      </c>
      <c r="B112" s="2"/>
      <c r="C112" s="2"/>
      <c r="D112" s="2"/>
      <c r="E112" s="2"/>
      <c r="F112" s="2"/>
      <c r="G112" s="2"/>
      <c r="H112" s="14"/>
    </row>
    <row r="113" spans="1:8" ht="15.75" x14ac:dyDescent="0.25">
      <c r="A113" s="11" t="s">
        <v>83</v>
      </c>
      <c r="B113" s="17"/>
      <c r="C113" s="17"/>
      <c r="D113" s="17"/>
      <c r="E113" s="17"/>
      <c r="F113" s="17"/>
      <c r="G113" s="17"/>
      <c r="H113" s="6" t="str">
        <f t="shared" si="4"/>
        <v/>
      </c>
    </row>
    <row r="114" spans="1:8" ht="15.75" x14ac:dyDescent="0.25">
      <c r="A114" s="11" t="s">
        <v>84</v>
      </c>
      <c r="B114" s="17"/>
      <c r="C114" s="17"/>
      <c r="D114" s="17"/>
      <c r="E114" s="17"/>
      <c r="F114" s="17"/>
      <c r="G114" s="17"/>
      <c r="H114" s="6" t="str">
        <f t="shared" si="4"/>
        <v/>
      </c>
    </row>
    <row r="115" spans="1:8" ht="15.75" x14ac:dyDescent="0.25">
      <c r="A115" s="11" t="s">
        <v>85</v>
      </c>
      <c r="B115" s="17"/>
      <c r="C115" s="17"/>
      <c r="D115" s="17"/>
      <c r="E115" s="17"/>
      <c r="F115" s="17"/>
      <c r="G115" s="17"/>
      <c r="H115" s="6" t="str">
        <f t="shared" si="4"/>
        <v/>
      </c>
    </row>
    <row r="116" spans="1:8" ht="15.75" x14ac:dyDescent="0.25">
      <c r="A116" s="11" t="s">
        <v>86</v>
      </c>
      <c r="B116" s="17"/>
      <c r="C116" s="17"/>
      <c r="D116" s="17"/>
      <c r="E116" s="17"/>
      <c r="F116" s="17"/>
      <c r="G116" s="17"/>
      <c r="H116" s="6" t="str">
        <f t="shared" si="4"/>
        <v/>
      </c>
    </row>
    <row r="117" spans="1:8" ht="15.75" x14ac:dyDescent="0.25">
      <c r="A117" s="11" t="s">
        <v>192</v>
      </c>
      <c r="B117" s="17"/>
      <c r="C117" s="17"/>
      <c r="D117" s="17"/>
      <c r="E117" s="17"/>
      <c r="F117" s="17"/>
      <c r="G117" s="17"/>
      <c r="H117" s="6" t="str">
        <f t="shared" si="4"/>
        <v/>
      </c>
    </row>
    <row r="118" spans="1:8" ht="15.75" x14ac:dyDescent="0.25">
      <c r="A118" s="10" t="s">
        <v>298</v>
      </c>
      <c r="B118" s="39"/>
      <c r="C118" s="1">
        <f>SUM(C113:C117)</f>
        <v>0</v>
      </c>
      <c r="D118" s="1">
        <f>SUM(D113:D117)</f>
        <v>0</v>
      </c>
      <c r="E118" s="1">
        <f>SUM(E113:E117)</f>
        <v>0</v>
      </c>
      <c r="F118" s="12"/>
      <c r="G118" s="12"/>
      <c r="H118" s="6" t="str">
        <f t="shared" si="4"/>
        <v/>
      </c>
    </row>
    <row r="119" spans="1:8" ht="15.75" x14ac:dyDescent="0.25">
      <c r="A119" s="13" t="s">
        <v>87</v>
      </c>
      <c r="B119" s="2"/>
      <c r="C119" s="2"/>
      <c r="D119" s="2"/>
      <c r="E119" s="2"/>
      <c r="F119" s="2"/>
      <c r="G119" s="2"/>
      <c r="H119" s="14"/>
    </row>
    <row r="120" spans="1:8" ht="15.75" x14ac:dyDescent="0.25">
      <c r="A120" s="11" t="s">
        <v>88</v>
      </c>
      <c r="B120" s="17"/>
      <c r="C120" s="17"/>
      <c r="D120" s="17"/>
      <c r="E120" s="17"/>
      <c r="F120" s="17"/>
      <c r="G120" s="17"/>
      <c r="H120" s="6" t="str">
        <f t="shared" si="4"/>
        <v/>
      </c>
    </row>
    <row r="121" spans="1:8" ht="15.75" x14ac:dyDescent="0.25">
      <c r="A121" s="11" t="s">
        <v>89</v>
      </c>
      <c r="B121" s="17"/>
      <c r="C121" s="17"/>
      <c r="D121" s="17"/>
      <c r="E121" s="17"/>
      <c r="F121" s="17"/>
      <c r="G121" s="17"/>
      <c r="H121" s="6" t="str">
        <f t="shared" si="4"/>
        <v/>
      </c>
    </row>
    <row r="122" spans="1:8" ht="15.75" x14ac:dyDescent="0.25">
      <c r="A122" s="11" t="s">
        <v>90</v>
      </c>
      <c r="B122" s="17"/>
      <c r="C122" s="17"/>
      <c r="D122" s="17"/>
      <c r="E122" s="17"/>
      <c r="F122" s="17"/>
      <c r="G122" s="17"/>
      <c r="H122" s="6" t="str">
        <f t="shared" si="4"/>
        <v/>
      </c>
    </row>
    <row r="123" spans="1:8" ht="15.75" x14ac:dyDescent="0.25">
      <c r="A123" s="11" t="s">
        <v>91</v>
      </c>
      <c r="B123" s="17"/>
      <c r="C123" s="17"/>
      <c r="D123" s="17"/>
      <c r="E123" s="17"/>
      <c r="F123" s="17"/>
      <c r="G123" s="17"/>
      <c r="H123" s="6" t="str">
        <f t="shared" si="4"/>
        <v/>
      </c>
    </row>
    <row r="124" spans="1:8" ht="15.75" x14ac:dyDescent="0.25">
      <c r="A124" s="11" t="s">
        <v>92</v>
      </c>
      <c r="B124" s="17"/>
      <c r="C124" s="17"/>
      <c r="D124" s="17"/>
      <c r="E124" s="17"/>
      <c r="F124" s="17"/>
      <c r="G124" s="17"/>
      <c r="H124" s="6" t="str">
        <f t="shared" si="4"/>
        <v/>
      </c>
    </row>
    <row r="125" spans="1:8" ht="15.75" x14ac:dyDescent="0.25">
      <c r="A125" s="11" t="s">
        <v>93</v>
      </c>
      <c r="B125" s="17"/>
      <c r="C125" s="17"/>
      <c r="D125" s="17"/>
      <c r="E125" s="17"/>
      <c r="F125" s="17"/>
      <c r="G125" s="17"/>
      <c r="H125" s="6" t="str">
        <f t="shared" si="4"/>
        <v/>
      </c>
    </row>
    <row r="126" spans="1:8" ht="15.75" x14ac:dyDescent="0.25">
      <c r="A126" s="11" t="s">
        <v>94</v>
      </c>
      <c r="B126" s="17"/>
      <c r="C126" s="17"/>
      <c r="D126" s="17"/>
      <c r="E126" s="17"/>
      <c r="F126" s="17"/>
      <c r="G126" s="17"/>
      <c r="H126" s="6" t="str">
        <f t="shared" si="4"/>
        <v/>
      </c>
    </row>
    <row r="127" spans="1:8" ht="15.75" x14ac:dyDescent="0.25">
      <c r="A127" s="11" t="s">
        <v>95</v>
      </c>
      <c r="B127" s="17"/>
      <c r="C127" s="17"/>
      <c r="D127" s="17"/>
      <c r="E127" s="17"/>
      <c r="F127" s="17"/>
      <c r="G127" s="17"/>
      <c r="H127" s="6" t="str">
        <f t="shared" si="4"/>
        <v/>
      </c>
    </row>
    <row r="128" spans="1:8" ht="15.75" x14ac:dyDescent="0.25">
      <c r="A128" s="11" t="s">
        <v>96</v>
      </c>
      <c r="B128" s="17"/>
      <c r="C128" s="17"/>
      <c r="D128" s="17"/>
      <c r="E128" s="17"/>
      <c r="F128" s="17"/>
      <c r="G128" s="17"/>
      <c r="H128" s="6" t="str">
        <f t="shared" si="4"/>
        <v/>
      </c>
    </row>
    <row r="129" spans="1:8" ht="15.75" x14ac:dyDescent="0.25">
      <c r="A129" s="11" t="s">
        <v>193</v>
      </c>
      <c r="B129" s="17"/>
      <c r="C129" s="17"/>
      <c r="D129" s="17"/>
      <c r="E129" s="17"/>
      <c r="F129" s="17"/>
      <c r="G129" s="17"/>
      <c r="H129" s="6" t="str">
        <f t="shared" si="4"/>
        <v/>
      </c>
    </row>
    <row r="130" spans="1:8" ht="15.75" x14ac:dyDescent="0.25">
      <c r="A130" s="10" t="s">
        <v>297</v>
      </c>
      <c r="B130" s="39"/>
      <c r="C130" s="1">
        <f t="shared" ref="C130:E130" si="6">SUM(C120:C129)</f>
        <v>0</v>
      </c>
      <c r="D130" s="1">
        <f t="shared" si="6"/>
        <v>0</v>
      </c>
      <c r="E130" s="1">
        <f t="shared" si="6"/>
        <v>0</v>
      </c>
      <c r="F130" s="12"/>
      <c r="G130" s="12"/>
      <c r="H130" s="6" t="str">
        <f t="shared" si="4"/>
        <v/>
      </c>
    </row>
    <row r="131" spans="1:8" ht="15.75" x14ac:dyDescent="0.25">
      <c r="A131" s="13" t="s">
        <v>97</v>
      </c>
      <c r="B131" s="13"/>
      <c r="C131" s="13"/>
      <c r="D131" s="13"/>
      <c r="E131" s="13"/>
      <c r="F131" s="13"/>
      <c r="G131" s="13"/>
      <c r="H131" s="13"/>
    </row>
    <row r="132" spans="1:8" ht="15.75" x14ac:dyDescent="0.25">
      <c r="A132" s="11" t="s">
        <v>98</v>
      </c>
      <c r="B132" s="17"/>
      <c r="C132" s="17"/>
      <c r="D132" s="17"/>
      <c r="E132" s="17"/>
      <c r="F132" s="17"/>
      <c r="G132" s="17"/>
      <c r="H132" s="6" t="str">
        <f t="shared" si="4"/>
        <v/>
      </c>
    </row>
    <row r="133" spans="1:8" ht="15.75" x14ac:dyDescent="0.25">
      <c r="A133" s="11" t="s">
        <v>99</v>
      </c>
      <c r="B133" s="17"/>
      <c r="C133" s="17"/>
      <c r="D133" s="17"/>
      <c r="E133" s="17"/>
      <c r="F133" s="17"/>
      <c r="G133" s="17"/>
      <c r="H133" s="6" t="str">
        <f t="shared" si="4"/>
        <v/>
      </c>
    </row>
    <row r="134" spans="1:8" ht="15.75" x14ac:dyDescent="0.25">
      <c r="A134" s="11" t="s">
        <v>100</v>
      </c>
      <c r="B134" s="17"/>
      <c r="C134" s="17"/>
      <c r="D134" s="17"/>
      <c r="E134" s="17"/>
      <c r="F134" s="17"/>
      <c r="G134" s="17"/>
      <c r="H134" s="6" t="str">
        <f t="shared" ref="H134:H197" si="7">IF(F134&gt;0,(IF(G134&gt;0,(ROUND(IF(G134&gt;0,(IF(F134&gt;0,((F134-G134)/G134*100),"")),""),0)),"")),"")</f>
        <v/>
      </c>
    </row>
    <row r="135" spans="1:8" ht="15.75" x14ac:dyDescent="0.25">
      <c r="A135" s="11" t="s">
        <v>101</v>
      </c>
      <c r="B135" s="17"/>
      <c r="C135" s="17"/>
      <c r="D135" s="17"/>
      <c r="E135" s="17"/>
      <c r="F135" s="17"/>
      <c r="G135" s="17"/>
      <c r="H135" s="6" t="str">
        <f t="shared" si="7"/>
        <v/>
      </c>
    </row>
    <row r="136" spans="1:8" ht="15.75" x14ac:dyDescent="0.25">
      <c r="A136" s="11" t="s">
        <v>102</v>
      </c>
      <c r="B136" s="17"/>
      <c r="C136" s="17"/>
      <c r="D136" s="17"/>
      <c r="E136" s="17"/>
      <c r="F136" s="17"/>
      <c r="G136" s="17"/>
      <c r="H136" s="6" t="str">
        <f t="shared" si="7"/>
        <v/>
      </c>
    </row>
    <row r="137" spans="1:8" ht="15.75" x14ac:dyDescent="0.25">
      <c r="A137" s="11" t="s">
        <v>103</v>
      </c>
      <c r="B137" s="17"/>
      <c r="C137" s="17"/>
      <c r="D137" s="17"/>
      <c r="E137" s="17"/>
      <c r="F137" s="17"/>
      <c r="G137" s="17"/>
      <c r="H137" s="6" t="str">
        <f t="shared" si="7"/>
        <v/>
      </c>
    </row>
    <row r="138" spans="1:8" ht="15.75" x14ac:dyDescent="0.25">
      <c r="A138" s="11" t="s">
        <v>104</v>
      </c>
      <c r="B138" s="17"/>
      <c r="C138" s="17"/>
      <c r="D138" s="17"/>
      <c r="E138" s="17"/>
      <c r="F138" s="17"/>
      <c r="G138" s="17"/>
      <c r="H138" s="6" t="str">
        <f t="shared" si="7"/>
        <v/>
      </c>
    </row>
    <row r="139" spans="1:8" ht="15.75" x14ac:dyDescent="0.25">
      <c r="A139" s="11" t="s">
        <v>105</v>
      </c>
      <c r="B139" s="17"/>
      <c r="C139" s="17"/>
      <c r="D139" s="17"/>
      <c r="E139" s="17"/>
      <c r="F139" s="17"/>
      <c r="G139" s="17"/>
      <c r="H139" s="6" t="str">
        <f t="shared" si="7"/>
        <v/>
      </c>
    </row>
    <row r="140" spans="1:8" ht="15.75" x14ac:dyDescent="0.25">
      <c r="A140" s="11" t="s">
        <v>106</v>
      </c>
      <c r="B140" s="17"/>
      <c r="C140" s="17"/>
      <c r="D140" s="17"/>
      <c r="E140" s="17"/>
      <c r="F140" s="17"/>
      <c r="G140" s="17"/>
      <c r="H140" s="6" t="str">
        <f t="shared" si="7"/>
        <v/>
      </c>
    </row>
    <row r="141" spans="1:8" ht="15.75" x14ac:dyDescent="0.25">
      <c r="A141" s="11" t="s">
        <v>107</v>
      </c>
      <c r="B141" s="17"/>
      <c r="C141" s="17"/>
      <c r="D141" s="17"/>
      <c r="E141" s="17"/>
      <c r="F141" s="17"/>
      <c r="G141" s="17"/>
      <c r="H141" s="6" t="str">
        <f t="shared" si="7"/>
        <v/>
      </c>
    </row>
    <row r="142" spans="1:8" ht="15.75" x14ac:dyDescent="0.25">
      <c r="A142" s="11" t="s">
        <v>108</v>
      </c>
      <c r="B142" s="17"/>
      <c r="C142" s="17"/>
      <c r="D142" s="17"/>
      <c r="E142" s="17"/>
      <c r="F142" s="17"/>
      <c r="G142" s="17"/>
      <c r="H142" s="6" t="str">
        <f>IF(F142&gt;0,(IF(G142&gt;0,(ROUND(IF(G142&gt;0,(IF(F142&gt;0,((F142-G142)/G142*100),"")),""),0)),"")),"")</f>
        <v/>
      </c>
    </row>
    <row r="143" spans="1:8" ht="15.75" x14ac:dyDescent="0.25">
      <c r="A143" s="11" t="s">
        <v>109</v>
      </c>
      <c r="B143" s="17"/>
      <c r="C143" s="17"/>
      <c r="D143" s="17"/>
      <c r="E143" s="17"/>
      <c r="F143" s="17"/>
      <c r="G143" s="17"/>
      <c r="H143" s="6" t="str">
        <f t="shared" si="7"/>
        <v/>
      </c>
    </row>
    <row r="144" spans="1:8" ht="15.75" x14ac:dyDescent="0.25">
      <c r="A144" s="11" t="s">
        <v>110</v>
      </c>
      <c r="B144" s="17"/>
      <c r="C144" s="17"/>
      <c r="D144" s="17"/>
      <c r="E144" s="17"/>
      <c r="F144" s="17"/>
      <c r="G144" s="17"/>
      <c r="H144" s="6" t="str">
        <f t="shared" si="7"/>
        <v/>
      </c>
    </row>
    <row r="145" spans="1:8" ht="15.75" x14ac:dyDescent="0.25">
      <c r="A145" s="11" t="s">
        <v>111</v>
      </c>
      <c r="B145" s="17"/>
      <c r="C145" s="17"/>
      <c r="D145" s="17"/>
      <c r="E145" s="17"/>
      <c r="F145" s="17"/>
      <c r="G145" s="17"/>
      <c r="H145" s="6" t="str">
        <f t="shared" si="7"/>
        <v/>
      </c>
    </row>
    <row r="146" spans="1:8" ht="15.75" x14ac:dyDescent="0.25">
      <c r="A146" s="11" t="s">
        <v>112</v>
      </c>
      <c r="B146" s="17"/>
      <c r="C146" s="17"/>
      <c r="D146" s="17"/>
      <c r="E146" s="17"/>
      <c r="F146" s="17"/>
      <c r="G146" s="17"/>
      <c r="H146" s="6" t="str">
        <f t="shared" si="7"/>
        <v/>
      </c>
    </row>
    <row r="147" spans="1:8" ht="15.75" x14ac:dyDescent="0.25">
      <c r="A147" s="11" t="s">
        <v>113</v>
      </c>
      <c r="B147" s="17"/>
      <c r="C147" s="17"/>
      <c r="D147" s="17"/>
      <c r="E147" s="17"/>
      <c r="F147" s="17"/>
      <c r="G147" s="17"/>
      <c r="H147" s="6" t="str">
        <f t="shared" si="7"/>
        <v/>
      </c>
    </row>
    <row r="148" spans="1:8" ht="15.75" x14ac:dyDescent="0.25">
      <c r="A148" s="11" t="s">
        <v>114</v>
      </c>
      <c r="B148" s="17"/>
      <c r="C148" s="17"/>
      <c r="D148" s="17"/>
      <c r="E148" s="17"/>
      <c r="F148" s="17"/>
      <c r="G148" s="17"/>
      <c r="H148" s="6" t="str">
        <f t="shared" si="7"/>
        <v/>
      </c>
    </row>
    <row r="149" spans="1:8" ht="15.75" x14ac:dyDescent="0.25">
      <c r="A149" s="11" t="s">
        <v>115</v>
      </c>
      <c r="B149" s="17"/>
      <c r="C149" s="17"/>
      <c r="D149" s="17"/>
      <c r="E149" s="17"/>
      <c r="F149" s="17"/>
      <c r="G149" s="17"/>
      <c r="H149" s="6" t="str">
        <f t="shared" si="7"/>
        <v/>
      </c>
    </row>
    <row r="150" spans="1:8" ht="15.75" x14ac:dyDescent="0.25">
      <c r="A150" s="11" t="s">
        <v>116</v>
      </c>
      <c r="B150" s="17"/>
      <c r="C150" s="17"/>
      <c r="D150" s="17"/>
      <c r="E150" s="17"/>
      <c r="F150" s="17"/>
      <c r="G150" s="17"/>
      <c r="H150" s="6" t="str">
        <f t="shared" si="7"/>
        <v/>
      </c>
    </row>
    <row r="151" spans="1:8" ht="15.75" x14ac:dyDescent="0.25">
      <c r="A151" s="11" t="s">
        <v>117</v>
      </c>
      <c r="B151" s="17"/>
      <c r="C151" s="17"/>
      <c r="D151" s="17"/>
      <c r="E151" s="17"/>
      <c r="F151" s="17"/>
      <c r="G151" s="17"/>
      <c r="H151" s="6" t="str">
        <f t="shared" si="7"/>
        <v/>
      </c>
    </row>
    <row r="152" spans="1:8" ht="15.75" x14ac:dyDescent="0.25">
      <c r="A152" s="11" t="s">
        <v>118</v>
      </c>
      <c r="B152" s="17">
        <v>1</v>
      </c>
      <c r="C152" s="17">
        <v>1</v>
      </c>
      <c r="D152" s="17">
        <v>25</v>
      </c>
      <c r="E152" s="17">
        <v>9</v>
      </c>
      <c r="F152" s="17">
        <v>1014.5</v>
      </c>
      <c r="G152" s="17">
        <v>871.5</v>
      </c>
      <c r="H152" s="6">
        <f t="shared" si="7"/>
        <v>16</v>
      </c>
    </row>
    <row r="153" spans="1:8" ht="15.75" x14ac:dyDescent="0.25">
      <c r="A153" s="11" t="s">
        <v>119</v>
      </c>
      <c r="B153" s="17"/>
      <c r="C153" s="17"/>
      <c r="D153" s="17"/>
      <c r="E153" s="17"/>
      <c r="F153" s="17"/>
      <c r="G153" s="17"/>
      <c r="H153" s="6" t="str">
        <f t="shared" si="7"/>
        <v/>
      </c>
    </row>
    <row r="154" spans="1:8" ht="15.75" x14ac:dyDescent="0.25">
      <c r="A154" s="11" t="s">
        <v>120</v>
      </c>
      <c r="B154" s="17"/>
      <c r="C154" s="17"/>
      <c r="D154" s="17"/>
      <c r="E154" s="17"/>
      <c r="F154" s="17"/>
      <c r="G154" s="17"/>
      <c r="H154" s="6" t="str">
        <f t="shared" si="7"/>
        <v/>
      </c>
    </row>
    <row r="155" spans="1:8" ht="15.75" x14ac:dyDescent="0.25">
      <c r="A155" s="11" t="s">
        <v>121</v>
      </c>
      <c r="B155" s="17"/>
      <c r="C155" s="17"/>
      <c r="D155" s="17"/>
      <c r="E155" s="17"/>
      <c r="F155" s="17"/>
      <c r="G155" s="17"/>
      <c r="H155" s="6" t="str">
        <f t="shared" si="7"/>
        <v/>
      </c>
    </row>
    <row r="156" spans="1:8" ht="15.75" x14ac:dyDescent="0.25">
      <c r="A156" s="11" t="s">
        <v>122</v>
      </c>
      <c r="B156" s="17"/>
      <c r="C156" s="17"/>
      <c r="D156" s="17"/>
      <c r="E156" s="17"/>
      <c r="F156" s="17"/>
      <c r="G156" s="17"/>
      <c r="H156" s="6" t="str">
        <f t="shared" si="7"/>
        <v/>
      </c>
    </row>
    <row r="157" spans="1:8" ht="15.75" x14ac:dyDescent="0.25">
      <c r="A157" s="11" t="s">
        <v>123</v>
      </c>
      <c r="B157" s="17"/>
      <c r="C157" s="17"/>
      <c r="D157" s="17"/>
      <c r="E157" s="17"/>
      <c r="F157" s="17"/>
      <c r="G157" s="17"/>
      <c r="H157" s="6" t="str">
        <f t="shared" si="7"/>
        <v/>
      </c>
    </row>
    <row r="158" spans="1:8" ht="15.75" x14ac:dyDescent="0.25">
      <c r="A158" s="11" t="s">
        <v>124</v>
      </c>
      <c r="B158" s="17"/>
      <c r="C158" s="17"/>
      <c r="D158" s="17"/>
      <c r="E158" s="17"/>
      <c r="F158" s="17"/>
      <c r="G158" s="17"/>
      <c r="H158" s="6" t="str">
        <f t="shared" si="7"/>
        <v/>
      </c>
    </row>
    <row r="159" spans="1:8" ht="15.75" x14ac:dyDescent="0.25">
      <c r="A159" s="11" t="s">
        <v>125</v>
      </c>
      <c r="B159" s="17"/>
      <c r="C159" s="17"/>
      <c r="D159" s="17"/>
      <c r="E159" s="17"/>
      <c r="F159" s="17"/>
      <c r="G159" s="17"/>
      <c r="H159" s="6" t="str">
        <f t="shared" si="7"/>
        <v/>
      </c>
    </row>
    <row r="160" spans="1:8" ht="15.75" x14ac:dyDescent="0.25">
      <c r="A160" s="11" t="s">
        <v>126</v>
      </c>
      <c r="B160" s="17"/>
      <c r="C160" s="17"/>
      <c r="D160" s="17"/>
      <c r="E160" s="17"/>
      <c r="F160" s="17"/>
      <c r="G160" s="17"/>
      <c r="H160" s="6" t="str">
        <f t="shared" si="7"/>
        <v/>
      </c>
    </row>
    <row r="161" spans="1:8" ht="15.75" x14ac:dyDescent="0.25">
      <c r="A161" s="11" t="s">
        <v>127</v>
      </c>
      <c r="B161" s="17">
        <v>1</v>
      </c>
      <c r="C161" s="17">
        <v>1</v>
      </c>
      <c r="D161" s="17">
        <v>5</v>
      </c>
      <c r="E161" s="17">
        <v>2.5</v>
      </c>
      <c r="F161" s="17">
        <v>622.70000000000005</v>
      </c>
      <c r="G161" s="17">
        <v>516.9</v>
      </c>
      <c r="H161" s="6">
        <f t="shared" si="7"/>
        <v>20</v>
      </c>
    </row>
    <row r="162" spans="1:8" ht="15.75" x14ac:dyDescent="0.25">
      <c r="A162" s="11" t="s">
        <v>194</v>
      </c>
      <c r="B162" s="17"/>
      <c r="C162" s="17"/>
      <c r="D162" s="17"/>
      <c r="E162" s="17"/>
      <c r="F162" s="17"/>
      <c r="G162" s="17"/>
      <c r="H162" s="6" t="str">
        <f t="shared" si="7"/>
        <v/>
      </c>
    </row>
    <row r="163" spans="1:8" ht="15.75" x14ac:dyDescent="0.25">
      <c r="A163" s="10" t="s">
        <v>291</v>
      </c>
      <c r="B163" s="39"/>
      <c r="C163" s="1">
        <f t="shared" ref="C163:E163" si="8">SUM(C132:C162)</f>
        <v>2</v>
      </c>
      <c r="D163" s="1">
        <f t="shared" si="8"/>
        <v>30</v>
      </c>
      <c r="E163" s="1">
        <f t="shared" si="8"/>
        <v>11.5</v>
      </c>
      <c r="F163" s="12"/>
      <c r="G163" s="12"/>
      <c r="H163" s="6" t="str">
        <f t="shared" si="7"/>
        <v/>
      </c>
    </row>
    <row r="164" spans="1:8" ht="15.75" x14ac:dyDescent="0.25">
      <c r="A164" s="13" t="s">
        <v>128</v>
      </c>
      <c r="B164" s="2"/>
      <c r="C164" s="2"/>
      <c r="D164" s="2"/>
      <c r="E164" s="2"/>
      <c r="F164" s="2"/>
      <c r="G164" s="2"/>
      <c r="H164" s="14"/>
    </row>
    <row r="165" spans="1:8" ht="15.75" x14ac:dyDescent="0.25">
      <c r="A165" s="11" t="s">
        <v>129</v>
      </c>
      <c r="B165" s="17"/>
      <c r="C165" s="17"/>
      <c r="D165" s="17"/>
      <c r="E165" s="17"/>
      <c r="F165" s="17"/>
      <c r="G165" s="17"/>
      <c r="H165" s="6" t="str">
        <f t="shared" si="7"/>
        <v/>
      </c>
    </row>
    <row r="166" spans="1:8" ht="15.75" x14ac:dyDescent="0.25">
      <c r="A166" s="11" t="s">
        <v>130</v>
      </c>
      <c r="B166" s="17"/>
      <c r="C166" s="17"/>
      <c r="D166" s="17"/>
      <c r="E166" s="17"/>
      <c r="F166" s="17"/>
      <c r="G166" s="17"/>
      <c r="H166" s="6" t="str">
        <f t="shared" si="7"/>
        <v/>
      </c>
    </row>
    <row r="167" spans="1:8" ht="15.75" x14ac:dyDescent="0.25">
      <c r="A167" s="11" t="s">
        <v>131</v>
      </c>
      <c r="B167" s="17"/>
      <c r="C167" s="17"/>
      <c r="D167" s="17"/>
      <c r="E167" s="17"/>
      <c r="F167" s="17"/>
      <c r="G167" s="17"/>
      <c r="H167" s="6" t="str">
        <f t="shared" si="7"/>
        <v/>
      </c>
    </row>
    <row r="168" spans="1:8" ht="15.75" x14ac:dyDescent="0.25">
      <c r="A168" s="11" t="s">
        <v>132</v>
      </c>
      <c r="B168" s="17"/>
      <c r="C168" s="17"/>
      <c r="D168" s="17"/>
      <c r="E168" s="17"/>
      <c r="F168" s="17"/>
      <c r="G168" s="17"/>
      <c r="H168" s="6" t="str">
        <f t="shared" si="7"/>
        <v/>
      </c>
    </row>
    <row r="169" spans="1:8" ht="15.75" x14ac:dyDescent="0.25">
      <c r="A169" s="11" t="s">
        <v>133</v>
      </c>
      <c r="B169" s="17"/>
      <c r="C169" s="17"/>
      <c r="D169" s="17"/>
      <c r="E169" s="17"/>
      <c r="F169" s="17"/>
      <c r="G169" s="17"/>
      <c r="H169" s="6" t="str">
        <f t="shared" si="7"/>
        <v/>
      </c>
    </row>
    <row r="170" spans="1:8" ht="15.75" x14ac:dyDescent="0.25">
      <c r="A170" s="11" t="s">
        <v>134</v>
      </c>
      <c r="B170" s="17"/>
      <c r="C170" s="17"/>
      <c r="D170" s="17"/>
      <c r="E170" s="17"/>
      <c r="F170" s="17"/>
      <c r="G170" s="17"/>
      <c r="H170" s="6" t="str">
        <f t="shared" si="7"/>
        <v/>
      </c>
    </row>
    <row r="171" spans="1:8" ht="15.75" x14ac:dyDescent="0.25">
      <c r="A171" s="11" t="s">
        <v>135</v>
      </c>
      <c r="B171" s="17"/>
      <c r="C171" s="17"/>
      <c r="D171" s="17"/>
      <c r="E171" s="17"/>
      <c r="F171" s="17"/>
      <c r="G171" s="17"/>
      <c r="H171" s="6" t="str">
        <f t="shared" si="7"/>
        <v/>
      </c>
    </row>
    <row r="172" spans="1:8" ht="15.75" x14ac:dyDescent="0.25">
      <c r="A172" s="11" t="s">
        <v>136</v>
      </c>
      <c r="B172" s="17"/>
      <c r="C172" s="17"/>
      <c r="D172" s="17"/>
      <c r="E172" s="17"/>
      <c r="F172" s="17"/>
      <c r="G172" s="17"/>
      <c r="H172" s="6" t="str">
        <f t="shared" si="7"/>
        <v/>
      </c>
    </row>
    <row r="173" spans="1:8" ht="15.75" x14ac:dyDescent="0.25">
      <c r="A173" s="11" t="s">
        <v>137</v>
      </c>
      <c r="B173" s="17"/>
      <c r="C173" s="17"/>
      <c r="D173" s="17"/>
      <c r="E173" s="17"/>
      <c r="F173" s="17"/>
      <c r="G173" s="17"/>
      <c r="H173" s="6" t="str">
        <f t="shared" si="7"/>
        <v/>
      </c>
    </row>
    <row r="174" spans="1:8" ht="15.75" x14ac:dyDescent="0.25">
      <c r="A174" s="11" t="s">
        <v>138</v>
      </c>
      <c r="B174" s="17"/>
      <c r="C174" s="17"/>
      <c r="D174" s="17"/>
      <c r="E174" s="17"/>
      <c r="F174" s="17"/>
      <c r="G174" s="17"/>
      <c r="H174" s="6" t="str">
        <f t="shared" si="7"/>
        <v/>
      </c>
    </row>
    <row r="175" spans="1:8" ht="15.75" x14ac:dyDescent="0.25">
      <c r="A175" s="11" t="s">
        <v>139</v>
      </c>
      <c r="B175" s="17"/>
      <c r="C175" s="17"/>
      <c r="D175" s="17"/>
      <c r="E175" s="17"/>
      <c r="F175" s="17"/>
      <c r="G175" s="17"/>
      <c r="H175" s="6" t="str">
        <f t="shared" si="7"/>
        <v/>
      </c>
    </row>
    <row r="176" spans="1:8" ht="15.75" x14ac:dyDescent="0.25">
      <c r="A176" s="11" t="s">
        <v>140</v>
      </c>
      <c r="B176" s="17"/>
      <c r="C176" s="17"/>
      <c r="D176" s="17"/>
      <c r="E176" s="17"/>
      <c r="F176" s="17"/>
      <c r="G176" s="17"/>
      <c r="H176" s="6" t="str">
        <f t="shared" si="7"/>
        <v/>
      </c>
    </row>
    <row r="177" spans="1:8" ht="15.75" x14ac:dyDescent="0.25">
      <c r="A177" s="11" t="s">
        <v>141</v>
      </c>
      <c r="B177" s="17"/>
      <c r="C177" s="17"/>
      <c r="D177" s="17"/>
      <c r="E177" s="17"/>
      <c r="F177" s="17"/>
      <c r="G177" s="17"/>
      <c r="H177" s="6" t="str">
        <f t="shared" si="7"/>
        <v/>
      </c>
    </row>
    <row r="178" spans="1:8" ht="15.75" x14ac:dyDescent="0.25">
      <c r="A178" s="11" t="s">
        <v>142</v>
      </c>
      <c r="B178" s="17"/>
      <c r="C178" s="17"/>
      <c r="D178" s="17"/>
      <c r="E178" s="17"/>
      <c r="F178" s="17"/>
      <c r="G178" s="17"/>
      <c r="H178" s="6" t="str">
        <f t="shared" si="7"/>
        <v/>
      </c>
    </row>
    <row r="179" spans="1:8" ht="15.75" x14ac:dyDescent="0.25">
      <c r="A179" s="11" t="s">
        <v>143</v>
      </c>
      <c r="B179" s="17"/>
      <c r="C179" s="17"/>
      <c r="D179" s="17"/>
      <c r="E179" s="17"/>
      <c r="F179" s="17"/>
      <c r="G179" s="17"/>
      <c r="H179" s="6" t="str">
        <f t="shared" si="7"/>
        <v/>
      </c>
    </row>
    <row r="180" spans="1:8" ht="15.75" x14ac:dyDescent="0.25">
      <c r="A180" s="11" t="s">
        <v>144</v>
      </c>
      <c r="B180" s="17"/>
      <c r="C180" s="17"/>
      <c r="D180" s="17"/>
      <c r="E180" s="17"/>
      <c r="F180" s="17"/>
      <c r="G180" s="17"/>
      <c r="H180" s="6" t="str">
        <f t="shared" si="7"/>
        <v/>
      </c>
    </row>
    <row r="181" spans="1:8" ht="15.75" x14ac:dyDescent="0.25">
      <c r="A181" s="11" t="s">
        <v>145</v>
      </c>
      <c r="B181" s="17"/>
      <c r="C181" s="17"/>
      <c r="D181" s="17"/>
      <c r="E181" s="17"/>
      <c r="F181" s="17"/>
      <c r="G181" s="17"/>
      <c r="H181" s="6" t="str">
        <f t="shared" si="7"/>
        <v/>
      </c>
    </row>
    <row r="182" spans="1:8" ht="15.75" x14ac:dyDescent="0.25">
      <c r="A182" s="10" t="s">
        <v>195</v>
      </c>
      <c r="B182" s="39"/>
      <c r="C182" s="1">
        <f t="shared" ref="C182:E182" si="9">SUM(C165:C181)</f>
        <v>0</v>
      </c>
      <c r="D182" s="1">
        <f t="shared" si="9"/>
        <v>0</v>
      </c>
      <c r="E182" s="1">
        <f t="shared" si="9"/>
        <v>0</v>
      </c>
      <c r="F182" s="12"/>
      <c r="G182" s="12"/>
      <c r="H182" s="6" t="str">
        <f t="shared" si="7"/>
        <v/>
      </c>
    </row>
    <row r="183" spans="1:8" ht="15.75" x14ac:dyDescent="0.25">
      <c r="A183" s="13" t="s">
        <v>146</v>
      </c>
      <c r="B183" s="2"/>
      <c r="C183" s="2"/>
      <c r="D183" s="2"/>
      <c r="E183" s="2"/>
      <c r="F183" s="2"/>
      <c r="G183" s="2"/>
      <c r="H183" s="14"/>
    </row>
    <row r="184" spans="1:8" ht="15.75" x14ac:dyDescent="0.25">
      <c r="A184" s="11" t="s">
        <v>147</v>
      </c>
      <c r="B184" s="17"/>
      <c r="C184" s="17"/>
      <c r="D184" s="17"/>
      <c r="E184" s="17"/>
      <c r="F184" s="17"/>
      <c r="G184" s="17"/>
      <c r="H184" s="6" t="str">
        <f t="shared" si="7"/>
        <v/>
      </c>
    </row>
    <row r="185" spans="1:8" ht="15.75" x14ac:dyDescent="0.25">
      <c r="A185" s="11" t="s">
        <v>196</v>
      </c>
      <c r="B185" s="17"/>
      <c r="C185" s="17"/>
      <c r="D185" s="17"/>
      <c r="E185" s="17"/>
      <c r="F185" s="17"/>
      <c r="G185" s="17"/>
      <c r="H185" s="6" t="str">
        <f t="shared" si="7"/>
        <v/>
      </c>
    </row>
    <row r="186" spans="1:8" ht="15.75" x14ac:dyDescent="0.25">
      <c r="A186" s="10" t="s">
        <v>292</v>
      </c>
      <c r="B186" s="39"/>
      <c r="C186" s="1">
        <f>SUM(C184:C185)</f>
        <v>0</v>
      </c>
      <c r="D186" s="1">
        <f>SUM(D184:D185)</f>
        <v>0</v>
      </c>
      <c r="E186" s="1">
        <f>SUM(E184:E185)</f>
        <v>0</v>
      </c>
      <c r="F186" s="12"/>
      <c r="G186" s="12"/>
      <c r="H186" s="6" t="str">
        <f t="shared" si="7"/>
        <v/>
      </c>
    </row>
    <row r="187" spans="1:8" ht="15.75" x14ac:dyDescent="0.25">
      <c r="A187" s="13" t="s">
        <v>148</v>
      </c>
      <c r="B187" s="2"/>
      <c r="C187" s="2"/>
      <c r="D187" s="2"/>
      <c r="E187" s="2"/>
      <c r="F187" s="2"/>
      <c r="G187" s="2"/>
      <c r="H187" s="14"/>
    </row>
    <row r="188" spans="1:8" ht="15.75" x14ac:dyDescent="0.25">
      <c r="A188" s="11" t="s">
        <v>149</v>
      </c>
      <c r="B188" s="17"/>
      <c r="C188" s="17"/>
      <c r="D188" s="17"/>
      <c r="E188" s="17"/>
      <c r="F188" s="17"/>
      <c r="G188" s="17"/>
      <c r="H188" s="6" t="str">
        <f t="shared" si="7"/>
        <v/>
      </c>
    </row>
    <row r="189" spans="1:8" ht="15.75" x14ac:dyDescent="0.25">
      <c r="A189" s="11" t="s">
        <v>150</v>
      </c>
      <c r="B189" s="17"/>
      <c r="C189" s="17"/>
      <c r="D189" s="17"/>
      <c r="E189" s="17"/>
      <c r="F189" s="17"/>
      <c r="G189" s="17"/>
      <c r="H189" s="6" t="str">
        <f t="shared" si="7"/>
        <v/>
      </c>
    </row>
    <row r="190" spans="1:8" ht="15.75" x14ac:dyDescent="0.25">
      <c r="A190" s="11" t="s">
        <v>197</v>
      </c>
      <c r="B190" s="17"/>
      <c r="C190" s="17"/>
      <c r="D190" s="17"/>
      <c r="E190" s="17"/>
      <c r="F190" s="17"/>
      <c r="G190" s="17"/>
      <c r="H190" s="6" t="str">
        <f t="shared" si="7"/>
        <v/>
      </c>
    </row>
    <row r="191" spans="1:8" ht="15.75" x14ac:dyDescent="0.25">
      <c r="A191" s="10" t="s">
        <v>293</v>
      </c>
      <c r="B191" s="39"/>
      <c r="C191" s="1">
        <f t="shared" ref="C191:D191" si="10">SUM(C188:C190)</f>
        <v>0</v>
      </c>
      <c r="D191" s="1">
        <f t="shared" si="10"/>
        <v>0</v>
      </c>
      <c r="E191" s="1">
        <f t="shared" ref="E191" si="11">SUM(E188:E190)</f>
        <v>0</v>
      </c>
      <c r="F191" s="12"/>
      <c r="G191" s="12"/>
      <c r="H191" s="6" t="str">
        <f t="shared" si="7"/>
        <v/>
      </c>
    </row>
    <row r="192" spans="1:8" ht="15.75" x14ac:dyDescent="0.25">
      <c r="A192" s="13" t="s">
        <v>151</v>
      </c>
      <c r="B192" s="2"/>
      <c r="C192" s="2"/>
      <c r="D192" s="2"/>
      <c r="E192" s="2"/>
      <c r="F192" s="2"/>
      <c r="G192" s="2"/>
      <c r="H192" s="14"/>
    </row>
    <row r="193" spans="1:8" ht="15.75" x14ac:dyDescent="0.25">
      <c r="A193" s="11" t="s">
        <v>152</v>
      </c>
      <c r="B193" s="17">
        <v>6</v>
      </c>
      <c r="C193" s="17">
        <v>1</v>
      </c>
      <c r="D193" s="17">
        <v>75</v>
      </c>
      <c r="E193" s="17">
        <v>26</v>
      </c>
      <c r="F193" s="17">
        <v>18.72</v>
      </c>
      <c r="G193" s="17">
        <v>15.75</v>
      </c>
      <c r="H193" s="6">
        <f t="shared" si="7"/>
        <v>19</v>
      </c>
    </row>
    <row r="194" spans="1:8" ht="15.75" x14ac:dyDescent="0.25">
      <c r="A194" s="11" t="s">
        <v>153</v>
      </c>
      <c r="B194" s="17"/>
      <c r="C194" s="17"/>
      <c r="D194" s="17"/>
      <c r="E194" s="17"/>
      <c r="F194" s="17"/>
      <c r="G194" s="17"/>
      <c r="H194" s="6" t="str">
        <f t="shared" si="7"/>
        <v/>
      </c>
    </row>
    <row r="195" spans="1:8" ht="15.75" x14ac:dyDescent="0.25">
      <c r="A195" s="11" t="s">
        <v>154</v>
      </c>
      <c r="B195" s="17"/>
      <c r="C195" s="17"/>
      <c r="D195" s="17"/>
      <c r="E195" s="17"/>
      <c r="F195" s="17"/>
      <c r="G195" s="17"/>
      <c r="H195" s="6" t="str">
        <f t="shared" si="7"/>
        <v/>
      </c>
    </row>
    <row r="196" spans="1:8" ht="15.75" x14ac:dyDescent="0.25">
      <c r="A196" s="11" t="s">
        <v>198</v>
      </c>
      <c r="B196" s="17"/>
      <c r="C196" s="17"/>
      <c r="D196" s="17"/>
      <c r="E196" s="17"/>
      <c r="F196" s="17"/>
      <c r="G196" s="17"/>
      <c r="H196" s="6" t="str">
        <f t="shared" si="7"/>
        <v/>
      </c>
    </row>
    <row r="197" spans="1:8" ht="15.75" x14ac:dyDescent="0.25">
      <c r="A197" s="10" t="s">
        <v>294</v>
      </c>
      <c r="B197" s="39"/>
      <c r="C197" s="1">
        <f t="shared" ref="C197:E197" si="12">SUM(C193:C196)</f>
        <v>1</v>
      </c>
      <c r="D197" s="1">
        <f t="shared" si="12"/>
        <v>75</v>
      </c>
      <c r="E197" s="1">
        <f t="shared" si="12"/>
        <v>26</v>
      </c>
      <c r="F197" s="12"/>
      <c r="G197" s="12"/>
      <c r="H197" s="6" t="str">
        <f t="shared" si="7"/>
        <v/>
      </c>
    </row>
    <row r="198" spans="1:8" ht="15.75" x14ac:dyDescent="0.25">
      <c r="A198" s="13" t="s">
        <v>155</v>
      </c>
      <c r="B198" s="2"/>
      <c r="C198" s="2"/>
      <c r="D198" s="2"/>
      <c r="E198" s="2"/>
      <c r="F198" s="2"/>
      <c r="G198" s="2"/>
      <c r="H198" s="14"/>
    </row>
    <row r="199" spans="1:8" ht="15.75" x14ac:dyDescent="0.25">
      <c r="A199" s="11" t="s">
        <v>156</v>
      </c>
      <c r="B199" s="17"/>
      <c r="C199" s="17"/>
      <c r="D199" s="17"/>
      <c r="E199" s="17"/>
      <c r="F199" s="17"/>
      <c r="G199" s="17"/>
      <c r="H199" s="6" t="str">
        <f t="shared" ref="H199:H226" si="13">IF(F199&gt;0,(IF(G199&gt;0,(ROUND(IF(G199&gt;0,(IF(F199&gt;0,((F199-G199)/G199*100),"")),""),0)),"")),"")</f>
        <v/>
      </c>
    </row>
    <row r="200" spans="1:8" ht="15.75" x14ac:dyDescent="0.25">
      <c r="A200" s="11" t="s">
        <v>199</v>
      </c>
      <c r="B200" s="17"/>
      <c r="C200" s="17"/>
      <c r="D200" s="17"/>
      <c r="E200" s="17"/>
      <c r="F200" s="17"/>
      <c r="G200" s="17"/>
      <c r="H200" s="6" t="str">
        <f t="shared" si="13"/>
        <v/>
      </c>
    </row>
    <row r="201" spans="1:8" ht="15.75" x14ac:dyDescent="0.25">
      <c r="A201" s="11" t="s">
        <v>1</v>
      </c>
      <c r="B201" s="17"/>
      <c r="C201" s="17"/>
      <c r="D201" s="17"/>
      <c r="E201" s="17"/>
      <c r="F201" s="17"/>
      <c r="G201" s="17"/>
      <c r="H201" s="6" t="str">
        <f t="shared" si="13"/>
        <v/>
      </c>
    </row>
    <row r="202" spans="1:8" ht="15.75" x14ac:dyDescent="0.25">
      <c r="A202" s="11" t="s">
        <v>157</v>
      </c>
      <c r="B202" s="17"/>
      <c r="C202" s="17"/>
      <c r="D202" s="17"/>
      <c r="E202" s="17"/>
      <c r="F202" s="17"/>
      <c r="G202" s="17"/>
      <c r="H202" s="6" t="str">
        <f t="shared" si="13"/>
        <v/>
      </c>
    </row>
    <row r="203" spans="1:8" ht="15.75" x14ac:dyDescent="0.25">
      <c r="A203" s="11" t="s">
        <v>158</v>
      </c>
      <c r="B203" s="17"/>
      <c r="C203" s="17"/>
      <c r="D203" s="17"/>
      <c r="E203" s="17"/>
      <c r="F203" s="17"/>
      <c r="G203" s="17"/>
      <c r="H203" s="6" t="str">
        <f t="shared" si="13"/>
        <v/>
      </c>
    </row>
    <row r="204" spans="1:8" ht="15.75" x14ac:dyDescent="0.25">
      <c r="A204" s="11" t="s">
        <v>201</v>
      </c>
      <c r="B204" s="17"/>
      <c r="C204" s="17"/>
      <c r="D204" s="17"/>
      <c r="E204" s="17"/>
      <c r="F204" s="17"/>
      <c r="G204" s="17"/>
      <c r="H204" s="6" t="str">
        <f t="shared" si="13"/>
        <v/>
      </c>
    </row>
    <row r="205" spans="1:8" ht="15.75" x14ac:dyDescent="0.25">
      <c r="A205" s="11" t="s">
        <v>159</v>
      </c>
      <c r="B205" s="17"/>
      <c r="C205" s="17"/>
      <c r="D205" s="17"/>
      <c r="E205" s="17"/>
      <c r="F205" s="17"/>
      <c r="G205" s="17"/>
      <c r="H205" s="6" t="str">
        <f t="shared" si="13"/>
        <v/>
      </c>
    </row>
    <row r="206" spans="1:8" ht="15.75" x14ac:dyDescent="0.25">
      <c r="A206" s="11" t="s">
        <v>160</v>
      </c>
      <c r="B206" s="17"/>
      <c r="C206" s="17"/>
      <c r="D206" s="17"/>
      <c r="E206" s="17"/>
      <c r="F206" s="17"/>
      <c r="G206" s="17"/>
      <c r="H206" s="6" t="str">
        <f t="shared" si="13"/>
        <v/>
      </c>
    </row>
    <row r="207" spans="1:8" ht="15.75" x14ac:dyDescent="0.25">
      <c r="A207" s="11" t="s">
        <v>161</v>
      </c>
      <c r="B207" s="17"/>
      <c r="C207" s="17"/>
      <c r="D207" s="17"/>
      <c r="E207" s="17"/>
      <c r="F207" s="17"/>
      <c r="G207" s="17"/>
      <c r="H207" s="6" t="str">
        <f t="shared" si="13"/>
        <v/>
      </c>
    </row>
    <row r="208" spans="1:8" ht="15.75" x14ac:dyDescent="0.25">
      <c r="A208" s="11" t="s">
        <v>162</v>
      </c>
      <c r="B208" s="17"/>
      <c r="C208" s="17"/>
      <c r="D208" s="17"/>
      <c r="E208" s="17"/>
      <c r="F208" s="17"/>
      <c r="G208" s="17"/>
      <c r="H208" s="6" t="str">
        <f t="shared" si="13"/>
        <v/>
      </c>
    </row>
    <row r="209" spans="1:8" ht="15.75" x14ac:dyDescent="0.25">
      <c r="A209" s="11" t="s">
        <v>163</v>
      </c>
      <c r="B209" s="17"/>
      <c r="C209" s="17"/>
      <c r="D209" s="17"/>
      <c r="E209" s="17"/>
      <c r="F209" s="17"/>
      <c r="G209" s="17"/>
      <c r="H209" s="6" t="str">
        <f t="shared" si="13"/>
        <v/>
      </c>
    </row>
    <row r="210" spans="1:8" ht="15.75" x14ac:dyDescent="0.25">
      <c r="A210" s="11" t="s">
        <v>2</v>
      </c>
      <c r="B210" s="17"/>
      <c r="C210" s="17"/>
      <c r="D210" s="17"/>
      <c r="E210" s="17"/>
      <c r="F210" s="17"/>
      <c r="G210" s="17"/>
      <c r="H210" s="6" t="str">
        <f t="shared" si="13"/>
        <v/>
      </c>
    </row>
    <row r="211" spans="1:8" ht="15.75" x14ac:dyDescent="0.25">
      <c r="A211" s="11" t="s">
        <v>164</v>
      </c>
      <c r="B211" s="17"/>
      <c r="C211" s="17"/>
      <c r="D211" s="17"/>
      <c r="E211" s="17"/>
      <c r="F211" s="17"/>
      <c r="G211" s="17"/>
      <c r="H211" s="6" t="str">
        <f t="shared" si="13"/>
        <v/>
      </c>
    </row>
    <row r="212" spans="1:8" ht="15.75" x14ac:dyDescent="0.25">
      <c r="A212" s="11" t="s">
        <v>165</v>
      </c>
      <c r="B212" s="17"/>
      <c r="C212" s="17"/>
      <c r="D212" s="17"/>
      <c r="E212" s="17"/>
      <c r="F212" s="17"/>
      <c r="G212" s="17"/>
      <c r="H212" s="6" t="str">
        <f t="shared" si="13"/>
        <v/>
      </c>
    </row>
    <row r="213" spans="1:8" ht="15.75" x14ac:dyDescent="0.25">
      <c r="A213" s="11" t="s">
        <v>166</v>
      </c>
      <c r="B213" s="17"/>
      <c r="C213" s="17"/>
      <c r="D213" s="17"/>
      <c r="E213" s="17"/>
      <c r="F213" s="17"/>
      <c r="G213" s="17"/>
      <c r="H213" s="6" t="str">
        <f t="shared" si="13"/>
        <v/>
      </c>
    </row>
    <row r="214" spans="1:8" ht="15.75" x14ac:dyDescent="0.25">
      <c r="A214" s="11" t="s">
        <v>14</v>
      </c>
      <c r="B214" s="17"/>
      <c r="C214" s="17"/>
      <c r="D214" s="17"/>
      <c r="E214" s="17"/>
      <c r="F214" s="17"/>
      <c r="G214" s="17"/>
      <c r="H214" s="6"/>
    </row>
    <row r="215" spans="1:8" ht="15.75" x14ac:dyDescent="0.25">
      <c r="A215" s="11" t="s">
        <v>200</v>
      </c>
      <c r="B215" s="17"/>
      <c r="C215" s="17"/>
      <c r="D215" s="17"/>
      <c r="E215" s="17"/>
      <c r="F215" s="17"/>
      <c r="G215" s="17"/>
      <c r="H215" s="6" t="str">
        <f t="shared" si="13"/>
        <v/>
      </c>
    </row>
    <row r="216" spans="1:8" ht="15.75" x14ac:dyDescent="0.25">
      <c r="A216" s="11" t="s">
        <v>167</v>
      </c>
      <c r="B216" s="17"/>
      <c r="C216" s="17"/>
      <c r="D216" s="17"/>
      <c r="E216" s="17"/>
      <c r="F216" s="17"/>
      <c r="G216" s="17"/>
      <c r="H216" s="6" t="str">
        <f t="shared" si="13"/>
        <v/>
      </c>
    </row>
    <row r="217" spans="1:8" ht="15.75" x14ac:dyDescent="0.25">
      <c r="A217" s="11" t="s">
        <v>295</v>
      </c>
      <c r="B217" s="17"/>
      <c r="C217" s="17"/>
      <c r="D217" s="17"/>
      <c r="E217" s="17"/>
      <c r="F217" s="17"/>
      <c r="G217" s="17"/>
      <c r="H217" s="6"/>
    </row>
    <row r="218" spans="1:8" ht="15.75" x14ac:dyDescent="0.25">
      <c r="A218" s="10" t="s">
        <v>296</v>
      </c>
      <c r="B218" s="39"/>
      <c r="C218" s="1">
        <f t="shared" ref="C218:E218" si="14">SUM(C199:C217)</f>
        <v>0</v>
      </c>
      <c r="D218" s="1">
        <f t="shared" si="14"/>
        <v>0</v>
      </c>
      <c r="E218" s="1">
        <f t="shared" si="14"/>
        <v>0</v>
      </c>
      <c r="F218" s="12"/>
      <c r="G218" s="12"/>
      <c r="H218" s="6" t="str">
        <f t="shared" si="13"/>
        <v/>
      </c>
    </row>
    <row r="219" spans="1:8" ht="15.75" x14ac:dyDescent="0.25">
      <c r="A219" s="13" t="s">
        <v>168</v>
      </c>
      <c r="B219" s="2"/>
      <c r="C219" s="2"/>
      <c r="D219" s="2"/>
      <c r="E219" s="2"/>
      <c r="F219" s="2"/>
      <c r="G219" s="2"/>
      <c r="H219" s="14"/>
    </row>
    <row r="220" spans="1:8" ht="15.75" x14ac:dyDescent="0.25">
      <c r="A220" s="11" t="s">
        <v>169</v>
      </c>
      <c r="B220" s="17"/>
      <c r="C220" s="17"/>
      <c r="D220" s="17"/>
      <c r="E220" s="17"/>
      <c r="F220" s="17"/>
      <c r="G220" s="17"/>
      <c r="H220" s="6" t="str">
        <f t="shared" si="13"/>
        <v/>
      </c>
    </row>
    <row r="221" spans="1:8" ht="15.75" x14ac:dyDescent="0.25">
      <c r="A221" s="11" t="s">
        <v>170</v>
      </c>
      <c r="B221" s="17"/>
      <c r="C221" s="17"/>
      <c r="D221" s="17"/>
      <c r="E221" s="17"/>
      <c r="F221" s="17"/>
      <c r="G221" s="17"/>
      <c r="H221" s="6" t="str">
        <f t="shared" si="13"/>
        <v/>
      </c>
    </row>
    <row r="222" spans="1:8" ht="15.75" x14ac:dyDescent="0.25">
      <c r="A222" s="11" t="s">
        <v>171</v>
      </c>
      <c r="B222" s="17"/>
      <c r="C222" s="17"/>
      <c r="D222" s="17"/>
      <c r="E222" s="17"/>
      <c r="F222" s="17"/>
      <c r="G222" s="17"/>
      <c r="H222" s="6" t="str">
        <f t="shared" si="13"/>
        <v/>
      </c>
    </row>
    <row r="223" spans="1:8" ht="15.75" x14ac:dyDescent="0.25">
      <c r="A223" s="11" t="s">
        <v>172</v>
      </c>
      <c r="B223" s="17"/>
      <c r="C223" s="17"/>
      <c r="D223" s="17"/>
      <c r="E223" s="17"/>
      <c r="F223" s="17"/>
      <c r="G223" s="17"/>
      <c r="H223" s="6" t="str">
        <f t="shared" si="13"/>
        <v/>
      </c>
    </row>
    <row r="224" spans="1:8" ht="15.75" x14ac:dyDescent="0.25">
      <c r="A224" s="11" t="s">
        <v>173</v>
      </c>
      <c r="B224" s="17"/>
      <c r="C224" s="17"/>
      <c r="D224" s="17"/>
      <c r="E224" s="17"/>
      <c r="F224" s="17"/>
      <c r="G224" s="17"/>
      <c r="H224" s="6" t="str">
        <f t="shared" si="13"/>
        <v/>
      </c>
    </row>
    <row r="225" spans="1:8" ht="15.75" x14ac:dyDescent="0.25">
      <c r="A225" s="11" t="s">
        <v>202</v>
      </c>
      <c r="B225" s="17"/>
      <c r="C225" s="17"/>
      <c r="D225" s="17"/>
      <c r="E225" s="17"/>
      <c r="F225" s="17"/>
      <c r="G225" s="17"/>
      <c r="H225" s="6" t="str">
        <f t="shared" si="13"/>
        <v/>
      </c>
    </row>
    <row r="226" spans="1:8" ht="15.75" x14ac:dyDescent="0.25">
      <c r="A226" s="10" t="s">
        <v>203</v>
      </c>
      <c r="B226" s="39"/>
      <c r="C226" s="1">
        <f t="shared" ref="C226:E226" si="15">SUM(C220:C225)</f>
        <v>0</v>
      </c>
      <c r="D226" s="1">
        <f t="shared" si="15"/>
        <v>0</v>
      </c>
      <c r="E226" s="1">
        <f t="shared" si="15"/>
        <v>0</v>
      </c>
      <c r="F226" s="12"/>
      <c r="G226" s="12"/>
      <c r="H226" s="6" t="str">
        <f t="shared" si="13"/>
        <v/>
      </c>
    </row>
    <row r="227" spans="1:8" ht="15.75" x14ac:dyDescent="0.25">
      <c r="A227" s="13" t="s">
        <v>204</v>
      </c>
      <c r="B227" s="2"/>
      <c r="C227" s="2"/>
      <c r="D227" s="2"/>
      <c r="E227" s="2"/>
      <c r="F227" s="2"/>
      <c r="G227" s="2"/>
      <c r="H227" s="14"/>
    </row>
    <row r="228" spans="1:8" ht="15.75" x14ac:dyDescent="0.25">
      <c r="A228" s="10" t="s">
        <v>267</v>
      </c>
      <c r="B228" s="40"/>
      <c r="C228" s="10">
        <f t="shared" ref="C228:E228" si="16">C17+C30+C46+C62+C111+C118+C130+C163+C182+C186+C191+C197+C218+C226+C227</f>
        <v>24</v>
      </c>
      <c r="D228" s="10">
        <f t="shared" si="16"/>
        <v>582</v>
      </c>
      <c r="E228" s="10">
        <f t="shared" si="16"/>
        <v>179.3</v>
      </c>
      <c r="F228" s="15"/>
      <c r="G228" s="15"/>
      <c r="H228" s="15"/>
    </row>
  </sheetData>
  <mergeCells count="1">
    <mergeCell ref="J6:L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G2" sqref="G2"/>
    </sheetView>
  </sheetViews>
  <sheetFormatPr defaultRowHeight="15" x14ac:dyDescent="0.25"/>
  <cols>
    <col min="1" max="1" width="27.140625" customWidth="1"/>
    <col min="2" max="3" width="12.7109375" customWidth="1"/>
    <col min="4" max="4" width="15" customWidth="1"/>
    <col min="5" max="5" width="12.7109375" customWidth="1"/>
    <col min="7" max="7" width="13.85546875" customWidth="1"/>
  </cols>
  <sheetData>
    <row r="1" spans="1:7" ht="21" x14ac:dyDescent="0.35">
      <c r="A1" s="3" t="s">
        <v>306</v>
      </c>
      <c r="F1" s="3" t="s">
        <v>307</v>
      </c>
      <c r="G1" s="3" t="s">
        <v>341</v>
      </c>
    </row>
    <row r="2" spans="1:7" ht="21" x14ac:dyDescent="0.35">
      <c r="A2" s="3" t="s">
        <v>282</v>
      </c>
      <c r="B2" s="43" t="s">
        <v>311</v>
      </c>
      <c r="F2" s="3" t="s">
        <v>269</v>
      </c>
      <c r="G2" s="3" t="s">
        <v>340</v>
      </c>
    </row>
    <row r="3" spans="1:7" ht="21" x14ac:dyDescent="0.4">
      <c r="A3" s="43" t="s">
        <v>312</v>
      </c>
      <c r="F3" s="3"/>
    </row>
    <row r="4" spans="1:7" ht="14.45" x14ac:dyDescent="0.3">
      <c r="A4" s="18" t="s">
        <v>206</v>
      </c>
      <c r="B4" s="18" t="s">
        <v>182</v>
      </c>
      <c r="C4" s="18" t="s">
        <v>316</v>
      </c>
      <c r="D4" s="18" t="s">
        <v>183</v>
      </c>
      <c r="E4" s="18" t="s">
        <v>207</v>
      </c>
    </row>
    <row r="5" spans="1:7" ht="14.45" x14ac:dyDescent="0.3">
      <c r="A5" s="20" t="s">
        <v>208</v>
      </c>
      <c r="B5" s="2"/>
      <c r="C5" s="2"/>
      <c r="D5" s="2"/>
      <c r="E5" s="2"/>
    </row>
    <row r="6" spans="1:7" ht="14.45" x14ac:dyDescent="0.3">
      <c r="A6" s="1" t="s">
        <v>209</v>
      </c>
      <c r="B6" s="17">
        <v>2</v>
      </c>
      <c r="C6" s="17">
        <v>1</v>
      </c>
      <c r="D6" s="17">
        <v>28</v>
      </c>
      <c r="E6" s="17">
        <v>30</v>
      </c>
    </row>
    <row r="7" spans="1:7" ht="14.45" x14ac:dyDescent="0.3">
      <c r="A7" s="1" t="s">
        <v>210</v>
      </c>
      <c r="B7" s="17"/>
      <c r="C7" s="17"/>
      <c r="D7" s="17"/>
      <c r="E7" s="17"/>
    </row>
    <row r="8" spans="1:7" ht="14.45" x14ac:dyDescent="0.3">
      <c r="A8" s="1" t="s">
        <v>211</v>
      </c>
      <c r="B8" s="17">
        <v>14</v>
      </c>
      <c r="C8" s="17">
        <v>1</v>
      </c>
      <c r="D8" s="17">
        <v>124</v>
      </c>
      <c r="E8" s="17">
        <v>104</v>
      </c>
    </row>
    <row r="9" spans="1:7" ht="14.45" x14ac:dyDescent="0.3">
      <c r="A9" s="1" t="s">
        <v>212</v>
      </c>
      <c r="B9" s="17"/>
      <c r="C9" s="17"/>
      <c r="D9" s="17"/>
      <c r="E9" s="17"/>
    </row>
    <row r="10" spans="1:7" ht="14.45" x14ac:dyDescent="0.3">
      <c r="A10" s="1" t="s">
        <v>213</v>
      </c>
      <c r="B10" s="17">
        <v>12</v>
      </c>
      <c r="C10" s="17">
        <v>1</v>
      </c>
      <c r="D10" s="17">
        <v>116</v>
      </c>
      <c r="E10" s="17">
        <v>116</v>
      </c>
    </row>
    <row r="11" spans="1:7" ht="14.45" x14ac:dyDescent="0.3">
      <c r="A11" s="19" t="s">
        <v>223</v>
      </c>
      <c r="B11" s="17"/>
      <c r="C11" s="17"/>
      <c r="D11" s="17"/>
      <c r="E11" s="17"/>
    </row>
    <row r="12" spans="1:7" ht="14.45" x14ac:dyDescent="0.3">
      <c r="A12" s="18" t="s">
        <v>214</v>
      </c>
      <c r="B12" s="39"/>
      <c r="C12" s="39"/>
      <c r="D12" s="1">
        <f t="shared" ref="D12:E12" si="0">SUM(D6:D11)</f>
        <v>268</v>
      </c>
      <c r="E12" s="1">
        <f t="shared" si="0"/>
        <v>250</v>
      </c>
    </row>
    <row r="13" spans="1:7" ht="14.45" x14ac:dyDescent="0.3">
      <c r="A13" s="18" t="s">
        <v>228</v>
      </c>
      <c r="B13" s="17">
        <v>1</v>
      </c>
      <c r="C13" s="17">
        <v>1</v>
      </c>
      <c r="D13" s="17">
        <v>5</v>
      </c>
      <c r="E13" s="17">
        <v>15</v>
      </c>
    </row>
    <row r="14" spans="1:7" ht="14.45" x14ac:dyDescent="0.3">
      <c r="A14" s="20" t="s">
        <v>215</v>
      </c>
      <c r="B14" s="2"/>
      <c r="C14" s="2"/>
      <c r="D14" s="2"/>
      <c r="E14" s="2"/>
    </row>
    <row r="15" spans="1:7" ht="14.45" x14ac:dyDescent="0.3">
      <c r="A15" s="1" t="s">
        <v>216</v>
      </c>
      <c r="B15" s="17">
        <v>5</v>
      </c>
      <c r="C15" s="17">
        <v>1</v>
      </c>
      <c r="D15" s="17">
        <v>45</v>
      </c>
      <c r="E15" s="17">
        <v>45</v>
      </c>
    </row>
    <row r="16" spans="1:7" ht="14.45" x14ac:dyDescent="0.3">
      <c r="A16" s="1" t="s">
        <v>217</v>
      </c>
      <c r="B16" s="17">
        <v>2</v>
      </c>
      <c r="C16" s="17">
        <v>1</v>
      </c>
      <c r="D16" s="17">
        <v>12</v>
      </c>
      <c r="E16" s="17">
        <v>12</v>
      </c>
    </row>
    <row r="17" spans="1:5" ht="14.45" x14ac:dyDescent="0.3">
      <c r="A17" s="1" t="s">
        <v>213</v>
      </c>
      <c r="B17" s="17">
        <v>8</v>
      </c>
      <c r="C17" s="17">
        <v>1</v>
      </c>
      <c r="D17" s="17">
        <v>75</v>
      </c>
      <c r="E17" s="17">
        <v>62</v>
      </c>
    </row>
    <row r="18" spans="1:5" ht="14.45" x14ac:dyDescent="0.3">
      <c r="A18" s="1" t="s">
        <v>223</v>
      </c>
      <c r="B18" s="17"/>
      <c r="C18" s="17"/>
      <c r="D18" s="17"/>
      <c r="E18" s="17"/>
    </row>
    <row r="19" spans="1:5" ht="14.45" x14ac:dyDescent="0.3">
      <c r="A19" s="18" t="s">
        <v>218</v>
      </c>
      <c r="B19" s="39"/>
      <c r="C19" s="39"/>
      <c r="D19" s="1">
        <f>SUM(D15:D18)</f>
        <v>132</v>
      </c>
      <c r="E19" s="1">
        <f t="shared" ref="E19" si="1">SUM(E15:E18)</f>
        <v>119</v>
      </c>
    </row>
    <row r="20" spans="1:5" ht="14.45" x14ac:dyDescent="0.3">
      <c r="A20" s="18" t="s">
        <v>229</v>
      </c>
      <c r="B20" s="17"/>
      <c r="C20" s="17"/>
      <c r="D20" s="17"/>
      <c r="E20" s="17"/>
    </row>
    <row r="21" spans="1:5" ht="14.45" x14ac:dyDescent="0.3">
      <c r="A21" s="20" t="s">
        <v>219</v>
      </c>
      <c r="B21" s="2"/>
      <c r="C21" s="2"/>
      <c r="D21" s="2"/>
      <c r="E21" s="2"/>
    </row>
    <row r="22" spans="1:5" ht="14.45" x14ac:dyDescent="0.3">
      <c r="A22" s="1" t="s">
        <v>230</v>
      </c>
      <c r="B22" s="17"/>
      <c r="C22" s="17"/>
      <c r="D22" s="17"/>
      <c r="E22" s="17"/>
    </row>
    <row r="23" spans="1:5" ht="14.45" x14ac:dyDescent="0.3">
      <c r="A23" s="1" t="s">
        <v>220</v>
      </c>
      <c r="B23" s="17"/>
      <c r="C23" s="17"/>
      <c r="D23" s="17"/>
      <c r="E23" s="17"/>
    </row>
    <row r="24" spans="1:5" ht="14.45" x14ac:dyDescent="0.3">
      <c r="A24" s="1" t="s">
        <v>221</v>
      </c>
      <c r="B24" s="17"/>
      <c r="C24" s="17"/>
      <c r="D24" s="17"/>
      <c r="E24" s="17"/>
    </row>
    <row r="25" spans="1:5" ht="14.45" x14ac:dyDescent="0.3">
      <c r="A25" s="1" t="s">
        <v>222</v>
      </c>
      <c r="B25" s="17"/>
      <c r="C25" s="17"/>
      <c r="D25" s="17"/>
      <c r="E25" s="17"/>
    </row>
    <row r="26" spans="1:5" ht="14.45" x14ac:dyDescent="0.3">
      <c r="A26" s="1" t="s">
        <v>231</v>
      </c>
      <c r="B26" s="17"/>
      <c r="C26" s="17"/>
      <c r="D26" s="17"/>
      <c r="E26" s="17"/>
    </row>
    <row r="27" spans="1:5" ht="14.45" x14ac:dyDescent="0.3">
      <c r="A27" s="1" t="s">
        <v>223</v>
      </c>
      <c r="B27" s="17"/>
      <c r="C27" s="17"/>
      <c r="D27" s="17"/>
      <c r="E27" s="17"/>
    </row>
    <row r="28" spans="1:5" ht="14.45" x14ac:dyDescent="0.3">
      <c r="A28" s="18" t="s">
        <v>224</v>
      </c>
      <c r="B28" s="39"/>
      <c r="C28" s="39"/>
      <c r="D28" s="1">
        <f t="shared" ref="D28:E28" si="2">SUM(D22:D27)</f>
        <v>0</v>
      </c>
      <c r="E28" s="1">
        <f t="shared" si="2"/>
        <v>0</v>
      </c>
    </row>
    <row r="29" spans="1:5" ht="14.45" x14ac:dyDescent="0.3">
      <c r="A29" s="20" t="s">
        <v>225</v>
      </c>
      <c r="B29" s="2"/>
      <c r="C29" s="2"/>
      <c r="D29" s="2"/>
      <c r="E29" s="2"/>
    </row>
    <row r="30" spans="1:5" ht="14.45" x14ac:dyDescent="0.3">
      <c r="A30" s="1" t="s">
        <v>225</v>
      </c>
      <c r="B30" s="21"/>
      <c r="C30" s="21"/>
      <c r="D30" s="21"/>
      <c r="E30" s="21"/>
    </row>
    <row r="31" spans="1:5" ht="14.45" x14ac:dyDescent="0.3">
      <c r="A31" s="1" t="s">
        <v>226</v>
      </c>
      <c r="B31" s="17">
        <v>2</v>
      </c>
      <c r="C31" s="17">
        <v>1</v>
      </c>
      <c r="D31" s="17">
        <v>10</v>
      </c>
      <c r="E31" s="17">
        <v>10</v>
      </c>
    </row>
    <row r="32" spans="1:5" ht="14.45" x14ac:dyDescent="0.3">
      <c r="A32" s="1" t="s">
        <v>213</v>
      </c>
      <c r="B32" s="17">
        <v>8</v>
      </c>
      <c r="C32" s="17">
        <v>1</v>
      </c>
      <c r="D32" s="17">
        <v>51</v>
      </c>
      <c r="E32" s="17">
        <v>45</v>
      </c>
    </row>
    <row r="33" spans="1:5" ht="14.45" x14ac:dyDescent="0.3">
      <c r="A33" s="1" t="s">
        <v>223</v>
      </c>
      <c r="B33" s="17"/>
      <c r="C33" s="17"/>
      <c r="D33" s="17"/>
      <c r="E33" s="17"/>
    </row>
    <row r="34" spans="1:5" ht="14.45" x14ac:dyDescent="0.3">
      <c r="A34" s="18" t="s">
        <v>227</v>
      </c>
      <c r="B34" s="39"/>
      <c r="C34" s="39"/>
      <c r="D34" s="1">
        <f t="shared" ref="D34:E34" si="3">SUM(D30:D33)</f>
        <v>61</v>
      </c>
      <c r="E34" s="1">
        <f t="shared" si="3"/>
        <v>55</v>
      </c>
    </row>
    <row r="35" spans="1:5" ht="14.45" x14ac:dyDescent="0.3">
      <c r="A35" s="18" t="s">
        <v>267</v>
      </c>
      <c r="B35" s="42"/>
      <c r="C35" s="42"/>
      <c r="D35" s="18">
        <f t="shared" ref="D35:E35" si="4">D12+D13+D19+D20+D28+D34</f>
        <v>466</v>
      </c>
      <c r="E35" s="18">
        <f t="shared" si="4"/>
        <v>439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H9" sqref="H9"/>
    </sheetView>
  </sheetViews>
  <sheetFormatPr defaultRowHeight="15" x14ac:dyDescent="0.25"/>
  <cols>
    <col min="1" max="1" width="21.85546875" customWidth="1"/>
    <col min="8" max="8" width="15.5703125" customWidth="1"/>
  </cols>
  <sheetData>
    <row r="1" spans="1:8" ht="21" x14ac:dyDescent="0.35">
      <c r="A1" s="3" t="s">
        <v>306</v>
      </c>
      <c r="G1" s="3" t="s">
        <v>307</v>
      </c>
      <c r="H1" s="3" t="s">
        <v>322</v>
      </c>
    </row>
    <row r="2" spans="1:8" ht="21" x14ac:dyDescent="0.35">
      <c r="A2" s="3" t="s">
        <v>255</v>
      </c>
      <c r="B2" s="43"/>
      <c r="G2" s="3" t="s">
        <v>269</v>
      </c>
      <c r="H2" s="3" t="s">
        <v>323</v>
      </c>
    </row>
    <row r="3" spans="1:8" ht="21" x14ac:dyDescent="0.4">
      <c r="A3" s="43"/>
      <c r="G3" s="3"/>
    </row>
    <row r="4" spans="1:8" ht="60" x14ac:dyDescent="0.25">
      <c r="A4" s="22" t="s">
        <v>206</v>
      </c>
      <c r="B4" s="23" t="s">
        <v>182</v>
      </c>
      <c r="C4" s="23" t="s">
        <v>316</v>
      </c>
      <c r="D4" s="23" t="s">
        <v>183</v>
      </c>
      <c r="E4" s="23" t="s">
        <v>207</v>
      </c>
    </row>
    <row r="5" spans="1:8" ht="14.45" x14ac:dyDescent="0.3">
      <c r="A5" s="1" t="s">
        <v>232</v>
      </c>
      <c r="B5" s="17"/>
      <c r="C5" s="17"/>
      <c r="D5" s="17"/>
      <c r="E5" s="17"/>
    </row>
    <row r="6" spans="1:8" ht="14.45" x14ac:dyDescent="0.3">
      <c r="A6" s="1" t="s">
        <v>233</v>
      </c>
      <c r="B6" s="17"/>
      <c r="C6" s="17"/>
      <c r="D6" s="17"/>
      <c r="E6" s="17"/>
    </row>
    <row r="7" spans="1:8" ht="14.45" x14ac:dyDescent="0.3">
      <c r="A7" s="1" t="s">
        <v>234</v>
      </c>
      <c r="B7" s="17"/>
      <c r="C7" s="17"/>
      <c r="D7" s="17"/>
      <c r="E7" s="17"/>
    </row>
    <row r="8" spans="1:8" ht="14.45" x14ac:dyDescent="0.3">
      <c r="A8" s="1" t="s">
        <v>235</v>
      </c>
      <c r="B8" s="17">
        <v>1</v>
      </c>
      <c r="C8" s="17">
        <v>1</v>
      </c>
      <c r="D8" s="17">
        <v>3</v>
      </c>
      <c r="E8" s="17">
        <v>3</v>
      </c>
    </row>
    <row r="9" spans="1:8" ht="14.45" x14ac:dyDescent="0.3">
      <c r="A9" s="1" t="s">
        <v>236</v>
      </c>
      <c r="B9" s="17"/>
      <c r="C9" s="17"/>
      <c r="D9" s="17"/>
      <c r="E9" s="17"/>
    </row>
    <row r="10" spans="1:8" ht="14.45" x14ac:dyDescent="0.3">
      <c r="A10" s="1" t="s">
        <v>237</v>
      </c>
      <c r="B10" s="17"/>
      <c r="C10" s="17"/>
      <c r="D10" s="17"/>
      <c r="E10" s="17"/>
    </row>
    <row r="11" spans="1:8" ht="14.45" x14ac:dyDescent="0.3">
      <c r="A11" s="1" t="s">
        <v>238</v>
      </c>
      <c r="B11" s="17">
        <v>1</v>
      </c>
      <c r="C11" s="17">
        <v>1</v>
      </c>
      <c r="D11" s="17">
        <v>3</v>
      </c>
      <c r="E11" s="17">
        <v>3</v>
      </c>
    </row>
    <row r="12" spans="1:8" ht="14.45" x14ac:dyDescent="0.3">
      <c r="A12" s="1" t="s">
        <v>239</v>
      </c>
      <c r="B12" s="17"/>
      <c r="C12" s="17"/>
      <c r="D12" s="17"/>
      <c r="E12" s="17"/>
    </row>
    <row r="13" spans="1:8" ht="14.45" x14ac:dyDescent="0.3">
      <c r="A13" s="1" t="s">
        <v>240</v>
      </c>
      <c r="B13" s="17">
        <v>1</v>
      </c>
      <c r="C13" s="17">
        <v>1</v>
      </c>
      <c r="D13" s="17">
        <v>330</v>
      </c>
      <c r="E13" s="17">
        <v>330</v>
      </c>
    </row>
    <row r="14" spans="1:8" ht="14.45" x14ac:dyDescent="0.3">
      <c r="A14" s="1" t="s">
        <v>241</v>
      </c>
      <c r="B14" s="17">
        <v>8</v>
      </c>
      <c r="C14" s="17">
        <v>1</v>
      </c>
      <c r="D14" s="17">
        <v>11</v>
      </c>
      <c r="E14" s="17">
        <v>11</v>
      </c>
    </row>
    <row r="15" spans="1:8" ht="14.45" x14ac:dyDescent="0.3">
      <c r="A15" s="1" t="s">
        <v>242</v>
      </c>
      <c r="B15" s="17"/>
      <c r="C15" s="17"/>
      <c r="D15" s="17"/>
      <c r="E15" s="17"/>
    </row>
    <row r="16" spans="1:8" ht="14.45" x14ac:dyDescent="0.3">
      <c r="A16" s="1" t="s">
        <v>243</v>
      </c>
      <c r="B16" s="17"/>
      <c r="C16" s="17"/>
      <c r="D16" s="17"/>
      <c r="E16" s="17"/>
    </row>
    <row r="17" spans="1:5" ht="14.45" x14ac:dyDescent="0.3">
      <c r="A17" s="1" t="s">
        <v>219</v>
      </c>
      <c r="B17" s="17">
        <v>11</v>
      </c>
      <c r="C17" s="17">
        <v>1</v>
      </c>
      <c r="D17" s="17">
        <v>26</v>
      </c>
      <c r="E17" s="17">
        <v>21</v>
      </c>
    </row>
    <row r="18" spans="1:5" ht="14.45" x14ac:dyDescent="0.3">
      <c r="A18" s="1" t="s">
        <v>244</v>
      </c>
      <c r="B18" s="17"/>
      <c r="C18" s="17"/>
      <c r="D18" s="17"/>
      <c r="E18" s="17"/>
    </row>
    <row r="19" spans="1:5" ht="14.45" x14ac:dyDescent="0.3">
      <c r="A19" s="1" t="s">
        <v>245</v>
      </c>
      <c r="B19" s="17">
        <v>11</v>
      </c>
      <c r="C19" s="17">
        <v>1</v>
      </c>
      <c r="D19" s="17">
        <v>349</v>
      </c>
      <c r="E19" s="17">
        <v>349</v>
      </c>
    </row>
    <row r="20" spans="1:5" ht="14.45" x14ac:dyDescent="0.3">
      <c r="A20" s="1" t="s">
        <v>246</v>
      </c>
      <c r="B20" s="17">
        <v>3</v>
      </c>
      <c r="C20" s="17">
        <v>1</v>
      </c>
      <c r="D20" s="17">
        <v>26</v>
      </c>
      <c r="E20" s="17">
        <v>21</v>
      </c>
    </row>
    <row r="21" spans="1:5" ht="14.45" x14ac:dyDescent="0.3">
      <c r="A21" s="1" t="s">
        <v>247</v>
      </c>
      <c r="B21" s="17">
        <v>14</v>
      </c>
      <c r="C21" s="17">
        <v>2</v>
      </c>
      <c r="D21" s="17">
        <v>145</v>
      </c>
      <c r="E21" s="17">
        <v>30</v>
      </c>
    </row>
    <row r="22" spans="1:5" ht="14.45" x14ac:dyDescent="0.3">
      <c r="A22" s="1" t="s">
        <v>248</v>
      </c>
      <c r="B22" s="17"/>
      <c r="C22" s="17"/>
      <c r="D22" s="17"/>
      <c r="E22" s="17"/>
    </row>
    <row r="23" spans="1:5" x14ac:dyDescent="0.25">
      <c r="A23" s="1" t="s">
        <v>249</v>
      </c>
      <c r="B23" s="17"/>
      <c r="C23" s="17"/>
      <c r="D23" s="17"/>
      <c r="E23" s="17"/>
    </row>
    <row r="24" spans="1:5" x14ac:dyDescent="0.25">
      <c r="A24" s="1" t="s">
        <v>250</v>
      </c>
      <c r="B24" s="17"/>
      <c r="C24" s="17"/>
      <c r="D24" s="17"/>
      <c r="E24" s="17"/>
    </row>
    <row r="25" spans="1:5" x14ac:dyDescent="0.25">
      <c r="A25" s="1" t="s">
        <v>223</v>
      </c>
      <c r="B25" s="17">
        <v>2</v>
      </c>
      <c r="C25" s="17">
        <v>2</v>
      </c>
      <c r="D25" s="17">
        <v>90</v>
      </c>
      <c r="E25" s="17">
        <v>90</v>
      </c>
    </row>
    <row r="26" spans="1:5" x14ac:dyDescent="0.25">
      <c r="A26" s="18" t="s">
        <v>268</v>
      </c>
      <c r="B26" s="39"/>
      <c r="C26" s="39"/>
      <c r="D26" s="1">
        <f t="shared" ref="D26:E26" si="0">SUM(D5:D25)</f>
        <v>983</v>
      </c>
      <c r="E26" s="1">
        <f t="shared" si="0"/>
        <v>858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20" sqref="F20:H23"/>
    </sheetView>
  </sheetViews>
  <sheetFormatPr defaultRowHeight="15" x14ac:dyDescent="0.25"/>
  <cols>
    <col min="1" max="1" width="27.28515625" customWidth="1"/>
    <col min="2" max="2" width="13.7109375" customWidth="1"/>
    <col min="3" max="4" width="14.7109375" customWidth="1"/>
  </cols>
  <sheetData>
    <row r="1" spans="1:7" ht="21" x14ac:dyDescent="0.35">
      <c r="A1" s="3" t="s">
        <v>306</v>
      </c>
      <c r="F1" s="3" t="s">
        <v>269</v>
      </c>
      <c r="G1" s="3" t="s">
        <v>342</v>
      </c>
    </row>
    <row r="2" spans="1:7" ht="21" x14ac:dyDescent="0.4">
      <c r="A2" s="3" t="s">
        <v>261</v>
      </c>
      <c r="B2" s="43" t="s">
        <v>311</v>
      </c>
    </row>
    <row r="3" spans="1:7" ht="15.6" x14ac:dyDescent="0.3">
      <c r="A3" s="43" t="s">
        <v>313</v>
      </c>
    </row>
    <row r="4" spans="1:7" ht="43.15" x14ac:dyDescent="0.3">
      <c r="A4" s="22" t="s">
        <v>251</v>
      </c>
      <c r="B4" s="23" t="s">
        <v>182</v>
      </c>
      <c r="C4" s="23" t="s">
        <v>310</v>
      </c>
      <c r="D4" s="23" t="s">
        <v>309</v>
      </c>
    </row>
    <row r="5" spans="1:7" ht="14.45" x14ac:dyDescent="0.3">
      <c r="A5" s="18" t="s">
        <v>262</v>
      </c>
      <c r="B5" s="17"/>
      <c r="D5" s="17"/>
    </row>
    <row r="6" spans="1:7" ht="14.45" x14ac:dyDescent="0.3">
      <c r="A6" s="1" t="s">
        <v>260</v>
      </c>
      <c r="B6" s="17">
        <v>31</v>
      </c>
      <c r="C6" s="17">
        <v>324</v>
      </c>
      <c r="D6">
        <v>6480</v>
      </c>
    </row>
    <row r="7" spans="1:7" ht="14.45" x14ac:dyDescent="0.3">
      <c r="A7" s="1" t="s">
        <v>253</v>
      </c>
      <c r="B7" s="17">
        <v>1</v>
      </c>
      <c r="C7" s="17">
        <v>2</v>
      </c>
      <c r="D7">
        <v>40</v>
      </c>
    </row>
    <row r="8" spans="1:7" ht="14.45" x14ac:dyDescent="0.3">
      <c r="A8" s="1" t="s">
        <v>254</v>
      </c>
      <c r="B8" s="17">
        <v>16</v>
      </c>
      <c r="C8" s="17">
        <v>64</v>
      </c>
      <c r="D8">
        <v>1280</v>
      </c>
    </row>
    <row r="9" spans="1:7" ht="14.45" x14ac:dyDescent="0.3">
      <c r="A9" s="1" t="s">
        <v>255</v>
      </c>
      <c r="B9" s="17">
        <v>29</v>
      </c>
      <c r="C9" s="17">
        <v>124</v>
      </c>
      <c r="D9">
        <v>2232</v>
      </c>
    </row>
    <row r="10" spans="1:7" ht="14.45" x14ac:dyDescent="0.3">
      <c r="A10" s="1" t="s">
        <v>256</v>
      </c>
      <c r="B10" s="17">
        <v>16</v>
      </c>
      <c r="C10" s="17">
        <v>194</v>
      </c>
      <c r="D10">
        <v>3492</v>
      </c>
    </row>
    <row r="11" spans="1:7" ht="14.45" x14ac:dyDescent="0.3">
      <c r="A11" s="1" t="s">
        <v>263</v>
      </c>
      <c r="B11" s="17">
        <v>29</v>
      </c>
      <c r="C11" s="17">
        <v>249</v>
      </c>
      <c r="D11">
        <v>4833</v>
      </c>
    </row>
    <row r="12" spans="1:7" ht="14.45" x14ac:dyDescent="0.3">
      <c r="A12" s="1" t="s">
        <v>257</v>
      </c>
      <c r="B12" s="17">
        <v>19</v>
      </c>
      <c r="C12" s="17">
        <v>135</v>
      </c>
      <c r="D12">
        <v>2295</v>
      </c>
    </row>
    <row r="13" spans="1:7" ht="14.45" x14ac:dyDescent="0.3">
      <c r="A13" s="1" t="s">
        <v>241</v>
      </c>
      <c r="B13" s="17">
        <v>32</v>
      </c>
      <c r="C13" s="17">
        <v>296</v>
      </c>
      <c r="D13">
        <v>4440</v>
      </c>
    </row>
    <row r="14" spans="1:7" ht="14.45" x14ac:dyDescent="0.3">
      <c r="A14" s="1" t="s">
        <v>258</v>
      </c>
      <c r="B14" s="17">
        <v>18</v>
      </c>
      <c r="C14" s="17">
        <v>47</v>
      </c>
      <c r="D14">
        <v>799</v>
      </c>
    </row>
    <row r="15" spans="1:7" ht="14.45" x14ac:dyDescent="0.3">
      <c r="A15" s="1" t="s">
        <v>252</v>
      </c>
      <c r="B15" s="17">
        <v>26</v>
      </c>
      <c r="C15" s="17">
        <v>146</v>
      </c>
      <c r="D15">
        <v>2628</v>
      </c>
    </row>
    <row r="16" spans="1:7" ht="14.45" x14ac:dyDescent="0.3">
      <c r="A16" s="1" t="s">
        <v>259</v>
      </c>
      <c r="B16" s="17">
        <v>24</v>
      </c>
      <c r="C16" s="17">
        <v>271</v>
      </c>
      <c r="D16">
        <v>4065</v>
      </c>
    </row>
    <row r="17" spans="1:4" ht="14.45" x14ac:dyDescent="0.3">
      <c r="A17" s="1" t="s">
        <v>223</v>
      </c>
      <c r="B17" s="17">
        <v>17</v>
      </c>
      <c r="C17" s="17">
        <v>66</v>
      </c>
      <c r="D17">
        <v>1320</v>
      </c>
    </row>
    <row r="18" spans="1:4" ht="14.45" x14ac:dyDescent="0.3">
      <c r="A18" s="18" t="s">
        <v>265</v>
      </c>
      <c r="B18" s="17"/>
      <c r="C18" s="17">
        <f>SUM(C5:C17)</f>
        <v>1918</v>
      </c>
      <c r="D18" s="17">
        <f>SUM(D5:D17)</f>
        <v>33904</v>
      </c>
    </row>
    <row r="19" spans="1:4" ht="14.45" x14ac:dyDescent="0.3">
      <c r="A19" s="18" t="s">
        <v>264</v>
      </c>
      <c r="B19" s="17"/>
      <c r="C19" s="17"/>
      <c r="D19" s="17"/>
    </row>
    <row r="20" spans="1:4" ht="14.45" x14ac:dyDescent="0.3">
      <c r="A20" s="1" t="s">
        <v>263</v>
      </c>
      <c r="B20" s="17">
        <v>24</v>
      </c>
      <c r="C20" s="17">
        <v>107</v>
      </c>
      <c r="D20" s="17">
        <v>1712</v>
      </c>
    </row>
    <row r="21" spans="1:4" ht="14.45" x14ac:dyDescent="0.3">
      <c r="A21" s="1" t="s">
        <v>223</v>
      </c>
      <c r="B21" s="17">
        <v>7</v>
      </c>
      <c r="C21" s="17">
        <v>16</v>
      </c>
      <c r="D21" s="17">
        <v>302</v>
      </c>
    </row>
    <row r="22" spans="1:4" ht="14.45" x14ac:dyDescent="0.3">
      <c r="A22" s="18" t="s">
        <v>266</v>
      </c>
      <c r="B22" s="17"/>
      <c r="C22" s="17">
        <f>SUM(C20:C21)</f>
        <v>123</v>
      </c>
      <c r="D22" s="17">
        <f>SUM(D20:D21)</f>
        <v>2014</v>
      </c>
    </row>
    <row r="23" spans="1:4" ht="14.45" x14ac:dyDescent="0.3">
      <c r="A23" s="18" t="s">
        <v>267</v>
      </c>
      <c r="B23" s="39"/>
      <c r="C23" s="1">
        <f>C18+C22</f>
        <v>2041</v>
      </c>
      <c r="D23" s="1">
        <f>D18+D22</f>
        <v>35918</v>
      </c>
    </row>
  </sheetData>
  <sortState ref="A5:A18">
    <sortCondition ref="A5:A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workbookViewId="0">
      <selection activeCell="J8" sqref="J8"/>
    </sheetView>
  </sheetViews>
  <sheetFormatPr defaultRowHeight="15" x14ac:dyDescent="0.25"/>
  <cols>
    <col min="1" max="1" width="42.7109375" customWidth="1"/>
    <col min="2" max="2" width="58" customWidth="1"/>
    <col min="3" max="3" width="20.42578125" customWidth="1"/>
    <col min="4" max="7" width="15.7109375" customWidth="1"/>
  </cols>
  <sheetData>
    <row r="1" spans="1:7" ht="21" x14ac:dyDescent="0.35">
      <c r="A1" s="3" t="s">
        <v>306</v>
      </c>
      <c r="C1" s="16" t="s">
        <v>307</v>
      </c>
      <c r="D1" s="16" t="s">
        <v>322</v>
      </c>
    </row>
    <row r="2" spans="1:7" ht="23.25" x14ac:dyDescent="0.35">
      <c r="A2" s="4" t="s">
        <v>280</v>
      </c>
      <c r="C2" s="16" t="s">
        <v>269</v>
      </c>
      <c r="D2" s="16" t="s">
        <v>340</v>
      </c>
    </row>
    <row r="3" spans="1:7" ht="23.45" x14ac:dyDescent="0.45">
      <c r="A3" s="4"/>
      <c r="B3" s="43"/>
      <c r="C3" s="16"/>
    </row>
    <row r="4" spans="1:7" ht="21" x14ac:dyDescent="0.4">
      <c r="A4" s="43"/>
      <c r="B4" s="43"/>
      <c r="C4" s="16"/>
    </row>
    <row r="5" spans="1:7" ht="56.25" x14ac:dyDescent="0.25">
      <c r="A5" s="26" t="s">
        <v>206</v>
      </c>
      <c r="B5" s="27" t="s">
        <v>270</v>
      </c>
      <c r="C5" s="27" t="s">
        <v>271</v>
      </c>
      <c r="D5" s="28" t="s">
        <v>182</v>
      </c>
      <c r="E5" s="28" t="s">
        <v>316</v>
      </c>
      <c r="F5" s="28" t="s">
        <v>272</v>
      </c>
      <c r="G5" s="28" t="s">
        <v>184</v>
      </c>
    </row>
    <row r="6" spans="1:7" ht="14.45" x14ac:dyDescent="0.3">
      <c r="A6" s="20" t="s">
        <v>273</v>
      </c>
      <c r="B6" s="2"/>
      <c r="C6" s="2"/>
      <c r="D6" s="2"/>
      <c r="E6" s="2"/>
      <c r="F6" s="2"/>
      <c r="G6" s="2"/>
    </row>
    <row r="7" spans="1:7" ht="14.45" x14ac:dyDescent="0.3">
      <c r="A7" s="38"/>
      <c r="B7" s="38" t="s">
        <v>324</v>
      </c>
      <c r="C7" s="38" t="s">
        <v>325</v>
      </c>
      <c r="D7" s="38">
        <v>1</v>
      </c>
      <c r="E7" s="38">
        <v>1</v>
      </c>
      <c r="F7" s="38">
        <v>50</v>
      </c>
      <c r="G7" s="38">
        <v>20</v>
      </c>
    </row>
    <row r="8" spans="1:7" ht="14.45" x14ac:dyDescent="0.3">
      <c r="A8" s="38"/>
      <c r="B8" s="38" t="s">
        <v>329</v>
      </c>
      <c r="C8" s="38" t="s">
        <v>328</v>
      </c>
      <c r="D8" s="38">
        <v>1</v>
      </c>
      <c r="E8" s="38">
        <v>1</v>
      </c>
      <c r="F8" s="38">
        <v>4</v>
      </c>
      <c r="G8" s="38">
        <v>2.4</v>
      </c>
    </row>
    <row r="9" spans="1:7" ht="14.45" x14ac:dyDescent="0.3">
      <c r="A9" s="38"/>
      <c r="B9" s="38"/>
      <c r="C9" s="38"/>
      <c r="D9" s="38"/>
      <c r="E9" s="38"/>
      <c r="F9" s="38"/>
      <c r="G9" s="38"/>
    </row>
    <row r="10" spans="1:7" ht="14.45" x14ac:dyDescent="0.3">
      <c r="A10" s="38"/>
      <c r="B10" s="38"/>
      <c r="C10" s="38"/>
      <c r="D10" s="38"/>
      <c r="E10" s="38"/>
      <c r="F10" s="38"/>
      <c r="G10" s="38"/>
    </row>
    <row r="11" spans="1:7" ht="14.45" x14ac:dyDescent="0.3">
      <c r="A11" s="38"/>
      <c r="B11" s="38"/>
      <c r="C11" s="38"/>
      <c r="D11" s="38"/>
      <c r="E11" s="38"/>
      <c r="F11" s="38"/>
      <c r="G11" s="38"/>
    </row>
    <row r="12" spans="1:7" ht="14.45" x14ac:dyDescent="0.3">
      <c r="A12" s="38"/>
      <c r="B12" s="38"/>
      <c r="C12" s="38"/>
      <c r="D12" s="38"/>
      <c r="E12" s="38"/>
      <c r="F12" s="38"/>
      <c r="G12" s="38"/>
    </row>
    <row r="13" spans="1:7" ht="14.45" x14ac:dyDescent="0.3">
      <c r="A13" s="38"/>
      <c r="B13" s="38"/>
      <c r="C13" s="38"/>
      <c r="D13" s="38"/>
      <c r="E13" s="38"/>
      <c r="F13" s="38"/>
      <c r="G13" s="38"/>
    </row>
    <row r="14" spans="1:7" ht="14.45" x14ac:dyDescent="0.3">
      <c r="A14" s="38"/>
      <c r="B14" s="38"/>
      <c r="C14" s="38"/>
      <c r="D14" s="38"/>
      <c r="E14" s="38"/>
      <c r="F14" s="38"/>
      <c r="G14" s="38"/>
    </row>
    <row r="15" spans="1:7" ht="14.45" x14ac:dyDescent="0.3">
      <c r="A15" s="38"/>
      <c r="B15" s="38"/>
      <c r="C15" s="38"/>
      <c r="D15" s="38"/>
      <c r="E15" s="38"/>
      <c r="F15" s="38"/>
      <c r="G15" s="38"/>
    </row>
    <row r="16" spans="1:7" ht="14.45" x14ac:dyDescent="0.3">
      <c r="A16" s="38"/>
      <c r="B16" s="38"/>
      <c r="C16" s="38"/>
      <c r="D16" s="38"/>
      <c r="E16" s="38"/>
      <c r="F16" s="38"/>
      <c r="G16" s="38"/>
    </row>
    <row r="17" spans="1:7" ht="14.45" x14ac:dyDescent="0.3">
      <c r="A17" s="29" t="s">
        <v>300</v>
      </c>
      <c r="B17" s="24"/>
      <c r="C17" s="24"/>
      <c r="D17" s="38"/>
      <c r="E17" s="30">
        <f>SUM(E7:E16)</f>
        <v>2</v>
      </c>
      <c r="F17" s="30">
        <f>SUM(F7:F16)</f>
        <v>54</v>
      </c>
      <c r="G17" s="30">
        <f>SUM(G7:G16)</f>
        <v>22.4</v>
      </c>
    </row>
    <row r="18" spans="1:7" ht="14.45" x14ac:dyDescent="0.3">
      <c r="A18" s="20" t="s">
        <v>274</v>
      </c>
      <c r="B18" s="2"/>
      <c r="C18" s="2"/>
      <c r="D18" s="2"/>
      <c r="E18" s="2"/>
      <c r="F18" s="2"/>
      <c r="G18" s="2"/>
    </row>
    <row r="19" spans="1:7" ht="14.45" x14ac:dyDescent="0.3">
      <c r="A19" s="35"/>
      <c r="B19" s="35" t="s">
        <v>330</v>
      </c>
      <c r="C19" s="35" t="s">
        <v>328</v>
      </c>
      <c r="D19" s="35">
        <v>1</v>
      </c>
      <c r="E19" s="35"/>
      <c r="F19" s="35">
        <v>4</v>
      </c>
      <c r="G19" s="35">
        <v>2.4</v>
      </c>
    </row>
    <row r="20" spans="1:7" ht="14.45" x14ac:dyDescent="0.3">
      <c r="A20" s="35"/>
      <c r="B20" s="35"/>
      <c r="C20" s="35"/>
      <c r="D20" s="35"/>
      <c r="E20" s="35"/>
      <c r="F20" s="35"/>
      <c r="G20" s="35"/>
    </row>
    <row r="21" spans="1:7" ht="14.45" x14ac:dyDescent="0.3">
      <c r="A21" s="35"/>
      <c r="B21" s="35"/>
      <c r="C21" s="35"/>
      <c r="D21" s="35"/>
      <c r="E21" s="35"/>
      <c r="F21" s="35"/>
      <c r="G21" s="35"/>
    </row>
    <row r="22" spans="1:7" ht="14.45" x14ac:dyDescent="0.3">
      <c r="A22" s="35"/>
      <c r="B22" s="35"/>
      <c r="C22" s="35"/>
      <c r="D22" s="35"/>
      <c r="E22" s="35"/>
      <c r="F22" s="35"/>
      <c r="G22" s="35"/>
    </row>
    <row r="23" spans="1:7" ht="14.45" x14ac:dyDescent="0.3">
      <c r="A23" s="35"/>
      <c r="B23" s="35"/>
      <c r="C23" s="35"/>
      <c r="D23" s="35"/>
      <c r="E23" s="35"/>
      <c r="F23" s="35"/>
      <c r="G23" s="35"/>
    </row>
    <row r="24" spans="1:7" ht="14.45" x14ac:dyDescent="0.3">
      <c r="A24" s="35"/>
      <c r="B24" s="35"/>
      <c r="C24" s="35"/>
      <c r="D24" s="35"/>
      <c r="E24" s="35"/>
      <c r="F24" s="35"/>
      <c r="G24" s="35"/>
    </row>
    <row r="25" spans="1:7" ht="14.45" x14ac:dyDescent="0.3">
      <c r="A25" s="35"/>
      <c r="B25" s="35"/>
      <c r="C25" s="35"/>
      <c r="D25" s="35"/>
      <c r="E25" s="35"/>
      <c r="F25" s="35"/>
      <c r="G25" s="35"/>
    </row>
    <row r="26" spans="1:7" ht="14.45" x14ac:dyDescent="0.3">
      <c r="A26" s="35"/>
      <c r="B26" s="35"/>
      <c r="C26" s="35"/>
      <c r="D26" s="35"/>
      <c r="E26" s="35"/>
      <c r="F26" s="35"/>
      <c r="G26" s="35"/>
    </row>
    <row r="27" spans="1:7" ht="14.45" x14ac:dyDescent="0.3">
      <c r="A27" s="35"/>
      <c r="B27" s="35"/>
      <c r="C27" s="35"/>
      <c r="D27" s="35"/>
      <c r="E27" s="35"/>
      <c r="F27" s="35"/>
      <c r="G27" s="35"/>
    </row>
    <row r="28" spans="1:7" ht="14.45" x14ac:dyDescent="0.3">
      <c r="A28" s="35"/>
      <c r="B28" s="35"/>
      <c r="C28" s="35"/>
      <c r="D28" s="35"/>
      <c r="E28" s="35"/>
      <c r="F28" s="35"/>
      <c r="G28" s="35"/>
    </row>
    <row r="29" spans="1:7" ht="14.45" x14ac:dyDescent="0.3">
      <c r="A29" s="35"/>
      <c r="B29" s="35"/>
      <c r="C29" s="35"/>
      <c r="D29" s="35"/>
      <c r="E29" s="35"/>
      <c r="F29" s="35"/>
      <c r="G29" s="35"/>
    </row>
    <row r="30" spans="1:7" ht="14.45" x14ac:dyDescent="0.3">
      <c r="A30" s="29"/>
      <c r="B30" s="24"/>
      <c r="C30" s="24"/>
      <c r="D30" s="35"/>
      <c r="E30" s="30">
        <f>SUM(E19:E29)</f>
        <v>0</v>
      </c>
      <c r="F30" s="30">
        <f>SUM(F19:F29)</f>
        <v>4</v>
      </c>
      <c r="G30" s="30">
        <f>SUM(G19:G29)</f>
        <v>2.4</v>
      </c>
    </row>
    <row r="31" spans="1:7" ht="14.45" x14ac:dyDescent="0.3">
      <c r="A31" s="20" t="s">
        <v>275</v>
      </c>
      <c r="B31" s="2"/>
      <c r="C31" s="2"/>
      <c r="D31" s="2"/>
      <c r="E31" s="2"/>
      <c r="F31" s="2"/>
      <c r="G31" s="2"/>
    </row>
    <row r="32" spans="1:7" ht="14.45" x14ac:dyDescent="0.3">
      <c r="A32" s="33"/>
      <c r="B32" s="33"/>
      <c r="C32" s="33"/>
      <c r="D32" s="33"/>
      <c r="E32" s="33"/>
      <c r="F32" s="33"/>
      <c r="G32" s="33"/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3"/>
      <c r="B34" s="33"/>
      <c r="C34" s="33"/>
      <c r="D34" s="33"/>
      <c r="E34" s="33"/>
      <c r="F34" s="33"/>
      <c r="G34" s="33"/>
    </row>
    <row r="35" spans="1:7" x14ac:dyDescent="0.25">
      <c r="A35" s="33"/>
      <c r="B35" s="33"/>
      <c r="C35" s="33"/>
      <c r="D35" s="33"/>
      <c r="E35" s="33"/>
      <c r="F35" s="33"/>
      <c r="G35" s="33"/>
    </row>
    <row r="36" spans="1:7" x14ac:dyDescent="0.25">
      <c r="A36" s="33"/>
      <c r="B36" s="33"/>
      <c r="C36" s="33"/>
      <c r="D36" s="33"/>
      <c r="E36" s="33"/>
      <c r="F36" s="33"/>
      <c r="G36" s="33"/>
    </row>
    <row r="37" spans="1:7" x14ac:dyDescent="0.25">
      <c r="A37" s="33"/>
      <c r="B37" s="33"/>
      <c r="C37" s="33"/>
      <c r="D37" s="33"/>
      <c r="E37" s="33"/>
      <c r="F37" s="33"/>
      <c r="G37" s="33"/>
    </row>
    <row r="38" spans="1:7" x14ac:dyDescent="0.25">
      <c r="A38" s="33"/>
      <c r="B38" s="33"/>
      <c r="C38" s="33"/>
      <c r="D38" s="33"/>
      <c r="E38" s="33"/>
      <c r="F38" s="33"/>
      <c r="G38" s="33"/>
    </row>
    <row r="39" spans="1:7" x14ac:dyDescent="0.25">
      <c r="A39" s="33"/>
      <c r="B39" s="33"/>
      <c r="C39" s="33"/>
      <c r="D39" s="33"/>
      <c r="E39" s="33"/>
      <c r="F39" s="33"/>
      <c r="G39" s="33"/>
    </row>
    <row r="40" spans="1:7" x14ac:dyDescent="0.25">
      <c r="A40" s="33"/>
      <c r="B40" s="33"/>
      <c r="C40" s="33"/>
      <c r="D40" s="33"/>
      <c r="E40" s="33"/>
      <c r="F40" s="33"/>
      <c r="G40" s="33"/>
    </row>
    <row r="41" spans="1:7" x14ac:dyDescent="0.25">
      <c r="A41" s="33"/>
      <c r="B41" s="33"/>
      <c r="C41" s="33"/>
      <c r="D41" s="33"/>
      <c r="E41" s="33"/>
      <c r="F41" s="33"/>
      <c r="G41" s="33"/>
    </row>
    <row r="42" spans="1:7" x14ac:dyDescent="0.25">
      <c r="A42" s="33"/>
      <c r="B42" s="33"/>
      <c r="C42" s="33"/>
      <c r="D42" s="33"/>
      <c r="E42" s="33"/>
      <c r="F42" s="33"/>
      <c r="G42" s="33"/>
    </row>
    <row r="43" spans="1:7" x14ac:dyDescent="0.25">
      <c r="A43" s="29"/>
      <c r="B43" s="24"/>
      <c r="C43" s="24"/>
      <c r="D43" s="33"/>
      <c r="E43" s="30">
        <f>SUM(E32:E42)</f>
        <v>0</v>
      </c>
      <c r="F43" s="30">
        <f>SUM(F32:F42)</f>
        <v>0</v>
      </c>
      <c r="G43" s="30">
        <f>SUM(G32:G42)</f>
        <v>0</v>
      </c>
    </row>
    <row r="44" spans="1:7" x14ac:dyDescent="0.25">
      <c r="A44" s="20" t="s">
        <v>276</v>
      </c>
      <c r="B44" s="2"/>
      <c r="C44" s="2"/>
      <c r="D44" s="2"/>
      <c r="E44" s="2"/>
      <c r="F44" s="2"/>
      <c r="G44" s="2"/>
    </row>
    <row r="45" spans="1:7" x14ac:dyDescent="0.25">
      <c r="A45" s="37"/>
      <c r="B45" s="37"/>
      <c r="C45" s="37"/>
      <c r="D45" s="37"/>
      <c r="E45" s="37"/>
      <c r="F45" s="37"/>
      <c r="G45" s="37"/>
    </row>
    <row r="46" spans="1:7" x14ac:dyDescent="0.25">
      <c r="A46" s="37"/>
      <c r="B46" s="37"/>
      <c r="C46" s="37"/>
      <c r="D46" s="37"/>
      <c r="E46" s="37"/>
      <c r="F46" s="37"/>
      <c r="G46" s="37"/>
    </row>
    <row r="47" spans="1:7" x14ac:dyDescent="0.25">
      <c r="A47" s="37"/>
      <c r="B47" s="37"/>
      <c r="C47" s="37"/>
      <c r="D47" s="37"/>
      <c r="E47" s="37"/>
      <c r="F47" s="37"/>
      <c r="G47" s="37"/>
    </row>
    <row r="48" spans="1:7" x14ac:dyDescent="0.25">
      <c r="A48" s="37"/>
      <c r="B48" s="37"/>
      <c r="C48" s="37"/>
      <c r="D48" s="37"/>
      <c r="E48" s="37"/>
      <c r="F48" s="37"/>
      <c r="G48" s="37"/>
    </row>
    <row r="49" spans="1:7" x14ac:dyDescent="0.25">
      <c r="A49" s="37"/>
      <c r="B49" s="37"/>
      <c r="C49" s="37"/>
      <c r="D49" s="37"/>
      <c r="E49" s="37"/>
      <c r="F49" s="37"/>
      <c r="G49" s="37"/>
    </row>
    <row r="50" spans="1:7" x14ac:dyDescent="0.25">
      <c r="A50" s="37"/>
      <c r="B50" s="37"/>
      <c r="C50" s="37"/>
      <c r="D50" s="37"/>
      <c r="E50" s="37"/>
      <c r="F50" s="37"/>
      <c r="G50" s="37"/>
    </row>
    <row r="51" spans="1:7" x14ac:dyDescent="0.25">
      <c r="A51" s="37"/>
      <c r="B51" s="37"/>
      <c r="C51" s="37"/>
      <c r="D51" s="37"/>
      <c r="E51" s="37"/>
      <c r="F51" s="37"/>
      <c r="G51" s="37"/>
    </row>
    <row r="52" spans="1:7" x14ac:dyDescent="0.25">
      <c r="A52" s="37"/>
      <c r="B52" s="37"/>
      <c r="C52" s="37"/>
      <c r="D52" s="37"/>
      <c r="E52" s="37"/>
      <c r="F52" s="37"/>
      <c r="G52" s="37"/>
    </row>
    <row r="53" spans="1:7" x14ac:dyDescent="0.25">
      <c r="A53" s="37"/>
      <c r="B53" s="37"/>
      <c r="C53" s="37"/>
      <c r="D53" s="37"/>
      <c r="E53" s="37"/>
      <c r="F53" s="37"/>
      <c r="G53" s="37"/>
    </row>
    <row r="54" spans="1:7" x14ac:dyDescent="0.25">
      <c r="A54" s="37"/>
      <c r="B54" s="37"/>
      <c r="C54" s="37"/>
      <c r="D54" s="37"/>
      <c r="E54" s="37"/>
      <c r="F54" s="37"/>
      <c r="G54" s="37"/>
    </row>
    <row r="55" spans="1:7" x14ac:dyDescent="0.25">
      <c r="A55" s="37"/>
      <c r="B55" s="37"/>
      <c r="C55" s="37"/>
      <c r="D55" s="37"/>
      <c r="E55" s="37"/>
      <c r="F55" s="37"/>
      <c r="G55" s="37"/>
    </row>
    <row r="56" spans="1:7" x14ac:dyDescent="0.25">
      <c r="A56" s="37"/>
      <c r="B56" s="37"/>
      <c r="C56" s="37"/>
      <c r="D56" s="37"/>
      <c r="E56" s="37"/>
      <c r="F56" s="37"/>
      <c r="G56" s="37"/>
    </row>
    <row r="57" spans="1:7" x14ac:dyDescent="0.25">
      <c r="A57" s="37"/>
      <c r="B57" s="37"/>
      <c r="C57" s="37"/>
      <c r="D57" s="37"/>
      <c r="E57" s="37"/>
      <c r="F57" s="37"/>
      <c r="G57" s="37"/>
    </row>
    <row r="58" spans="1:7" x14ac:dyDescent="0.25">
      <c r="A58" s="37"/>
      <c r="B58" s="37"/>
      <c r="C58" s="37"/>
      <c r="D58" s="37"/>
      <c r="E58" s="37"/>
      <c r="F58" s="37"/>
      <c r="G58" s="37"/>
    </row>
    <row r="59" spans="1:7" x14ac:dyDescent="0.25">
      <c r="A59" s="37"/>
      <c r="B59" s="37"/>
      <c r="C59" s="37"/>
      <c r="D59" s="37"/>
      <c r="E59" s="37"/>
      <c r="F59" s="37"/>
      <c r="G59" s="37"/>
    </row>
    <row r="60" spans="1:7" x14ac:dyDescent="0.25">
      <c r="A60" s="29"/>
      <c r="B60" s="24"/>
      <c r="C60" s="24"/>
      <c r="D60" s="37"/>
      <c r="E60" s="30">
        <f>SUM(E45:E59)</f>
        <v>0</v>
      </c>
      <c r="F60" s="30">
        <f>SUM(F45:F59)</f>
        <v>0</v>
      </c>
      <c r="G60" s="30">
        <f>SUM(G45:G59)</f>
        <v>0</v>
      </c>
    </row>
    <row r="61" spans="1:7" x14ac:dyDescent="0.25">
      <c r="A61" s="20" t="s">
        <v>277</v>
      </c>
      <c r="B61" s="2"/>
      <c r="C61" s="2"/>
      <c r="D61" s="2"/>
      <c r="E61" s="2"/>
      <c r="F61" s="2"/>
      <c r="G61" s="2"/>
    </row>
    <row r="62" spans="1:7" x14ac:dyDescent="0.25">
      <c r="A62" s="36"/>
      <c r="B62" s="36" t="s">
        <v>331</v>
      </c>
      <c r="C62" s="36" t="s">
        <v>328</v>
      </c>
      <c r="D62" s="36">
        <v>1</v>
      </c>
      <c r="E62" s="36">
        <v>1</v>
      </c>
      <c r="F62" s="36">
        <v>4</v>
      </c>
      <c r="G62" s="36">
        <v>2.4</v>
      </c>
    </row>
    <row r="63" spans="1:7" x14ac:dyDescent="0.25">
      <c r="A63" s="36"/>
      <c r="B63" s="36" t="s">
        <v>338</v>
      </c>
      <c r="C63" s="36" t="s">
        <v>339</v>
      </c>
      <c r="D63" s="36">
        <v>1</v>
      </c>
      <c r="E63" s="36">
        <v>1</v>
      </c>
      <c r="F63" s="36">
        <v>20</v>
      </c>
      <c r="G63" s="36">
        <v>4.4000000000000004</v>
      </c>
    </row>
    <row r="64" spans="1:7" x14ac:dyDescent="0.25">
      <c r="A64" s="36"/>
      <c r="B64" s="36"/>
      <c r="C64" s="36"/>
      <c r="D64" s="36"/>
      <c r="E64" s="36"/>
      <c r="F64" s="36"/>
      <c r="G64" s="36"/>
    </row>
    <row r="65" spans="1:7" x14ac:dyDescent="0.25">
      <c r="A65" s="36"/>
      <c r="B65" s="36"/>
      <c r="C65" s="36"/>
      <c r="D65" s="36"/>
      <c r="E65" s="36"/>
      <c r="F65" s="36"/>
      <c r="G65" s="36"/>
    </row>
    <row r="66" spans="1:7" x14ac:dyDescent="0.25">
      <c r="A66" s="36"/>
      <c r="B66" s="36"/>
      <c r="C66" s="36"/>
      <c r="D66" s="36"/>
      <c r="E66" s="36"/>
      <c r="F66" s="36"/>
      <c r="G66" s="36"/>
    </row>
    <row r="67" spans="1:7" x14ac:dyDescent="0.25">
      <c r="A67" s="36"/>
      <c r="B67" s="36"/>
      <c r="C67" s="36"/>
      <c r="D67" s="36"/>
      <c r="E67" s="36"/>
      <c r="F67" s="36"/>
      <c r="G67" s="36"/>
    </row>
    <row r="68" spans="1:7" x14ac:dyDescent="0.25">
      <c r="A68" s="36"/>
      <c r="B68" s="36"/>
      <c r="C68" s="36"/>
      <c r="D68" s="36"/>
      <c r="E68" s="36"/>
      <c r="F68" s="36"/>
      <c r="G68" s="36"/>
    </row>
    <row r="69" spans="1:7" x14ac:dyDescent="0.25">
      <c r="A69" s="36"/>
      <c r="B69" s="36"/>
      <c r="C69" s="36"/>
      <c r="D69" s="36"/>
      <c r="E69" s="36"/>
      <c r="F69" s="36"/>
      <c r="G69" s="36"/>
    </row>
    <row r="70" spans="1:7" x14ac:dyDescent="0.25">
      <c r="A70" s="36"/>
      <c r="B70" s="36"/>
      <c r="C70" s="36"/>
      <c r="D70" s="36"/>
      <c r="E70" s="36"/>
      <c r="F70" s="36"/>
      <c r="G70" s="36"/>
    </row>
    <row r="71" spans="1:7" x14ac:dyDescent="0.25">
      <c r="A71" s="36"/>
      <c r="B71" s="36"/>
      <c r="C71" s="36"/>
      <c r="D71" s="36"/>
      <c r="E71" s="36"/>
      <c r="F71" s="36"/>
      <c r="G71" s="36"/>
    </row>
    <row r="72" spans="1:7" x14ac:dyDescent="0.25">
      <c r="A72" s="36"/>
      <c r="B72" s="36"/>
      <c r="C72" s="36"/>
      <c r="D72" s="36"/>
      <c r="E72" s="36"/>
      <c r="F72" s="36"/>
      <c r="G72" s="36"/>
    </row>
    <row r="73" spans="1:7" x14ac:dyDescent="0.25">
      <c r="A73" s="36"/>
      <c r="B73" s="36"/>
      <c r="C73" s="36"/>
      <c r="D73" s="36"/>
      <c r="E73" s="36"/>
      <c r="F73" s="36"/>
      <c r="G73" s="36"/>
    </row>
    <row r="74" spans="1:7" x14ac:dyDescent="0.25">
      <c r="A74" s="36"/>
      <c r="B74" s="36"/>
      <c r="C74" s="36"/>
      <c r="D74" s="36"/>
      <c r="E74" s="36"/>
      <c r="F74" s="36"/>
      <c r="G74" s="36"/>
    </row>
    <row r="75" spans="1:7" x14ac:dyDescent="0.25">
      <c r="A75" s="36"/>
      <c r="B75" s="36"/>
      <c r="C75" s="36"/>
      <c r="D75" s="36"/>
      <c r="E75" s="36"/>
      <c r="F75" s="36"/>
      <c r="G75" s="36"/>
    </row>
    <row r="76" spans="1:7" x14ac:dyDescent="0.25">
      <c r="A76" s="29"/>
      <c r="B76" s="24"/>
      <c r="C76" s="24"/>
      <c r="D76" s="36"/>
      <c r="E76" s="30">
        <f>SUM(E62:E75)</f>
        <v>2</v>
      </c>
      <c r="F76" s="30">
        <f>SUM(F62:F75)</f>
        <v>24</v>
      </c>
      <c r="G76" s="30">
        <f>SUM(G62:G75)</f>
        <v>6.8000000000000007</v>
      </c>
    </row>
    <row r="77" spans="1:7" x14ac:dyDescent="0.25">
      <c r="A77" s="20" t="s">
        <v>278</v>
      </c>
      <c r="B77" s="2"/>
      <c r="C77" s="2"/>
      <c r="D77" s="2"/>
      <c r="E77" s="2"/>
      <c r="F77" s="2"/>
      <c r="G77" s="2"/>
    </row>
    <row r="78" spans="1:7" x14ac:dyDescent="0.25">
      <c r="A78" s="35"/>
      <c r="B78" s="35" t="s">
        <v>326</v>
      </c>
      <c r="C78" s="35" t="s">
        <v>327</v>
      </c>
      <c r="D78" s="35">
        <v>1</v>
      </c>
      <c r="E78" s="35">
        <v>1</v>
      </c>
      <c r="F78" s="35">
        <v>50</v>
      </c>
      <c r="G78" s="35">
        <v>20</v>
      </c>
    </row>
    <row r="79" spans="1:7" x14ac:dyDescent="0.25">
      <c r="A79" s="35"/>
      <c r="B79" s="35" t="s">
        <v>332</v>
      </c>
      <c r="C79" s="35" t="s">
        <v>333</v>
      </c>
      <c r="D79" s="35">
        <v>1</v>
      </c>
      <c r="E79" s="35">
        <v>1</v>
      </c>
      <c r="F79" s="35">
        <v>2</v>
      </c>
      <c r="G79" s="35">
        <v>2</v>
      </c>
    </row>
    <row r="80" spans="1:7" x14ac:dyDescent="0.25">
      <c r="A80" s="35"/>
      <c r="B80" s="35" t="s">
        <v>336</v>
      </c>
      <c r="C80" s="35" t="s">
        <v>337</v>
      </c>
      <c r="D80" s="35">
        <v>1</v>
      </c>
      <c r="E80" s="35">
        <v>1</v>
      </c>
      <c r="F80" s="35">
        <v>10</v>
      </c>
      <c r="G80" s="35">
        <v>10</v>
      </c>
    </row>
    <row r="81" spans="1:7" x14ac:dyDescent="0.25">
      <c r="A81" s="35"/>
      <c r="B81" s="35"/>
      <c r="C81" s="35"/>
      <c r="D81" s="35"/>
      <c r="E81" s="35"/>
      <c r="F81" s="35"/>
      <c r="G81" s="35"/>
    </row>
    <row r="82" spans="1:7" x14ac:dyDescent="0.25">
      <c r="A82" s="35"/>
      <c r="B82" s="35"/>
      <c r="C82" s="35"/>
      <c r="D82" s="35"/>
      <c r="E82" s="35"/>
      <c r="F82" s="35"/>
      <c r="G82" s="35"/>
    </row>
    <row r="83" spans="1:7" x14ac:dyDescent="0.25">
      <c r="A83" s="35"/>
      <c r="B83" s="35"/>
      <c r="C83" s="35"/>
      <c r="D83" s="35"/>
      <c r="E83" s="35"/>
      <c r="F83" s="35"/>
      <c r="G83" s="35"/>
    </row>
    <row r="84" spans="1:7" x14ac:dyDescent="0.25">
      <c r="A84" s="35"/>
      <c r="B84" s="35"/>
      <c r="C84" s="35"/>
      <c r="D84" s="35"/>
      <c r="E84" s="35"/>
      <c r="F84" s="35"/>
      <c r="G84" s="35"/>
    </row>
    <row r="85" spans="1:7" x14ac:dyDescent="0.25">
      <c r="A85" s="35"/>
      <c r="B85" s="35"/>
      <c r="C85" s="35"/>
      <c r="D85" s="35"/>
      <c r="E85" s="35"/>
      <c r="F85" s="35"/>
      <c r="G85" s="35"/>
    </row>
    <row r="86" spans="1:7" x14ac:dyDescent="0.25">
      <c r="A86" s="35"/>
      <c r="B86" s="35"/>
      <c r="C86" s="35"/>
      <c r="D86" s="35"/>
      <c r="E86" s="35"/>
      <c r="F86" s="35"/>
      <c r="G86" s="35"/>
    </row>
    <row r="87" spans="1:7" x14ac:dyDescent="0.25">
      <c r="A87" s="35"/>
      <c r="B87" s="35"/>
      <c r="C87" s="35"/>
      <c r="D87" s="35"/>
      <c r="E87" s="35"/>
      <c r="F87" s="35"/>
      <c r="G87" s="35"/>
    </row>
    <row r="88" spans="1:7" x14ac:dyDescent="0.25">
      <c r="A88" s="35"/>
      <c r="B88" s="35"/>
      <c r="C88" s="35"/>
      <c r="D88" s="35"/>
      <c r="E88" s="35"/>
      <c r="F88" s="35"/>
      <c r="G88" s="35"/>
    </row>
    <row r="89" spans="1:7" x14ac:dyDescent="0.25">
      <c r="A89" s="29"/>
      <c r="B89" s="24"/>
      <c r="C89" s="24"/>
      <c r="D89" s="35"/>
      <c r="E89" s="30">
        <f>SUM(E78:E88)</f>
        <v>3</v>
      </c>
      <c r="F89" s="30">
        <f>SUM(F78:F88)</f>
        <v>62</v>
      </c>
      <c r="G89" s="30">
        <f>SUM(G78:G88)</f>
        <v>32</v>
      </c>
    </row>
    <row r="90" spans="1:7" x14ac:dyDescent="0.25">
      <c r="A90" s="31" t="s">
        <v>279</v>
      </c>
      <c r="B90" s="32"/>
      <c r="C90" s="32"/>
      <c r="D90" s="32"/>
      <c r="E90" s="32"/>
      <c r="F90" s="32"/>
      <c r="G90" s="32"/>
    </row>
    <row r="91" spans="1:7" x14ac:dyDescent="0.25">
      <c r="A91" s="34"/>
      <c r="B91" s="34"/>
      <c r="C91" s="34"/>
      <c r="D91" s="34"/>
      <c r="E91" s="34"/>
      <c r="F91" s="34"/>
      <c r="G91" s="34"/>
    </row>
    <row r="92" spans="1:7" x14ac:dyDescent="0.25">
      <c r="A92" s="34"/>
      <c r="B92" s="34"/>
      <c r="C92" s="34"/>
      <c r="D92" s="34"/>
      <c r="E92" s="34"/>
      <c r="F92" s="34"/>
      <c r="G92" s="34"/>
    </row>
    <row r="93" spans="1:7" x14ac:dyDescent="0.25">
      <c r="A93" s="34"/>
      <c r="B93" s="34"/>
      <c r="C93" s="34"/>
      <c r="D93" s="34"/>
      <c r="E93" s="34"/>
      <c r="F93" s="34"/>
      <c r="G93" s="34"/>
    </row>
    <row r="94" spans="1:7" x14ac:dyDescent="0.25">
      <c r="A94" s="34"/>
      <c r="B94" s="34"/>
      <c r="C94" s="34"/>
      <c r="D94" s="34"/>
      <c r="E94" s="34"/>
      <c r="F94" s="34"/>
      <c r="G94" s="34"/>
    </row>
    <row r="95" spans="1:7" x14ac:dyDescent="0.25">
      <c r="A95" s="34"/>
      <c r="B95" s="34"/>
      <c r="C95" s="34"/>
      <c r="D95" s="34"/>
      <c r="E95" s="34"/>
      <c r="F95" s="34"/>
      <c r="G95" s="34"/>
    </row>
    <row r="96" spans="1:7" x14ac:dyDescent="0.25">
      <c r="A96" s="34"/>
      <c r="B96" s="34"/>
      <c r="C96" s="34"/>
      <c r="D96" s="34"/>
      <c r="E96" s="34"/>
      <c r="F96" s="34"/>
      <c r="G96" s="34"/>
    </row>
    <row r="97" spans="1:7" x14ac:dyDescent="0.25">
      <c r="A97" s="34"/>
      <c r="B97" s="34"/>
      <c r="C97" s="34"/>
      <c r="D97" s="34"/>
      <c r="E97" s="34"/>
      <c r="F97" s="34"/>
      <c r="G97" s="34"/>
    </row>
    <row r="98" spans="1:7" x14ac:dyDescent="0.25">
      <c r="A98" s="34"/>
      <c r="B98" s="34"/>
      <c r="C98" s="34"/>
      <c r="D98" s="34"/>
      <c r="E98" s="34"/>
      <c r="F98" s="34"/>
      <c r="G98" s="34"/>
    </row>
    <row r="99" spans="1:7" x14ac:dyDescent="0.25">
      <c r="A99" s="34"/>
      <c r="B99" s="34"/>
      <c r="C99" s="34"/>
      <c r="D99" s="34"/>
      <c r="E99" s="34"/>
      <c r="F99" s="34"/>
      <c r="G99" s="34"/>
    </row>
    <row r="100" spans="1:7" x14ac:dyDescent="0.25">
      <c r="A100" s="34"/>
      <c r="B100" s="34"/>
      <c r="C100" s="34"/>
      <c r="D100" s="34"/>
      <c r="E100" s="34"/>
      <c r="F100" s="34"/>
      <c r="G100" s="34"/>
    </row>
    <row r="101" spans="1:7" x14ac:dyDescent="0.25">
      <c r="A101" s="34"/>
      <c r="B101" s="34"/>
      <c r="C101" s="34"/>
      <c r="D101" s="34"/>
      <c r="E101" s="34"/>
      <c r="F101" s="34"/>
      <c r="G101" s="34"/>
    </row>
    <row r="102" spans="1:7" x14ac:dyDescent="0.25">
      <c r="A102" s="34"/>
      <c r="B102" s="34"/>
      <c r="C102" s="34"/>
      <c r="D102" s="34"/>
      <c r="E102" s="34"/>
      <c r="F102" s="34"/>
      <c r="G102" s="34"/>
    </row>
    <row r="103" spans="1:7" x14ac:dyDescent="0.25">
      <c r="A103" s="34"/>
      <c r="B103" s="34"/>
      <c r="C103" s="34"/>
      <c r="D103" s="34"/>
      <c r="E103" s="34"/>
      <c r="F103" s="34"/>
      <c r="G103" s="34"/>
    </row>
    <row r="104" spans="1:7" x14ac:dyDescent="0.25">
      <c r="A104" s="34"/>
      <c r="B104" s="34"/>
      <c r="C104" s="34"/>
      <c r="D104" s="34"/>
      <c r="E104" s="34"/>
      <c r="F104" s="34"/>
      <c r="G104" s="34"/>
    </row>
    <row r="105" spans="1:7" x14ac:dyDescent="0.25">
      <c r="A105" s="29"/>
      <c r="B105" s="24"/>
      <c r="C105" s="24"/>
      <c r="D105" s="34"/>
      <c r="E105" s="30">
        <f>SUM(E91:E104)</f>
        <v>0</v>
      </c>
      <c r="F105" s="30">
        <f>SUM(F91:F104)</f>
        <v>0</v>
      </c>
      <c r="G105" s="30">
        <f>SUM(G91:G104)</f>
        <v>0</v>
      </c>
    </row>
    <row r="106" spans="1:7" x14ac:dyDescent="0.25">
      <c r="A106" s="31" t="s">
        <v>223</v>
      </c>
      <c r="B106" s="32"/>
      <c r="C106" s="32"/>
      <c r="D106" s="32"/>
      <c r="E106" s="32"/>
      <c r="F106" s="32"/>
      <c r="G106" s="32"/>
    </row>
    <row r="107" spans="1:7" x14ac:dyDescent="0.25">
      <c r="A107" s="33"/>
      <c r="B107" s="33" t="s">
        <v>334</v>
      </c>
      <c r="C107" s="33" t="s">
        <v>335</v>
      </c>
      <c r="D107" s="33">
        <v>1</v>
      </c>
      <c r="E107" s="33">
        <v>1</v>
      </c>
      <c r="F107" s="33">
        <v>10</v>
      </c>
      <c r="G107" s="33">
        <v>4</v>
      </c>
    </row>
    <row r="108" spans="1:7" x14ac:dyDescent="0.25">
      <c r="A108" s="33"/>
      <c r="B108" s="33"/>
      <c r="C108" s="33"/>
      <c r="D108" s="33"/>
      <c r="E108" s="33"/>
      <c r="F108" s="33"/>
      <c r="G108" s="33"/>
    </row>
    <row r="109" spans="1:7" x14ac:dyDescent="0.25">
      <c r="A109" s="33"/>
      <c r="B109" s="33"/>
      <c r="C109" s="33"/>
      <c r="D109" s="33"/>
      <c r="E109" s="33"/>
      <c r="F109" s="33"/>
      <c r="G109" s="33"/>
    </row>
    <row r="110" spans="1:7" x14ac:dyDescent="0.25">
      <c r="A110" s="33"/>
      <c r="B110" s="33"/>
      <c r="C110" s="33"/>
      <c r="D110" s="33"/>
      <c r="E110" s="33"/>
      <c r="F110" s="33"/>
      <c r="G110" s="33"/>
    </row>
    <row r="111" spans="1:7" x14ac:dyDescent="0.25">
      <c r="A111" s="33"/>
      <c r="B111" s="33"/>
      <c r="C111" s="33"/>
      <c r="D111" s="33"/>
      <c r="E111" s="33"/>
      <c r="F111" s="33"/>
      <c r="G111" s="33"/>
    </row>
    <row r="112" spans="1:7" x14ac:dyDescent="0.25">
      <c r="A112" s="33"/>
      <c r="B112" s="33"/>
      <c r="C112" s="33"/>
      <c r="D112" s="33"/>
      <c r="E112" s="33"/>
      <c r="F112" s="33"/>
      <c r="G112" s="33"/>
    </row>
    <row r="113" spans="1:7" x14ac:dyDescent="0.25">
      <c r="A113" s="33"/>
      <c r="B113" s="33"/>
      <c r="C113" s="33"/>
      <c r="D113" s="33"/>
      <c r="E113" s="33"/>
      <c r="F113" s="33"/>
      <c r="G113" s="33"/>
    </row>
    <row r="114" spans="1:7" x14ac:dyDescent="0.25">
      <c r="A114" s="33"/>
      <c r="B114" s="33"/>
      <c r="C114" s="33"/>
      <c r="D114" s="33"/>
      <c r="E114" s="33"/>
      <c r="F114" s="33"/>
      <c r="G114" s="33"/>
    </row>
    <row r="115" spans="1:7" x14ac:dyDescent="0.25">
      <c r="A115" s="33"/>
      <c r="B115" s="33"/>
      <c r="C115" s="33"/>
      <c r="D115" s="33"/>
      <c r="E115" s="33"/>
      <c r="F115" s="33"/>
      <c r="G115" s="33"/>
    </row>
    <row r="116" spans="1:7" x14ac:dyDescent="0.25">
      <c r="A116" s="33"/>
      <c r="B116" s="33"/>
      <c r="C116" s="33"/>
      <c r="D116" s="33"/>
      <c r="E116" s="33"/>
      <c r="F116" s="33"/>
      <c r="G116" s="33"/>
    </row>
    <row r="117" spans="1:7" x14ac:dyDescent="0.25">
      <c r="A117" s="33"/>
      <c r="B117" s="33"/>
      <c r="C117" s="33"/>
      <c r="D117" s="33"/>
      <c r="E117" s="33"/>
      <c r="F117" s="33"/>
      <c r="G117" s="33"/>
    </row>
    <row r="118" spans="1:7" x14ac:dyDescent="0.25">
      <c r="A118" s="33"/>
      <c r="B118" s="33"/>
      <c r="C118" s="33"/>
      <c r="D118" s="33"/>
      <c r="E118" s="33"/>
      <c r="F118" s="33"/>
      <c r="G118" s="33"/>
    </row>
    <row r="119" spans="1:7" x14ac:dyDescent="0.25">
      <c r="A119" s="33"/>
      <c r="B119" s="33"/>
      <c r="C119" s="33"/>
      <c r="D119" s="33"/>
      <c r="E119" s="33"/>
      <c r="F119" s="33"/>
      <c r="G119" s="33"/>
    </row>
    <row r="120" spans="1:7" x14ac:dyDescent="0.25">
      <c r="A120" s="33"/>
      <c r="B120" s="33"/>
      <c r="C120" s="33"/>
      <c r="D120" s="33"/>
      <c r="E120" s="33"/>
      <c r="F120" s="33"/>
      <c r="G120" s="33"/>
    </row>
    <row r="121" spans="1:7" x14ac:dyDescent="0.25">
      <c r="A121" s="29" t="s">
        <v>301</v>
      </c>
      <c r="B121" s="24"/>
      <c r="C121" s="24"/>
      <c r="D121" s="33"/>
      <c r="E121" s="30">
        <f>SUM(E107:E120)</f>
        <v>1</v>
      </c>
      <c r="F121" s="30">
        <f>SUM(F107:F120)</f>
        <v>10</v>
      </c>
      <c r="G121" s="30">
        <f>SUM(G107:G120)</f>
        <v>4</v>
      </c>
    </row>
    <row r="122" spans="1:7" x14ac:dyDescent="0.25">
      <c r="A122" s="29" t="s">
        <v>267</v>
      </c>
      <c r="B122" s="25"/>
      <c r="C122" s="25"/>
      <c r="D122" s="33"/>
      <c r="E122" s="29">
        <f>E17+E30+E43+E60+E76+E89+E105+E121</f>
        <v>8</v>
      </c>
      <c r="F122" s="29">
        <f>F17+F30+F43+F60+F76+F89+F105+F121</f>
        <v>154</v>
      </c>
      <c r="G122" s="29">
        <f>G17+G30+G43+G60+G76+G89+G105+G121</f>
        <v>67.599999999999994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Crops</vt:lpstr>
      <vt:lpstr>Crop Hybrids</vt:lpstr>
      <vt:lpstr>Livestock</vt:lpstr>
      <vt:lpstr>Enterprises</vt:lpstr>
      <vt:lpstr>Women and Children</vt:lpstr>
      <vt:lpstr>Farm implements and machinery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Bhaskaran Arumugam</dc:creator>
  <cp:lastModifiedBy>Mallikarjun Hanji</cp:lastModifiedBy>
  <dcterms:created xsi:type="dcterms:W3CDTF">2020-10-27T04:40:05Z</dcterms:created>
  <dcterms:modified xsi:type="dcterms:W3CDTF">2021-10-25T05:48:24Z</dcterms:modified>
</cp:coreProperties>
</file>