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95" windowHeight="8445" firstSheet="7" activeTab="13"/>
  </bookViews>
  <sheets>
    <sheet name="Ion analysis" sheetId="1" r:id="rId1"/>
    <sheet name="Proline" sheetId="2" r:id="rId2"/>
    <sheet name="Chlorophyll" sheetId="3" r:id="rId3"/>
    <sheet name="FW &amp; DW" sheetId="4" r:id="rId4"/>
    <sheet name="Plant height" sheetId="5" r:id="rId5"/>
    <sheet name="Sugar" sheetId="6" r:id="rId6"/>
    <sheet name="EC &amp; pH" sheetId="7" r:id="rId7"/>
    <sheet name="Wt. of cotton" sheetId="8" r:id="rId8"/>
    <sheet name="Sympodia &amp; Monopodia" sheetId="9" r:id="rId9"/>
    <sheet name="Biomass" sheetId="10" r:id="rId10"/>
    <sheet name="Na Content" sheetId="11" r:id="rId11"/>
    <sheet name="K content" sheetId="12" r:id="rId12"/>
    <sheet name="Cl content" sheetId="13" r:id="rId13"/>
    <sheet name="Leaf area" sheetId="14" r:id="rId14"/>
  </sheets>
  <calcPr calcId="124519"/>
</workbook>
</file>

<file path=xl/calcChain.xml><?xml version="1.0" encoding="utf-8"?>
<calcChain xmlns="http://schemas.openxmlformats.org/spreadsheetml/2006/main">
  <c r="G6" i="3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5"/>
  <c r="T7" i="8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6"/>
  <c r="G17"/>
  <c r="G7"/>
  <c r="G8"/>
  <c r="G9"/>
  <c r="G10"/>
  <c r="G11"/>
  <c r="G12"/>
  <c r="G13"/>
  <c r="G14"/>
  <c r="G15"/>
  <c r="G16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6"/>
</calcChain>
</file>

<file path=xl/sharedStrings.xml><?xml version="1.0" encoding="utf-8"?>
<sst xmlns="http://schemas.openxmlformats.org/spreadsheetml/2006/main" count="552" uniqueCount="106">
  <si>
    <t>ION ANALYSIS (FROM LEAF)</t>
  </si>
  <si>
    <t>S.NO.</t>
  </si>
  <si>
    <t>TREATMENT</t>
  </si>
  <si>
    <t>Na</t>
  </si>
  <si>
    <t>K</t>
  </si>
  <si>
    <t>Cl (m eq)</t>
  </si>
  <si>
    <t>V1T1R1</t>
  </si>
  <si>
    <t>V1T2R1</t>
  </si>
  <si>
    <t>V1T3R1</t>
  </si>
  <si>
    <t>V1T4R1</t>
  </si>
  <si>
    <t>V2T1R1</t>
  </si>
  <si>
    <t>V2T2R1</t>
  </si>
  <si>
    <t>V2T3R1</t>
  </si>
  <si>
    <t>V2T4R1</t>
  </si>
  <si>
    <t>V3T1R1</t>
  </si>
  <si>
    <t>V3T2R1</t>
  </si>
  <si>
    <t>V3T3R1</t>
  </si>
  <si>
    <t>V3T4R1</t>
  </si>
  <si>
    <t>V4T1R1</t>
  </si>
  <si>
    <t>V4T2R1</t>
  </si>
  <si>
    <t>V4T3R1</t>
  </si>
  <si>
    <t>V4T4R1</t>
  </si>
  <si>
    <t>V1T1R2</t>
  </si>
  <si>
    <t>V1T2R2</t>
  </si>
  <si>
    <t>V1T3R2</t>
  </si>
  <si>
    <t>V1T4R2</t>
  </si>
  <si>
    <t>V2T1R2</t>
  </si>
  <si>
    <t>V2T2R2</t>
  </si>
  <si>
    <t>V2T3R2</t>
  </si>
  <si>
    <t>V2T4R2</t>
  </si>
  <si>
    <t>V3T1R2</t>
  </si>
  <si>
    <t>V3T2R2</t>
  </si>
  <si>
    <t>V3T3R2</t>
  </si>
  <si>
    <t>V3T4R2</t>
  </si>
  <si>
    <t>V4T1R2</t>
  </si>
  <si>
    <t>V4T2R2</t>
  </si>
  <si>
    <t>V4T3R2</t>
  </si>
  <si>
    <t>V4T4R2</t>
  </si>
  <si>
    <t>36.40*5</t>
  </si>
  <si>
    <t>Proline</t>
  </si>
  <si>
    <t>Abs (520 nm)</t>
  </si>
  <si>
    <t xml:space="preserve">Chlorophyll </t>
  </si>
  <si>
    <t>Abs (645 nm)</t>
  </si>
  <si>
    <t>Abs (663 nm)</t>
  </si>
  <si>
    <t>Fresh weight and dry weight</t>
  </si>
  <si>
    <t>No. of leaf</t>
  </si>
  <si>
    <t>Fresh weight</t>
  </si>
  <si>
    <t>Dry weight</t>
  </si>
  <si>
    <t>Plant height</t>
  </si>
  <si>
    <t>Plant Height (cm)</t>
  </si>
  <si>
    <t>Sugar test</t>
  </si>
  <si>
    <t>Abs (630 nm)</t>
  </si>
  <si>
    <t>EC &amp; pH</t>
  </si>
  <si>
    <t>Plot no.</t>
  </si>
  <si>
    <t>pH</t>
  </si>
  <si>
    <t>EC</t>
  </si>
  <si>
    <t>V1T2T4 R1</t>
  </si>
  <si>
    <t xml:space="preserve">V3V4T1R1  </t>
  </si>
  <si>
    <t>V3V4T2R1</t>
  </si>
  <si>
    <t>V3V4T3R1</t>
  </si>
  <si>
    <t>V3V4T4R1</t>
  </si>
  <si>
    <t>V3V4T1R2</t>
  </si>
  <si>
    <t xml:space="preserve">V3V4T2R2 </t>
  </si>
  <si>
    <t>V3V4T3R2</t>
  </si>
  <si>
    <t>V3V4T4R2</t>
  </si>
  <si>
    <t>V2V1T1R2</t>
  </si>
  <si>
    <t>V2V1T2R2</t>
  </si>
  <si>
    <t>V2V1T3R2</t>
  </si>
  <si>
    <t>V2V1T4R2</t>
  </si>
  <si>
    <t xml:space="preserve">V1V2T1R1         </t>
  </si>
  <si>
    <t xml:space="preserve">V1V2T2R1         </t>
  </si>
  <si>
    <t xml:space="preserve">V1V2T3R1         </t>
  </si>
  <si>
    <t>(0-15)</t>
  </si>
  <si>
    <t>(15-30)</t>
  </si>
  <si>
    <t>Weight of cotton and bolls</t>
  </si>
  <si>
    <t>No. of bolls</t>
  </si>
  <si>
    <t>Wt. of cotton</t>
  </si>
  <si>
    <t>Wt. of bolls</t>
  </si>
  <si>
    <t>Sympodia and monopodia</t>
  </si>
  <si>
    <t>Sympodia</t>
  </si>
  <si>
    <t>Monopodia</t>
  </si>
  <si>
    <t>Biomass</t>
  </si>
  <si>
    <t>Root Wt.</t>
  </si>
  <si>
    <t>Shoot length</t>
  </si>
  <si>
    <t>Root length</t>
  </si>
  <si>
    <t>Root length (main)</t>
  </si>
  <si>
    <t>Na content shoot and root</t>
  </si>
  <si>
    <t xml:space="preserve">Na (from root) </t>
  </si>
  <si>
    <t>Na (from shoot)</t>
  </si>
  <si>
    <t xml:space="preserve">K (from root) </t>
  </si>
  <si>
    <t>K (from shoot)</t>
  </si>
  <si>
    <t>K content shoot and root (1:10 dilution)</t>
  </si>
  <si>
    <t>Cl from root and stem</t>
  </si>
  <si>
    <t>Leaf area</t>
  </si>
  <si>
    <t>Leaf length</t>
  </si>
  <si>
    <t>Leaf width</t>
  </si>
  <si>
    <t>Leaf area, Leaf length &amp; Leaf width</t>
  </si>
  <si>
    <t>total</t>
  </si>
  <si>
    <t>Mean</t>
  </si>
  <si>
    <t>MEAN</t>
  </si>
  <si>
    <t>TOTAL</t>
  </si>
  <si>
    <t xml:space="preserve"> Cl(from root) </t>
  </si>
  <si>
    <t>Cl (from shoot)</t>
  </si>
  <si>
    <t>total chlorophyll</t>
  </si>
  <si>
    <t>Chl a</t>
  </si>
  <si>
    <t>Chl b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</si>
</sst>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" fontId="0" fillId="0" borderId="0" xfId="0" applyNumberFormat="1" applyFont="1" applyBorder="1" applyAlignment="1">
      <alignment horizontal="center" vertical="top" wrapText="1"/>
    </xf>
    <xf numFmtId="0" fontId="0" fillId="0" borderId="0" xfId="0" applyAlignment="1">
      <alignment horizontal="left"/>
    </xf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Border="1" applyAlignment="1">
      <alignment horizontal="center" vertical="top" wrapText="1"/>
    </xf>
    <xf numFmtId="16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left"/>
    </xf>
    <xf numFmtId="164" fontId="0" fillId="0" borderId="0" xfId="0" applyNumberForma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5"/>
  <sheetViews>
    <sheetView workbookViewId="0">
      <selection activeCell="E4" sqref="E4:E35"/>
    </sheetView>
  </sheetViews>
  <sheetFormatPr defaultRowHeight="15"/>
  <cols>
    <col min="2" max="2" width="11.7109375" customWidth="1"/>
    <col min="3" max="3" width="10.42578125" customWidth="1"/>
    <col min="4" max="4" width="10.140625" customWidth="1"/>
    <col min="5" max="13" width="9.140625" customWidth="1"/>
    <col min="30" max="33" width="9.140625" customWidth="1"/>
  </cols>
  <sheetData>
    <row r="1" spans="1:5">
      <c r="C1" s="19" t="s">
        <v>0</v>
      </c>
      <c r="D1" s="19"/>
      <c r="E1" s="19"/>
    </row>
    <row r="3" spans="1: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</row>
    <row r="4" spans="1:5">
      <c r="A4" s="3">
        <v>1</v>
      </c>
      <c r="B4" s="3" t="s">
        <v>6</v>
      </c>
      <c r="C4" s="3" t="s">
        <v>38</v>
      </c>
      <c r="D4" s="6">
        <v>3.62</v>
      </c>
      <c r="E4" s="6">
        <v>7.5</v>
      </c>
    </row>
    <row r="5" spans="1:5">
      <c r="A5" s="3">
        <v>2</v>
      </c>
      <c r="B5" s="3" t="s">
        <v>7</v>
      </c>
      <c r="C5" s="6">
        <v>4.93</v>
      </c>
      <c r="D5" s="6">
        <v>7.86</v>
      </c>
      <c r="E5" s="6">
        <v>10</v>
      </c>
    </row>
    <row r="6" spans="1:5">
      <c r="A6" s="3">
        <v>3</v>
      </c>
      <c r="B6" s="3" t="s">
        <v>8</v>
      </c>
      <c r="C6" s="6">
        <v>5.7</v>
      </c>
      <c r="D6" s="6">
        <v>7.14</v>
      </c>
      <c r="E6" s="6">
        <v>5</v>
      </c>
    </row>
    <row r="7" spans="1:5">
      <c r="A7" s="3">
        <v>4</v>
      </c>
      <c r="B7" s="3" t="s">
        <v>9</v>
      </c>
      <c r="C7" s="6">
        <v>3.79</v>
      </c>
      <c r="D7" s="6">
        <v>16.559999999999999</v>
      </c>
      <c r="E7" s="6">
        <v>7.5</v>
      </c>
    </row>
    <row r="8" spans="1:5">
      <c r="A8" s="3">
        <v>5</v>
      </c>
      <c r="B8" s="3" t="s">
        <v>10</v>
      </c>
      <c r="C8" s="6">
        <v>2.1</v>
      </c>
      <c r="D8" s="6">
        <v>7.82</v>
      </c>
      <c r="E8" s="6">
        <v>2.5</v>
      </c>
    </row>
    <row r="9" spans="1:5">
      <c r="A9" s="3">
        <v>6</v>
      </c>
      <c r="B9" s="3" t="s">
        <v>11</v>
      </c>
      <c r="C9" s="6">
        <v>2.14</v>
      </c>
      <c r="D9" s="6">
        <v>7.33</v>
      </c>
      <c r="E9" s="6">
        <v>5</v>
      </c>
    </row>
    <row r="10" spans="1:5">
      <c r="A10" s="3">
        <v>7</v>
      </c>
      <c r="B10" s="3" t="s">
        <v>12</v>
      </c>
      <c r="C10" s="6">
        <v>1.8</v>
      </c>
      <c r="D10" s="6">
        <v>4.0599999999999996</v>
      </c>
      <c r="E10" s="6">
        <v>7.5</v>
      </c>
    </row>
    <row r="11" spans="1:5">
      <c r="A11" s="3">
        <v>8</v>
      </c>
      <c r="B11" s="3" t="s">
        <v>13</v>
      </c>
      <c r="C11" s="6">
        <v>2.63</v>
      </c>
      <c r="D11" s="6">
        <v>5.84</v>
      </c>
      <c r="E11" s="6">
        <v>5</v>
      </c>
    </row>
    <row r="12" spans="1:5">
      <c r="A12" s="3">
        <v>9</v>
      </c>
      <c r="B12" s="3" t="s">
        <v>14</v>
      </c>
      <c r="C12" s="6">
        <v>2.65</v>
      </c>
      <c r="D12" s="6">
        <v>5.84</v>
      </c>
      <c r="E12" s="6">
        <v>2.5</v>
      </c>
    </row>
    <row r="13" spans="1:5">
      <c r="A13" s="3">
        <v>10</v>
      </c>
      <c r="B13" s="3" t="s">
        <v>15</v>
      </c>
      <c r="C13" s="6">
        <v>18.12</v>
      </c>
      <c r="D13" s="6">
        <v>6.69</v>
      </c>
      <c r="E13" s="6">
        <v>7.5</v>
      </c>
    </row>
    <row r="14" spans="1:5">
      <c r="A14" s="3">
        <v>11</v>
      </c>
      <c r="B14" s="3" t="s">
        <v>16</v>
      </c>
      <c r="C14" s="6">
        <v>36.15</v>
      </c>
      <c r="D14" s="6">
        <v>4.5199999999999996</v>
      </c>
      <c r="E14" s="6">
        <v>5</v>
      </c>
    </row>
    <row r="15" spans="1:5">
      <c r="A15" s="3">
        <v>12</v>
      </c>
      <c r="B15" s="3" t="s">
        <v>17</v>
      </c>
      <c r="C15" s="6">
        <v>33.700000000000003</v>
      </c>
      <c r="D15" s="6">
        <v>8.8000000000000007</v>
      </c>
      <c r="E15" s="6">
        <v>10</v>
      </c>
    </row>
    <row r="16" spans="1:5">
      <c r="A16" s="3">
        <v>13</v>
      </c>
      <c r="B16" s="3" t="s">
        <v>18</v>
      </c>
      <c r="C16" s="6">
        <v>20.83</v>
      </c>
      <c r="D16" s="6">
        <v>3.99</v>
      </c>
      <c r="E16" s="6">
        <v>7.5</v>
      </c>
    </row>
    <row r="17" spans="1:5">
      <c r="A17" s="3">
        <v>14</v>
      </c>
      <c r="B17" s="3" t="s">
        <v>19</v>
      </c>
      <c r="C17" s="6">
        <v>14.5</v>
      </c>
      <c r="D17" s="6">
        <v>4.9000000000000004</v>
      </c>
      <c r="E17" s="6">
        <v>5</v>
      </c>
    </row>
    <row r="18" spans="1:5">
      <c r="A18" s="3">
        <v>15</v>
      </c>
      <c r="B18" s="3" t="s">
        <v>20</v>
      </c>
      <c r="C18" s="6">
        <v>12.44</v>
      </c>
      <c r="D18" s="6">
        <v>5.76</v>
      </c>
      <c r="E18" s="6">
        <v>7.5</v>
      </c>
    </row>
    <row r="19" spans="1:5">
      <c r="A19" s="3">
        <v>16</v>
      </c>
      <c r="B19" s="3" t="s">
        <v>21</v>
      </c>
      <c r="C19" s="6">
        <v>12.46</v>
      </c>
      <c r="D19" s="6">
        <v>4.24</v>
      </c>
      <c r="E19" s="6">
        <v>7.5</v>
      </c>
    </row>
    <row r="20" spans="1:5">
      <c r="A20" s="3">
        <v>17</v>
      </c>
      <c r="B20" s="3" t="s">
        <v>22</v>
      </c>
      <c r="C20" s="6">
        <v>11.43</v>
      </c>
      <c r="D20" s="6">
        <v>3.32</v>
      </c>
      <c r="E20" s="6">
        <v>10</v>
      </c>
    </row>
    <row r="21" spans="1:5">
      <c r="A21" s="3">
        <v>18</v>
      </c>
      <c r="B21" s="3" t="s">
        <v>23</v>
      </c>
      <c r="C21" s="6">
        <v>14.04</v>
      </c>
      <c r="D21" s="6">
        <v>6.08</v>
      </c>
      <c r="E21" s="6">
        <v>7.5</v>
      </c>
    </row>
    <row r="22" spans="1:5">
      <c r="A22" s="3">
        <v>19</v>
      </c>
      <c r="B22" s="3" t="s">
        <v>24</v>
      </c>
      <c r="C22" s="6">
        <v>10.57</v>
      </c>
      <c r="D22" s="6">
        <v>9.4700000000000006</v>
      </c>
      <c r="E22" s="6">
        <v>5</v>
      </c>
    </row>
    <row r="23" spans="1:5">
      <c r="A23" s="3">
        <v>20</v>
      </c>
      <c r="B23" s="3" t="s">
        <v>25</v>
      </c>
      <c r="C23" s="6">
        <v>11.86</v>
      </c>
      <c r="D23" s="6">
        <v>3.78</v>
      </c>
      <c r="E23" s="6">
        <v>10</v>
      </c>
    </row>
    <row r="24" spans="1:5">
      <c r="A24" s="3">
        <v>21</v>
      </c>
      <c r="B24" s="3" t="s">
        <v>26</v>
      </c>
      <c r="C24" s="6">
        <v>18.11</v>
      </c>
      <c r="D24" s="6">
        <v>7.71</v>
      </c>
      <c r="E24" s="6">
        <v>7.5</v>
      </c>
    </row>
    <row r="25" spans="1:5">
      <c r="A25" s="3">
        <v>22</v>
      </c>
      <c r="B25" s="3" t="s">
        <v>27</v>
      </c>
      <c r="C25" s="6">
        <v>17.57</v>
      </c>
      <c r="D25" s="6">
        <v>9.39</v>
      </c>
      <c r="E25" s="6">
        <v>5</v>
      </c>
    </row>
    <row r="26" spans="1:5">
      <c r="A26" s="3">
        <v>23</v>
      </c>
      <c r="B26" s="3" t="s">
        <v>28</v>
      </c>
      <c r="C26" s="6">
        <v>13.78</v>
      </c>
      <c r="D26" s="6">
        <v>7.46</v>
      </c>
      <c r="E26" s="6">
        <v>5</v>
      </c>
    </row>
    <row r="27" spans="1:5">
      <c r="A27" s="3">
        <v>24</v>
      </c>
      <c r="B27" s="3" t="s">
        <v>29</v>
      </c>
      <c r="C27" s="6">
        <v>12.23</v>
      </c>
      <c r="D27" s="6">
        <v>7.12</v>
      </c>
      <c r="E27" s="6">
        <v>5</v>
      </c>
    </row>
    <row r="28" spans="1:5">
      <c r="A28" s="3">
        <v>25</v>
      </c>
      <c r="B28" s="3" t="s">
        <v>30</v>
      </c>
      <c r="C28" s="6">
        <v>17.84</v>
      </c>
      <c r="D28" s="6">
        <v>4.9400000000000004</v>
      </c>
      <c r="E28" s="6">
        <v>7.5</v>
      </c>
    </row>
    <row r="29" spans="1:5">
      <c r="A29" s="3">
        <v>26</v>
      </c>
      <c r="B29" s="3" t="s">
        <v>31</v>
      </c>
      <c r="C29" s="6">
        <v>20.010000000000002</v>
      </c>
      <c r="D29" s="6">
        <v>6.94</v>
      </c>
      <c r="E29" s="6">
        <v>5</v>
      </c>
    </row>
    <row r="30" spans="1:5">
      <c r="A30" s="3">
        <v>27</v>
      </c>
      <c r="B30" s="3" t="s">
        <v>32</v>
      </c>
      <c r="C30" s="6">
        <v>11.5</v>
      </c>
      <c r="D30" s="6">
        <v>7.65</v>
      </c>
      <c r="E30" s="6">
        <v>5</v>
      </c>
    </row>
    <row r="31" spans="1:5">
      <c r="A31" s="3">
        <v>28</v>
      </c>
      <c r="B31" s="3" t="s">
        <v>33</v>
      </c>
      <c r="C31" s="3">
        <v>20.55</v>
      </c>
      <c r="D31" s="6">
        <v>5.47</v>
      </c>
      <c r="E31" s="6">
        <v>2.5</v>
      </c>
    </row>
    <row r="32" spans="1:5">
      <c r="A32" s="3">
        <v>29</v>
      </c>
      <c r="B32" s="3" t="s">
        <v>34</v>
      </c>
      <c r="C32" s="6">
        <v>9.64</v>
      </c>
      <c r="D32" s="6">
        <v>8.1300000000000008</v>
      </c>
      <c r="E32" s="6">
        <v>7.5</v>
      </c>
    </row>
    <row r="33" spans="1:5">
      <c r="A33" s="3">
        <v>30</v>
      </c>
      <c r="B33" s="3" t="s">
        <v>35</v>
      </c>
      <c r="C33" s="6">
        <v>31.43</v>
      </c>
      <c r="D33" s="6">
        <v>8.7899999999999991</v>
      </c>
      <c r="E33" s="6">
        <v>5</v>
      </c>
    </row>
    <row r="34" spans="1:5">
      <c r="A34" s="3">
        <v>31</v>
      </c>
      <c r="B34" s="3" t="s">
        <v>36</v>
      </c>
      <c r="C34" s="6">
        <v>20.12</v>
      </c>
      <c r="D34" s="6">
        <v>4.4000000000000004</v>
      </c>
      <c r="E34" s="6">
        <v>7.5</v>
      </c>
    </row>
    <row r="35" spans="1:5">
      <c r="A35" s="3">
        <v>32</v>
      </c>
      <c r="B35" s="3" t="s">
        <v>37</v>
      </c>
      <c r="C35" s="6">
        <v>16.39</v>
      </c>
      <c r="D35" s="6">
        <v>6.72</v>
      </c>
      <c r="E35" s="6">
        <v>5</v>
      </c>
    </row>
  </sheetData>
  <mergeCells count="1">
    <mergeCell ref="C1:E1"/>
  </mergeCells>
  <pageMargins left="0.7" right="0.7" top="0.75" bottom="0.7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36"/>
  <sheetViews>
    <sheetView workbookViewId="0">
      <selection activeCell="G5" sqref="G5:G36"/>
    </sheetView>
  </sheetViews>
  <sheetFormatPr defaultRowHeight="15"/>
  <cols>
    <col min="2" max="2" width="12.140625" customWidth="1"/>
    <col min="3" max="3" width="12.7109375" customWidth="1"/>
    <col min="4" max="4" width="13.28515625" customWidth="1"/>
    <col min="5" max="5" width="14.7109375" customWidth="1"/>
    <col min="6" max="6" width="14.140625" customWidth="1"/>
    <col min="7" max="7" width="19.7109375" customWidth="1"/>
  </cols>
  <sheetData>
    <row r="1" spans="1:7">
      <c r="A1" s="1" t="s">
        <v>81</v>
      </c>
    </row>
    <row r="4" spans="1:7">
      <c r="A4" s="2" t="s">
        <v>1</v>
      </c>
      <c r="B4" s="2" t="s">
        <v>2</v>
      </c>
      <c r="C4" s="2" t="s">
        <v>81</v>
      </c>
      <c r="D4" s="2" t="s">
        <v>82</v>
      </c>
      <c r="E4" s="2" t="s">
        <v>83</v>
      </c>
      <c r="F4" s="2" t="s">
        <v>84</v>
      </c>
      <c r="G4" s="2" t="s">
        <v>85</v>
      </c>
    </row>
    <row r="5" spans="1:7">
      <c r="A5" s="3">
        <v>1</v>
      </c>
      <c r="B5" s="3" t="s">
        <v>6</v>
      </c>
      <c r="C5" s="3">
        <v>0.308</v>
      </c>
      <c r="D5" s="3">
        <v>4.8000000000000001E-2</v>
      </c>
      <c r="E5" s="3">
        <v>190</v>
      </c>
      <c r="F5" s="3">
        <v>39</v>
      </c>
      <c r="G5" s="3">
        <v>44</v>
      </c>
    </row>
    <row r="6" spans="1:7">
      <c r="A6" s="3">
        <v>2</v>
      </c>
      <c r="B6" s="3" t="s">
        <v>7</v>
      </c>
      <c r="C6" s="3">
        <v>0.67400000000000004</v>
      </c>
      <c r="D6" s="3">
        <v>7.1999999999999995E-2</v>
      </c>
      <c r="E6" s="3">
        <v>186</v>
      </c>
      <c r="F6" s="3">
        <v>29</v>
      </c>
      <c r="G6" s="3">
        <v>39.5</v>
      </c>
    </row>
    <row r="7" spans="1:7">
      <c r="A7" s="3">
        <v>3</v>
      </c>
      <c r="B7" s="3" t="s">
        <v>8</v>
      </c>
      <c r="C7" s="3">
        <v>0.26600000000000001</v>
      </c>
      <c r="D7" s="3">
        <v>0.03</v>
      </c>
      <c r="E7" s="3">
        <v>150</v>
      </c>
      <c r="F7" s="3">
        <v>24.4</v>
      </c>
      <c r="G7" s="3">
        <v>31</v>
      </c>
    </row>
    <row r="8" spans="1:7">
      <c r="A8" s="3">
        <v>4</v>
      </c>
      <c r="B8" s="3" t="s">
        <v>9</v>
      </c>
      <c r="C8" s="3">
        <v>0.49</v>
      </c>
      <c r="D8" s="3">
        <v>4.5999999999999999E-2</v>
      </c>
      <c r="E8" s="3">
        <v>148.5</v>
      </c>
      <c r="F8" s="3">
        <v>29.5</v>
      </c>
      <c r="G8" s="3">
        <v>30</v>
      </c>
    </row>
    <row r="9" spans="1:7">
      <c r="A9" s="3">
        <v>5</v>
      </c>
      <c r="B9" s="3" t="s">
        <v>10</v>
      </c>
      <c r="C9" s="3">
        <v>0.46200000000000002</v>
      </c>
      <c r="D9" s="3">
        <v>5.6000000000000001E-2</v>
      </c>
      <c r="E9" s="3">
        <v>168</v>
      </c>
      <c r="F9" s="3">
        <v>37.5</v>
      </c>
      <c r="G9" s="3">
        <v>33.5</v>
      </c>
    </row>
    <row r="10" spans="1:7">
      <c r="A10" s="3">
        <v>6</v>
      </c>
      <c r="B10" s="3" t="s">
        <v>11</v>
      </c>
      <c r="C10" s="3">
        <v>0.502</v>
      </c>
      <c r="D10" s="3">
        <v>5.1999999999999998E-2</v>
      </c>
      <c r="E10" s="3">
        <v>167</v>
      </c>
      <c r="F10" s="3">
        <v>38.5</v>
      </c>
      <c r="G10" s="3">
        <v>33.4</v>
      </c>
    </row>
    <row r="11" spans="1:7">
      <c r="A11" s="3">
        <v>7</v>
      </c>
      <c r="B11" s="3" t="s">
        <v>12</v>
      </c>
      <c r="C11" s="3">
        <v>0.67800000000000005</v>
      </c>
      <c r="D11" s="3">
        <v>0.08</v>
      </c>
      <c r="E11" s="3">
        <v>177</v>
      </c>
      <c r="F11" s="3">
        <v>23.5</v>
      </c>
      <c r="G11" s="3">
        <v>35.299999999999997</v>
      </c>
    </row>
    <row r="12" spans="1:7">
      <c r="A12" s="3">
        <v>8</v>
      </c>
      <c r="B12" s="3" t="s">
        <v>13</v>
      </c>
      <c r="C12" s="3">
        <v>0.32200000000000001</v>
      </c>
      <c r="D12" s="3">
        <v>4.3999999999999997E-2</v>
      </c>
      <c r="E12" s="3">
        <v>105</v>
      </c>
      <c r="F12" s="3">
        <v>23.5</v>
      </c>
      <c r="G12" s="3">
        <v>18</v>
      </c>
    </row>
    <row r="13" spans="1:7">
      <c r="A13" s="3">
        <v>9</v>
      </c>
      <c r="B13" s="3" t="s">
        <v>14</v>
      </c>
      <c r="C13" s="3">
        <v>0.43</v>
      </c>
      <c r="D13" s="3">
        <v>8.4000000000000005E-2</v>
      </c>
      <c r="E13" s="3">
        <v>188</v>
      </c>
      <c r="F13" s="3">
        <v>52</v>
      </c>
      <c r="G13" s="3">
        <v>25</v>
      </c>
    </row>
    <row r="14" spans="1:7">
      <c r="A14" s="3">
        <v>10</v>
      </c>
      <c r="B14" s="3" t="s">
        <v>15</v>
      </c>
      <c r="C14" s="3">
        <v>0.26</v>
      </c>
      <c r="D14" s="3">
        <v>0.04</v>
      </c>
      <c r="E14" s="3">
        <v>124</v>
      </c>
      <c r="F14" s="3">
        <v>41</v>
      </c>
      <c r="G14" s="3">
        <v>30</v>
      </c>
    </row>
    <row r="15" spans="1:7">
      <c r="A15" s="3">
        <v>11</v>
      </c>
      <c r="B15" s="3" t="s">
        <v>16</v>
      </c>
      <c r="C15" s="3">
        <v>0.36599999999999999</v>
      </c>
      <c r="D15" s="3">
        <v>5.1999999999999998E-2</v>
      </c>
      <c r="E15" s="3">
        <v>176</v>
      </c>
      <c r="F15" s="3">
        <v>40</v>
      </c>
      <c r="G15" s="3">
        <v>31</v>
      </c>
    </row>
    <row r="16" spans="1:7">
      <c r="A16" s="3">
        <v>12</v>
      </c>
      <c r="B16" s="3" t="s">
        <v>17</v>
      </c>
      <c r="C16" s="3">
        <v>0.438</v>
      </c>
      <c r="D16" s="3">
        <v>4.5999999999999999E-2</v>
      </c>
      <c r="E16" s="3">
        <v>205</v>
      </c>
      <c r="F16" s="3">
        <v>30</v>
      </c>
      <c r="G16" s="3">
        <v>27</v>
      </c>
    </row>
    <row r="17" spans="1:7">
      <c r="A17" s="3">
        <v>13</v>
      </c>
      <c r="B17" s="3" t="s">
        <v>18</v>
      </c>
      <c r="C17" s="3">
        <v>0.33600000000000002</v>
      </c>
      <c r="D17" s="3">
        <v>6.2E-2</v>
      </c>
      <c r="E17" s="3">
        <v>170</v>
      </c>
      <c r="F17" s="3">
        <v>67</v>
      </c>
      <c r="G17" s="3">
        <v>35</v>
      </c>
    </row>
    <row r="18" spans="1:7">
      <c r="A18" s="3">
        <v>14</v>
      </c>
      <c r="B18" s="3" t="s">
        <v>19</v>
      </c>
      <c r="C18" s="3">
        <v>0.45800000000000002</v>
      </c>
      <c r="D18" s="3">
        <v>0.08</v>
      </c>
      <c r="E18" s="3">
        <v>127</v>
      </c>
      <c r="F18" s="3">
        <v>31</v>
      </c>
      <c r="G18" s="3">
        <v>28</v>
      </c>
    </row>
    <row r="19" spans="1:7">
      <c r="A19" s="3">
        <v>15</v>
      </c>
      <c r="B19" s="3" t="s">
        <v>20</v>
      </c>
      <c r="C19" s="3">
        <v>0.48199999999999998</v>
      </c>
      <c r="D19" s="3">
        <v>5.8000000000000003E-2</v>
      </c>
      <c r="E19" s="3">
        <v>189</v>
      </c>
      <c r="F19" s="3">
        <v>30</v>
      </c>
      <c r="G19" s="3">
        <v>36</v>
      </c>
    </row>
    <row r="20" spans="1:7">
      <c r="A20" s="3">
        <v>16</v>
      </c>
      <c r="B20" s="3" t="s">
        <v>21</v>
      </c>
      <c r="C20" s="3">
        <v>0.54600000000000004</v>
      </c>
      <c r="D20" s="3">
        <v>7.8E-2</v>
      </c>
      <c r="E20" s="3">
        <v>175</v>
      </c>
      <c r="F20" s="3">
        <v>49</v>
      </c>
      <c r="G20" s="3">
        <v>28</v>
      </c>
    </row>
    <row r="21" spans="1:7">
      <c r="A21" s="3">
        <v>17</v>
      </c>
      <c r="B21" s="3" t="s">
        <v>22</v>
      </c>
      <c r="C21" s="3">
        <v>0.28199999999999997</v>
      </c>
      <c r="D21" s="3">
        <v>5.3999999999999999E-2</v>
      </c>
      <c r="E21" s="3">
        <v>165</v>
      </c>
      <c r="F21" s="3">
        <v>34</v>
      </c>
      <c r="G21" s="3">
        <v>24</v>
      </c>
    </row>
    <row r="22" spans="1:7">
      <c r="A22" s="3">
        <v>18</v>
      </c>
      <c r="B22" s="3" t="s">
        <v>23</v>
      </c>
      <c r="C22" s="3">
        <v>0.38</v>
      </c>
      <c r="D22" s="3">
        <v>4.3999999999999997E-2</v>
      </c>
      <c r="E22" s="3">
        <v>176</v>
      </c>
      <c r="F22" s="3">
        <v>30</v>
      </c>
      <c r="G22" s="3">
        <v>17</v>
      </c>
    </row>
    <row r="23" spans="1:7">
      <c r="A23" s="3">
        <v>19</v>
      </c>
      <c r="B23" s="3" t="s">
        <v>24</v>
      </c>
      <c r="C23" s="3">
        <v>0.51200000000000001</v>
      </c>
      <c r="D23" s="3">
        <v>5.1999999999999998E-2</v>
      </c>
      <c r="E23" s="3">
        <v>108</v>
      </c>
      <c r="F23" s="3">
        <v>30</v>
      </c>
      <c r="G23" s="3">
        <v>34</v>
      </c>
    </row>
    <row r="24" spans="1:7">
      <c r="A24" s="3">
        <v>20</v>
      </c>
      <c r="B24" s="3" t="s">
        <v>25</v>
      </c>
      <c r="C24" s="3">
        <v>0.51400000000000001</v>
      </c>
      <c r="D24" s="3">
        <v>8.5999999999999993E-2</v>
      </c>
      <c r="E24" s="3">
        <v>121</v>
      </c>
      <c r="F24" s="3">
        <v>38</v>
      </c>
      <c r="G24" s="3">
        <v>35</v>
      </c>
    </row>
    <row r="25" spans="1:7">
      <c r="A25" s="3">
        <v>21</v>
      </c>
      <c r="B25" s="3" t="s">
        <v>26</v>
      </c>
      <c r="C25" s="3">
        <v>0.71399999999999997</v>
      </c>
      <c r="D25" s="3">
        <v>0.122</v>
      </c>
      <c r="E25" s="3">
        <v>110</v>
      </c>
      <c r="F25" s="3">
        <v>52</v>
      </c>
      <c r="G25" s="3">
        <v>35</v>
      </c>
    </row>
    <row r="26" spans="1:7">
      <c r="A26" s="3">
        <v>22</v>
      </c>
      <c r="B26" s="3" t="s">
        <v>27</v>
      </c>
      <c r="C26" s="3">
        <v>0.43</v>
      </c>
      <c r="D26" s="3">
        <v>7.3999999999999996E-2</v>
      </c>
      <c r="E26" s="3">
        <v>200</v>
      </c>
      <c r="F26" s="3">
        <v>79</v>
      </c>
      <c r="G26" s="3">
        <v>25</v>
      </c>
    </row>
    <row r="27" spans="1:7">
      <c r="A27" s="3">
        <v>23</v>
      </c>
      <c r="B27" s="3" t="s">
        <v>28</v>
      </c>
      <c r="C27" s="3">
        <v>0.47</v>
      </c>
      <c r="D27" s="3">
        <v>5.8000000000000003E-2</v>
      </c>
      <c r="E27" s="3">
        <v>150</v>
      </c>
      <c r="F27" s="3">
        <v>32</v>
      </c>
      <c r="G27" s="3">
        <v>37</v>
      </c>
    </row>
    <row r="28" spans="1:7">
      <c r="A28" s="3">
        <v>24</v>
      </c>
      <c r="B28" s="3" t="s">
        <v>29</v>
      </c>
      <c r="C28" s="3">
        <v>0.63</v>
      </c>
      <c r="D28" s="3">
        <v>9.6000000000000002E-2</v>
      </c>
      <c r="E28" s="3">
        <v>157</v>
      </c>
      <c r="F28" s="3">
        <v>40</v>
      </c>
      <c r="G28" s="3">
        <v>39</v>
      </c>
    </row>
    <row r="29" spans="1:7">
      <c r="A29" s="3">
        <v>25</v>
      </c>
      <c r="B29" s="3" t="s">
        <v>30</v>
      </c>
      <c r="C29" s="3">
        <v>0.71</v>
      </c>
      <c r="D29" s="3">
        <v>7.0000000000000007E-2</v>
      </c>
      <c r="E29" s="3">
        <v>172</v>
      </c>
      <c r="F29" s="3">
        <v>33</v>
      </c>
      <c r="G29" s="3">
        <v>40</v>
      </c>
    </row>
    <row r="30" spans="1:7">
      <c r="A30" s="3">
        <v>26</v>
      </c>
      <c r="B30" s="3" t="s">
        <v>31</v>
      </c>
      <c r="C30" s="3">
        <v>0.48799999999999999</v>
      </c>
      <c r="D30" s="3">
        <v>5.1999999999999998E-2</v>
      </c>
      <c r="E30" s="3">
        <v>137</v>
      </c>
      <c r="F30" s="3">
        <v>20</v>
      </c>
      <c r="G30" s="3">
        <v>44</v>
      </c>
    </row>
    <row r="31" spans="1:7">
      <c r="A31" s="3">
        <v>27</v>
      </c>
      <c r="B31" s="3" t="s">
        <v>32</v>
      </c>
      <c r="C31" s="3">
        <v>0.63</v>
      </c>
      <c r="D31" s="3">
        <v>6.2E-2</v>
      </c>
      <c r="E31" s="3">
        <v>147</v>
      </c>
      <c r="F31" s="3">
        <v>36</v>
      </c>
      <c r="G31" s="3">
        <v>25</v>
      </c>
    </row>
    <row r="32" spans="1:7">
      <c r="A32" s="3">
        <v>28</v>
      </c>
      <c r="B32" s="3" t="s">
        <v>33</v>
      </c>
      <c r="C32" s="3">
        <v>0.46800000000000003</v>
      </c>
      <c r="D32" s="3">
        <v>0.06</v>
      </c>
      <c r="E32" s="3">
        <v>165</v>
      </c>
      <c r="F32" s="3">
        <v>30</v>
      </c>
      <c r="G32" s="3">
        <v>43</v>
      </c>
    </row>
    <row r="33" spans="1:7">
      <c r="A33" s="3">
        <v>29</v>
      </c>
      <c r="B33" s="3" t="s">
        <v>34</v>
      </c>
      <c r="C33" s="3">
        <v>0.39600000000000002</v>
      </c>
      <c r="D33" s="3">
        <v>4.2000000000000003E-2</v>
      </c>
      <c r="E33" s="3">
        <v>147</v>
      </c>
      <c r="F33" s="3">
        <v>30</v>
      </c>
      <c r="G33" s="3">
        <v>27</v>
      </c>
    </row>
    <row r="34" spans="1:7">
      <c r="A34" s="3">
        <v>30</v>
      </c>
      <c r="B34" s="3" t="s">
        <v>35</v>
      </c>
      <c r="C34" s="3">
        <v>0.46800000000000003</v>
      </c>
      <c r="D34" s="3">
        <v>0.05</v>
      </c>
      <c r="E34" s="3">
        <v>190</v>
      </c>
      <c r="F34" s="3">
        <v>20</v>
      </c>
      <c r="G34" s="3">
        <v>42</v>
      </c>
    </row>
    <row r="35" spans="1:7">
      <c r="A35" s="3">
        <v>31</v>
      </c>
      <c r="B35" s="3" t="s">
        <v>36</v>
      </c>
      <c r="C35" s="3">
        <v>0.46800000000000003</v>
      </c>
      <c r="D35" s="3">
        <v>4.3999999999999997E-2</v>
      </c>
      <c r="E35" s="3">
        <v>137</v>
      </c>
      <c r="F35" s="3">
        <v>17</v>
      </c>
      <c r="G35" s="3">
        <v>31</v>
      </c>
    </row>
    <row r="36" spans="1:7">
      <c r="A36" s="3">
        <v>32</v>
      </c>
      <c r="B36" s="3" t="s">
        <v>37</v>
      </c>
      <c r="C36" s="3">
        <v>0.35</v>
      </c>
      <c r="D36" s="3">
        <v>0.03</v>
      </c>
      <c r="E36" s="3">
        <v>150</v>
      </c>
      <c r="F36" s="3">
        <v>26</v>
      </c>
      <c r="G36" s="3">
        <v>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37"/>
  <sheetViews>
    <sheetView topLeftCell="A4" workbookViewId="0">
      <selection activeCell="F14" sqref="F14"/>
    </sheetView>
  </sheetViews>
  <sheetFormatPr defaultRowHeight="15"/>
  <cols>
    <col min="2" max="2" width="13.42578125" customWidth="1"/>
    <col min="3" max="3" width="19.7109375" customWidth="1"/>
    <col min="4" max="4" width="20.5703125" customWidth="1"/>
  </cols>
  <sheetData>
    <row r="1" spans="1:4">
      <c r="A1" s="1" t="s">
        <v>86</v>
      </c>
    </row>
    <row r="4" spans="1:4">
      <c r="A4" s="2" t="s">
        <v>1</v>
      </c>
      <c r="B4" s="2" t="s">
        <v>2</v>
      </c>
      <c r="C4" s="2" t="s">
        <v>87</v>
      </c>
      <c r="D4" s="2" t="s">
        <v>88</v>
      </c>
    </row>
    <row r="5" spans="1:4">
      <c r="A5" s="3">
        <v>1</v>
      </c>
      <c r="B5" s="3" t="s">
        <v>6</v>
      </c>
      <c r="C5" s="3">
        <v>18.899999999999999</v>
      </c>
      <c r="D5" s="3">
        <v>23.67</v>
      </c>
    </row>
    <row r="6" spans="1:4">
      <c r="A6" s="3">
        <v>2</v>
      </c>
      <c r="B6" s="3" t="s">
        <v>7</v>
      </c>
      <c r="C6" s="3">
        <v>21.02</v>
      </c>
      <c r="D6" s="3">
        <v>20.38</v>
      </c>
    </row>
    <row r="7" spans="1:4">
      <c r="A7" s="3">
        <v>3</v>
      </c>
      <c r="B7" s="3" t="s">
        <v>8</v>
      </c>
      <c r="C7" s="3">
        <v>27.66</v>
      </c>
      <c r="D7" s="3">
        <v>24.13</v>
      </c>
    </row>
    <row r="8" spans="1:4">
      <c r="A8" s="3">
        <v>4</v>
      </c>
      <c r="B8" s="3" t="s">
        <v>9</v>
      </c>
      <c r="C8" s="3">
        <v>19.86</v>
      </c>
      <c r="D8" s="3">
        <v>16.75</v>
      </c>
    </row>
    <row r="9" spans="1:4">
      <c r="A9" s="3">
        <v>5</v>
      </c>
      <c r="B9" s="3" t="s">
        <v>10</v>
      </c>
      <c r="C9" s="3">
        <v>17.09</v>
      </c>
      <c r="D9" s="3">
        <v>20.25</v>
      </c>
    </row>
    <row r="10" spans="1:4">
      <c r="A10" s="3">
        <v>6</v>
      </c>
      <c r="B10" s="3" t="s">
        <v>11</v>
      </c>
      <c r="C10" s="3">
        <v>15.14</v>
      </c>
      <c r="D10" s="3">
        <v>28.44</v>
      </c>
    </row>
    <row r="11" spans="1:4">
      <c r="A11" s="3">
        <v>7</v>
      </c>
      <c r="B11" s="3" t="s">
        <v>12</v>
      </c>
      <c r="C11" s="3">
        <v>10.67</v>
      </c>
      <c r="D11" s="3">
        <v>23.69</v>
      </c>
    </row>
    <row r="12" spans="1:4">
      <c r="A12" s="3">
        <v>8</v>
      </c>
      <c r="B12" s="3" t="s">
        <v>13</v>
      </c>
      <c r="C12" s="3">
        <v>18.420000000000002</v>
      </c>
      <c r="D12" s="3">
        <v>23.85</v>
      </c>
    </row>
    <row r="13" spans="1:4">
      <c r="A13" s="3">
        <v>9</v>
      </c>
      <c r="B13" s="3" t="s">
        <v>14</v>
      </c>
      <c r="C13" s="3">
        <v>13.83</v>
      </c>
      <c r="D13" s="3">
        <v>23.83</v>
      </c>
    </row>
    <row r="14" spans="1:4">
      <c r="A14" s="3">
        <v>10</v>
      </c>
      <c r="B14" s="3" t="s">
        <v>15</v>
      </c>
      <c r="C14" s="3">
        <v>25.12</v>
      </c>
      <c r="D14" s="3">
        <v>20.02</v>
      </c>
    </row>
    <row r="15" spans="1:4">
      <c r="A15" s="3">
        <v>11</v>
      </c>
      <c r="B15" s="3" t="s">
        <v>16</v>
      </c>
      <c r="C15" s="3">
        <v>24.81</v>
      </c>
      <c r="D15" s="3">
        <v>19.16</v>
      </c>
    </row>
    <row r="16" spans="1:4">
      <c r="A16" s="3">
        <v>12</v>
      </c>
      <c r="B16" s="3" t="s">
        <v>17</v>
      </c>
      <c r="C16" s="3">
        <v>23.58</v>
      </c>
      <c r="D16" s="3">
        <v>27.29</v>
      </c>
    </row>
    <row r="17" spans="1:4">
      <c r="A17" s="3">
        <v>13</v>
      </c>
      <c r="B17" s="3" t="s">
        <v>18</v>
      </c>
      <c r="C17" s="3">
        <v>15.47</v>
      </c>
      <c r="D17" s="3">
        <v>28.69</v>
      </c>
    </row>
    <row r="18" spans="1:4">
      <c r="A18" s="3">
        <v>14</v>
      </c>
      <c r="B18" s="3" t="s">
        <v>19</v>
      </c>
      <c r="C18" s="3">
        <v>22.33</v>
      </c>
      <c r="D18" s="6">
        <v>29</v>
      </c>
    </row>
    <row r="19" spans="1:4">
      <c r="A19" s="3">
        <v>15</v>
      </c>
      <c r="B19" s="3" t="s">
        <v>20</v>
      </c>
      <c r="C19" s="3">
        <v>19.54</v>
      </c>
      <c r="D19" s="6">
        <v>29.2</v>
      </c>
    </row>
    <row r="20" spans="1:4">
      <c r="A20" s="3">
        <v>16</v>
      </c>
      <c r="B20" s="3" t="s">
        <v>21</v>
      </c>
      <c r="C20" s="3">
        <v>18.14</v>
      </c>
      <c r="D20" s="3">
        <v>27.46</v>
      </c>
    </row>
    <row r="21" spans="1:4">
      <c r="A21" s="3">
        <v>17</v>
      </c>
      <c r="B21" s="3" t="s">
        <v>22</v>
      </c>
      <c r="C21" s="3">
        <v>17.34</v>
      </c>
      <c r="D21" s="3">
        <v>16.420000000000002</v>
      </c>
    </row>
    <row r="22" spans="1:4">
      <c r="A22" s="3">
        <v>18</v>
      </c>
      <c r="B22" s="3" t="s">
        <v>23</v>
      </c>
      <c r="C22" s="3">
        <v>14.41</v>
      </c>
      <c r="D22" s="3">
        <v>24.49</v>
      </c>
    </row>
    <row r="23" spans="1:4">
      <c r="A23" s="3">
        <v>19</v>
      </c>
      <c r="B23" s="3" t="s">
        <v>24</v>
      </c>
      <c r="C23" s="3">
        <v>14.49</v>
      </c>
      <c r="D23" s="3">
        <v>25.76</v>
      </c>
    </row>
    <row r="24" spans="1:4">
      <c r="A24" s="3">
        <v>20</v>
      </c>
      <c r="B24" s="3" t="s">
        <v>25</v>
      </c>
      <c r="C24" s="3">
        <v>18.71</v>
      </c>
      <c r="D24" s="3">
        <v>27.43</v>
      </c>
    </row>
    <row r="25" spans="1:4">
      <c r="A25" s="3">
        <v>21</v>
      </c>
      <c r="B25" s="3" t="s">
        <v>26</v>
      </c>
      <c r="C25" s="3">
        <v>24.9</v>
      </c>
      <c r="D25" s="3">
        <v>25.01</v>
      </c>
    </row>
    <row r="26" spans="1:4">
      <c r="A26" s="3">
        <v>22</v>
      </c>
      <c r="B26" s="3" t="s">
        <v>27</v>
      </c>
      <c r="C26" s="3">
        <v>12.69</v>
      </c>
      <c r="D26" s="3">
        <v>24.48</v>
      </c>
    </row>
    <row r="27" spans="1:4">
      <c r="A27" s="3">
        <v>23</v>
      </c>
      <c r="B27" s="3" t="s">
        <v>28</v>
      </c>
      <c r="C27" s="3">
        <v>21.89</v>
      </c>
      <c r="D27" s="3">
        <v>29.55</v>
      </c>
    </row>
    <row r="28" spans="1:4">
      <c r="A28" s="3">
        <v>24</v>
      </c>
      <c r="B28" s="3" t="s">
        <v>29</v>
      </c>
      <c r="C28" s="3">
        <v>13.62</v>
      </c>
      <c r="D28" s="3">
        <v>22.81</v>
      </c>
    </row>
    <row r="29" spans="1:4">
      <c r="A29" s="3">
        <v>25</v>
      </c>
      <c r="B29" s="3" t="s">
        <v>30</v>
      </c>
      <c r="C29" s="3">
        <v>22.95</v>
      </c>
      <c r="D29" s="3">
        <v>24.06</v>
      </c>
    </row>
    <row r="30" spans="1:4">
      <c r="A30" s="3">
        <v>26</v>
      </c>
      <c r="B30" s="3" t="s">
        <v>31</v>
      </c>
      <c r="C30" s="3">
        <v>19.53</v>
      </c>
      <c r="D30" s="3">
        <v>16.93</v>
      </c>
    </row>
    <row r="31" spans="1:4">
      <c r="A31" s="3">
        <v>27</v>
      </c>
      <c r="B31" s="3" t="s">
        <v>32</v>
      </c>
      <c r="C31" s="3">
        <v>10.43</v>
      </c>
      <c r="D31" s="3">
        <v>23.51</v>
      </c>
    </row>
    <row r="32" spans="1:4">
      <c r="A32" s="3">
        <v>28</v>
      </c>
      <c r="B32" s="3" t="s">
        <v>33</v>
      </c>
      <c r="C32" s="3">
        <v>10.14</v>
      </c>
      <c r="D32" s="3">
        <v>16.690000000000001</v>
      </c>
    </row>
    <row r="33" spans="1:4">
      <c r="A33" s="3">
        <v>29</v>
      </c>
      <c r="B33" s="3" t="s">
        <v>34</v>
      </c>
      <c r="C33" s="3">
        <v>20.82</v>
      </c>
      <c r="D33" s="3">
        <v>29.46</v>
      </c>
    </row>
    <row r="34" spans="1:4">
      <c r="A34" s="3">
        <v>30</v>
      </c>
      <c r="B34" s="3" t="s">
        <v>35</v>
      </c>
      <c r="C34" s="3">
        <v>26.8</v>
      </c>
      <c r="D34" s="6">
        <v>26.1</v>
      </c>
    </row>
    <row r="35" spans="1:4">
      <c r="A35" s="3">
        <v>31</v>
      </c>
      <c r="B35" s="3" t="s">
        <v>36</v>
      </c>
      <c r="C35" s="3">
        <v>29.2</v>
      </c>
      <c r="D35" s="3">
        <v>26.75</v>
      </c>
    </row>
    <row r="36" spans="1:4">
      <c r="A36" s="3">
        <v>32</v>
      </c>
      <c r="B36" s="3" t="s">
        <v>37</v>
      </c>
      <c r="C36" s="3">
        <v>23.54</v>
      </c>
      <c r="D36" s="3">
        <v>27.81</v>
      </c>
    </row>
    <row r="37" spans="1:4">
      <c r="C37" s="3"/>
      <c r="D37" s="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37"/>
  <sheetViews>
    <sheetView topLeftCell="A7" workbookViewId="0">
      <selection activeCell="D5" sqref="D5:D36"/>
    </sheetView>
  </sheetViews>
  <sheetFormatPr defaultRowHeight="15"/>
  <cols>
    <col min="2" max="2" width="15.85546875" customWidth="1"/>
    <col min="3" max="3" width="16.28515625" customWidth="1"/>
    <col min="4" max="4" width="18.85546875" customWidth="1"/>
  </cols>
  <sheetData>
    <row r="1" spans="1:4">
      <c r="A1" s="1" t="s">
        <v>91</v>
      </c>
    </row>
    <row r="4" spans="1:4">
      <c r="A4" s="4" t="s">
        <v>1</v>
      </c>
      <c r="B4" s="4" t="s">
        <v>2</v>
      </c>
      <c r="C4" s="4" t="s">
        <v>89</v>
      </c>
      <c r="D4" s="4" t="s">
        <v>90</v>
      </c>
    </row>
    <row r="5" spans="1:4">
      <c r="A5" s="3">
        <v>1</v>
      </c>
      <c r="B5" s="3" t="s">
        <v>6</v>
      </c>
      <c r="C5" s="6">
        <v>5.43</v>
      </c>
      <c r="D5" s="6">
        <v>6.14</v>
      </c>
    </row>
    <row r="6" spans="1:4">
      <c r="A6" s="3">
        <v>2</v>
      </c>
      <c r="B6" s="3" t="s">
        <v>7</v>
      </c>
      <c r="C6" s="6">
        <v>6.5</v>
      </c>
      <c r="D6" s="6">
        <v>13.84</v>
      </c>
    </row>
    <row r="7" spans="1:4">
      <c r="A7" s="3">
        <v>3</v>
      </c>
      <c r="B7" s="3" t="s">
        <v>8</v>
      </c>
      <c r="C7" s="6">
        <v>11.46</v>
      </c>
      <c r="D7" s="6">
        <v>6.63</v>
      </c>
    </row>
    <row r="8" spans="1:4">
      <c r="A8" s="3">
        <v>4</v>
      </c>
      <c r="B8" s="3" t="s">
        <v>9</v>
      </c>
      <c r="C8" s="6">
        <v>4.66</v>
      </c>
      <c r="D8" s="6">
        <v>6.56</v>
      </c>
    </row>
    <row r="9" spans="1:4">
      <c r="A9" s="3">
        <v>5</v>
      </c>
      <c r="B9" s="3" t="s">
        <v>10</v>
      </c>
      <c r="C9" s="6">
        <v>5.77</v>
      </c>
      <c r="D9" s="6">
        <v>14.5</v>
      </c>
    </row>
    <row r="10" spans="1:4">
      <c r="A10" s="3">
        <v>6</v>
      </c>
      <c r="B10" s="3" t="s">
        <v>11</v>
      </c>
      <c r="C10" s="6">
        <v>1.07</v>
      </c>
      <c r="D10" s="6">
        <v>15.21</v>
      </c>
    </row>
    <row r="11" spans="1:4">
      <c r="A11" s="3">
        <v>7</v>
      </c>
      <c r="B11" s="3" t="s">
        <v>12</v>
      </c>
      <c r="C11" s="6">
        <v>1.1299999999999999</v>
      </c>
      <c r="D11" s="6">
        <v>14.5</v>
      </c>
    </row>
    <row r="12" spans="1:4">
      <c r="A12" s="3">
        <v>8</v>
      </c>
      <c r="B12" s="3" t="s">
        <v>13</v>
      </c>
      <c r="C12" s="6">
        <v>2.73</v>
      </c>
      <c r="D12" s="6">
        <v>10.49</v>
      </c>
    </row>
    <row r="13" spans="1:4">
      <c r="A13" s="3">
        <v>9</v>
      </c>
      <c r="B13" s="3" t="s">
        <v>14</v>
      </c>
      <c r="C13" s="6">
        <v>3.62</v>
      </c>
      <c r="D13" s="6">
        <v>10</v>
      </c>
    </row>
    <row r="14" spans="1:4">
      <c r="A14" s="3">
        <v>10</v>
      </c>
      <c r="B14" s="3" t="s">
        <v>15</v>
      </c>
      <c r="C14" s="6">
        <v>9.59</v>
      </c>
      <c r="D14" s="6">
        <v>11.9</v>
      </c>
    </row>
    <row r="15" spans="1:4">
      <c r="A15" s="3">
        <v>11</v>
      </c>
      <c r="B15" s="3" t="s">
        <v>16</v>
      </c>
      <c r="C15" s="6">
        <v>7.45</v>
      </c>
      <c r="D15" s="6">
        <v>17.64</v>
      </c>
    </row>
    <row r="16" spans="1:4">
      <c r="A16" s="3">
        <v>12</v>
      </c>
      <c r="B16" s="3" t="s">
        <v>17</v>
      </c>
      <c r="C16" s="6">
        <v>5.77</v>
      </c>
      <c r="D16" s="6">
        <v>12.73</v>
      </c>
    </row>
    <row r="17" spans="1:4">
      <c r="A17" s="3">
        <v>13</v>
      </c>
      <c r="B17" s="3" t="s">
        <v>18</v>
      </c>
      <c r="C17" s="6">
        <v>5.24</v>
      </c>
      <c r="D17" s="6">
        <v>11.53</v>
      </c>
    </row>
    <row r="18" spans="1:4">
      <c r="A18" s="3">
        <v>14</v>
      </c>
      <c r="B18" s="3" t="s">
        <v>19</v>
      </c>
      <c r="C18" s="6">
        <v>4.9800000000000004</v>
      </c>
      <c r="D18" s="6">
        <v>9.65</v>
      </c>
    </row>
    <row r="19" spans="1:4">
      <c r="A19" s="3">
        <v>15</v>
      </c>
      <c r="B19" s="3" t="s">
        <v>20</v>
      </c>
      <c r="C19" s="6">
        <v>2.57</v>
      </c>
      <c r="D19" s="6">
        <v>8.89</v>
      </c>
    </row>
    <row r="20" spans="1:4">
      <c r="A20" s="3">
        <v>16</v>
      </c>
      <c r="B20" s="3" t="s">
        <v>21</v>
      </c>
      <c r="C20" s="6">
        <v>3</v>
      </c>
      <c r="D20" s="6">
        <v>8.49</v>
      </c>
    </row>
    <row r="21" spans="1:4">
      <c r="A21" s="3">
        <v>17</v>
      </c>
      <c r="B21" s="3" t="s">
        <v>22</v>
      </c>
      <c r="C21" s="6">
        <v>10.65</v>
      </c>
      <c r="D21" s="6">
        <v>17.600000000000001</v>
      </c>
    </row>
    <row r="22" spans="1:4">
      <c r="A22" s="3">
        <v>18</v>
      </c>
      <c r="B22" s="3" t="s">
        <v>23</v>
      </c>
      <c r="C22" s="6">
        <v>1.59</v>
      </c>
      <c r="D22" s="6">
        <v>15.52</v>
      </c>
    </row>
    <row r="23" spans="1:4">
      <c r="A23" s="3">
        <v>19</v>
      </c>
      <c r="B23" s="3" t="s">
        <v>24</v>
      </c>
      <c r="C23" s="6">
        <v>3.04</v>
      </c>
      <c r="D23" s="6">
        <v>14.46</v>
      </c>
    </row>
    <row r="24" spans="1:4">
      <c r="A24" s="3">
        <v>20</v>
      </c>
      <c r="B24" s="3" t="s">
        <v>25</v>
      </c>
      <c r="C24" s="6">
        <v>6.19</v>
      </c>
      <c r="D24" s="6">
        <v>12.27</v>
      </c>
    </row>
    <row r="25" spans="1:4">
      <c r="A25" s="3">
        <v>21</v>
      </c>
      <c r="B25" s="3" t="s">
        <v>26</v>
      </c>
      <c r="C25" s="6">
        <v>3.16</v>
      </c>
      <c r="D25" s="6">
        <v>14.44</v>
      </c>
    </row>
    <row r="26" spans="1:4">
      <c r="A26" s="3">
        <v>22</v>
      </c>
      <c r="B26" s="3" t="s">
        <v>27</v>
      </c>
      <c r="C26" s="6">
        <v>1.0900000000000001</v>
      </c>
      <c r="D26" s="6">
        <v>13.67</v>
      </c>
    </row>
    <row r="27" spans="1:4">
      <c r="A27" s="3">
        <v>23</v>
      </c>
      <c r="B27" s="3" t="s">
        <v>28</v>
      </c>
      <c r="C27" s="6">
        <v>6.68</v>
      </c>
      <c r="D27" s="6">
        <v>15.87</v>
      </c>
    </row>
    <row r="28" spans="1:4">
      <c r="A28" s="3">
        <v>24</v>
      </c>
      <c r="B28" s="3" t="s">
        <v>29</v>
      </c>
      <c r="C28" s="6">
        <v>2.5099999999999998</v>
      </c>
      <c r="D28" s="6">
        <v>14.27</v>
      </c>
    </row>
    <row r="29" spans="1:4">
      <c r="A29" s="3">
        <v>25</v>
      </c>
      <c r="B29" s="3" t="s">
        <v>30</v>
      </c>
      <c r="C29" s="6">
        <v>5.0599999999999996</v>
      </c>
      <c r="D29" s="6">
        <v>12.06</v>
      </c>
    </row>
    <row r="30" spans="1:4">
      <c r="A30" s="3">
        <v>26</v>
      </c>
      <c r="B30" s="3" t="s">
        <v>31</v>
      </c>
      <c r="C30" s="6">
        <v>4.59</v>
      </c>
      <c r="D30" s="6">
        <v>17.21</v>
      </c>
    </row>
    <row r="31" spans="1:4">
      <c r="A31" s="3">
        <v>27</v>
      </c>
      <c r="B31" s="3" t="s">
        <v>32</v>
      </c>
      <c r="C31" s="6">
        <v>3.56</v>
      </c>
      <c r="D31" s="6">
        <v>11.48</v>
      </c>
    </row>
    <row r="32" spans="1:4">
      <c r="A32" s="3">
        <v>28</v>
      </c>
      <c r="B32" s="3" t="s">
        <v>33</v>
      </c>
      <c r="C32" s="6">
        <v>2.96</v>
      </c>
      <c r="D32" s="6">
        <v>12.94</v>
      </c>
    </row>
    <row r="33" spans="1:4">
      <c r="A33" s="3">
        <v>29</v>
      </c>
      <c r="B33" s="3" t="s">
        <v>34</v>
      </c>
      <c r="C33" s="6">
        <v>2.41</v>
      </c>
      <c r="D33" s="6">
        <v>16.72</v>
      </c>
    </row>
    <row r="34" spans="1:4">
      <c r="A34" s="3">
        <v>30</v>
      </c>
      <c r="B34" s="3" t="s">
        <v>35</v>
      </c>
      <c r="C34" s="6">
        <v>4.92</v>
      </c>
      <c r="D34" s="6">
        <v>13.35</v>
      </c>
    </row>
    <row r="35" spans="1:4">
      <c r="A35" s="3">
        <v>31</v>
      </c>
      <c r="B35" s="3" t="s">
        <v>36</v>
      </c>
      <c r="C35" s="6">
        <v>5.19</v>
      </c>
      <c r="D35" s="6">
        <v>15.94</v>
      </c>
    </row>
    <row r="36" spans="1:4">
      <c r="A36" s="3">
        <v>32</v>
      </c>
      <c r="B36" s="3" t="s">
        <v>37</v>
      </c>
      <c r="C36" s="6">
        <v>2.4500000000000002</v>
      </c>
      <c r="D36" s="6">
        <v>16.670000000000002</v>
      </c>
    </row>
    <row r="37" spans="1:4">
      <c r="C37" s="3"/>
      <c r="D37" s="3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36"/>
  <sheetViews>
    <sheetView topLeftCell="A7" workbookViewId="0">
      <selection activeCell="E24" sqref="E24"/>
    </sheetView>
  </sheetViews>
  <sheetFormatPr defaultRowHeight="15"/>
  <cols>
    <col min="1" max="1" width="10.42578125" customWidth="1"/>
    <col min="2" max="2" width="16.85546875" customWidth="1"/>
    <col min="3" max="3" width="18.42578125" customWidth="1"/>
    <col min="4" max="4" width="19.140625" customWidth="1"/>
  </cols>
  <sheetData>
    <row r="1" spans="1:4">
      <c r="A1" s="1" t="s">
        <v>92</v>
      </c>
    </row>
    <row r="4" spans="1:4">
      <c r="A4" s="4" t="s">
        <v>1</v>
      </c>
      <c r="B4" s="4" t="s">
        <v>2</v>
      </c>
      <c r="C4" s="14" t="s">
        <v>101</v>
      </c>
      <c r="D4" s="14" t="s">
        <v>102</v>
      </c>
    </row>
    <row r="5" spans="1:4">
      <c r="A5" s="3">
        <v>1</v>
      </c>
      <c r="B5" s="3" t="s">
        <v>6</v>
      </c>
      <c r="C5" s="5">
        <v>20</v>
      </c>
      <c r="D5" s="5">
        <v>20</v>
      </c>
    </row>
    <row r="6" spans="1:4">
      <c r="A6" s="3">
        <v>2</v>
      </c>
      <c r="B6" s="3" t="s">
        <v>7</v>
      </c>
      <c r="C6" s="5">
        <v>25</v>
      </c>
      <c r="D6" s="5">
        <v>25</v>
      </c>
    </row>
    <row r="7" spans="1:4">
      <c r="A7" s="3">
        <v>3</v>
      </c>
      <c r="B7" s="3" t="s">
        <v>8</v>
      </c>
      <c r="C7" s="5">
        <v>35</v>
      </c>
      <c r="D7" s="5">
        <v>15</v>
      </c>
    </row>
    <row r="8" spans="1:4">
      <c r="A8" s="3">
        <v>4</v>
      </c>
      <c r="B8" s="3" t="s">
        <v>9</v>
      </c>
      <c r="C8" s="5">
        <v>45</v>
      </c>
      <c r="D8" s="5">
        <v>15</v>
      </c>
    </row>
    <row r="9" spans="1:4">
      <c r="A9" s="3">
        <v>5</v>
      </c>
      <c r="B9" s="3" t="s">
        <v>10</v>
      </c>
      <c r="C9" s="5">
        <v>50</v>
      </c>
      <c r="D9" s="5">
        <v>35</v>
      </c>
    </row>
    <row r="10" spans="1:4">
      <c r="A10" s="3">
        <v>6</v>
      </c>
      <c r="B10" s="3" t="s">
        <v>11</v>
      </c>
      <c r="C10" s="5">
        <v>50</v>
      </c>
      <c r="D10" s="5">
        <v>25</v>
      </c>
    </row>
    <row r="11" spans="1:4">
      <c r="A11" s="3">
        <v>7</v>
      </c>
      <c r="B11" s="3" t="s">
        <v>12</v>
      </c>
      <c r="C11" s="5">
        <v>40</v>
      </c>
      <c r="D11" s="5">
        <v>15</v>
      </c>
    </row>
    <row r="12" spans="1:4">
      <c r="A12" s="3">
        <v>8</v>
      </c>
      <c r="B12" s="3" t="s">
        <v>13</v>
      </c>
      <c r="C12" s="5">
        <v>45</v>
      </c>
      <c r="D12" s="5">
        <v>25</v>
      </c>
    </row>
    <row r="13" spans="1:4">
      <c r="A13" s="3">
        <v>9</v>
      </c>
      <c r="B13" s="3" t="s">
        <v>14</v>
      </c>
      <c r="C13" s="5">
        <v>60</v>
      </c>
      <c r="D13" s="5">
        <v>40</v>
      </c>
    </row>
    <row r="14" spans="1:4">
      <c r="A14" s="3">
        <v>10</v>
      </c>
      <c r="B14" s="3" t="s">
        <v>15</v>
      </c>
      <c r="C14" s="5">
        <v>25</v>
      </c>
      <c r="D14" s="5">
        <v>50</v>
      </c>
    </row>
    <row r="15" spans="1:4">
      <c r="A15" s="3">
        <v>11</v>
      </c>
      <c r="B15" s="3" t="s">
        <v>16</v>
      </c>
      <c r="C15" s="5">
        <v>35</v>
      </c>
      <c r="D15" s="5">
        <v>45</v>
      </c>
    </row>
    <row r="16" spans="1:4">
      <c r="A16" s="3">
        <v>12</v>
      </c>
      <c r="B16" s="3" t="s">
        <v>17</v>
      </c>
      <c r="C16" s="5">
        <v>55</v>
      </c>
      <c r="D16" s="5">
        <v>25</v>
      </c>
    </row>
    <row r="17" spans="1:4">
      <c r="A17" s="3">
        <v>13</v>
      </c>
      <c r="B17" s="3" t="s">
        <v>18</v>
      </c>
      <c r="C17" s="5">
        <v>50</v>
      </c>
      <c r="D17" s="5">
        <v>25</v>
      </c>
    </row>
    <row r="18" spans="1:4">
      <c r="A18" s="3">
        <v>14</v>
      </c>
      <c r="B18" s="3" t="s">
        <v>19</v>
      </c>
      <c r="C18" s="5">
        <v>50</v>
      </c>
      <c r="D18" s="5">
        <v>25</v>
      </c>
    </row>
    <row r="19" spans="1:4">
      <c r="A19" s="3">
        <v>15</v>
      </c>
      <c r="B19" s="3" t="s">
        <v>20</v>
      </c>
      <c r="C19" s="5">
        <v>45</v>
      </c>
      <c r="D19" s="5">
        <v>35</v>
      </c>
    </row>
    <row r="20" spans="1:4">
      <c r="A20" s="3">
        <v>16</v>
      </c>
      <c r="B20" s="3" t="s">
        <v>21</v>
      </c>
      <c r="C20" s="5">
        <v>35</v>
      </c>
      <c r="D20" s="5">
        <v>30</v>
      </c>
    </row>
    <row r="21" spans="1:4">
      <c r="A21" s="3">
        <v>17</v>
      </c>
      <c r="B21" s="3" t="s">
        <v>22</v>
      </c>
      <c r="C21" s="5">
        <v>35</v>
      </c>
      <c r="D21" s="5">
        <v>45</v>
      </c>
    </row>
    <row r="22" spans="1:4">
      <c r="A22" s="3">
        <v>18</v>
      </c>
      <c r="B22" s="3" t="s">
        <v>23</v>
      </c>
      <c r="C22" s="5">
        <v>45</v>
      </c>
      <c r="D22" s="5">
        <v>45</v>
      </c>
    </row>
    <row r="23" spans="1:4">
      <c r="A23" s="3">
        <v>19</v>
      </c>
      <c r="B23" s="3" t="s">
        <v>24</v>
      </c>
      <c r="C23" s="5">
        <v>55</v>
      </c>
      <c r="D23" s="5">
        <v>40</v>
      </c>
    </row>
    <row r="24" spans="1:4">
      <c r="A24" s="3">
        <v>20</v>
      </c>
      <c r="B24" s="3" t="s">
        <v>25</v>
      </c>
      <c r="C24" s="5">
        <v>55</v>
      </c>
      <c r="D24" s="5">
        <v>40</v>
      </c>
    </row>
    <row r="25" spans="1:4">
      <c r="A25" s="3">
        <v>21</v>
      </c>
      <c r="B25" s="3" t="s">
        <v>26</v>
      </c>
      <c r="C25" s="5">
        <v>50</v>
      </c>
      <c r="D25" s="5">
        <v>10</v>
      </c>
    </row>
    <row r="26" spans="1:4">
      <c r="A26" s="3">
        <v>22</v>
      </c>
      <c r="B26" s="3" t="s">
        <v>27</v>
      </c>
      <c r="C26" s="5">
        <v>55</v>
      </c>
      <c r="D26" s="5">
        <v>10</v>
      </c>
    </row>
    <row r="27" spans="1:4">
      <c r="A27" s="3">
        <v>23</v>
      </c>
      <c r="B27" s="3" t="s">
        <v>28</v>
      </c>
      <c r="C27" s="5">
        <v>50</v>
      </c>
      <c r="D27" s="5">
        <v>25</v>
      </c>
    </row>
    <row r="28" spans="1:4">
      <c r="A28" s="3">
        <v>24</v>
      </c>
      <c r="B28" s="3" t="s">
        <v>29</v>
      </c>
      <c r="C28" s="5">
        <v>45</v>
      </c>
      <c r="D28" s="5">
        <v>30</v>
      </c>
    </row>
    <row r="29" spans="1:4">
      <c r="A29" s="3">
        <v>25</v>
      </c>
      <c r="B29" s="3" t="s">
        <v>30</v>
      </c>
      <c r="C29" s="5">
        <v>55</v>
      </c>
      <c r="D29" s="5">
        <v>25</v>
      </c>
    </row>
    <row r="30" spans="1:4">
      <c r="A30" s="3">
        <v>26</v>
      </c>
      <c r="B30" s="3" t="s">
        <v>31</v>
      </c>
      <c r="C30" s="5">
        <v>50</v>
      </c>
      <c r="D30" s="5">
        <v>20</v>
      </c>
    </row>
    <row r="31" spans="1:4">
      <c r="A31" s="3">
        <v>27</v>
      </c>
      <c r="B31" s="3" t="s">
        <v>32</v>
      </c>
      <c r="C31" s="5">
        <v>25</v>
      </c>
      <c r="D31" s="5">
        <v>20</v>
      </c>
    </row>
    <row r="32" spans="1:4">
      <c r="A32" s="3">
        <v>28</v>
      </c>
      <c r="B32" s="3" t="s">
        <v>33</v>
      </c>
      <c r="C32" s="5">
        <v>35</v>
      </c>
      <c r="D32" s="5">
        <v>15</v>
      </c>
    </row>
    <row r="33" spans="1:4">
      <c r="A33" s="3">
        <v>29</v>
      </c>
      <c r="B33" s="3" t="s">
        <v>34</v>
      </c>
      <c r="C33" s="5">
        <v>60</v>
      </c>
      <c r="D33" s="5">
        <v>35</v>
      </c>
    </row>
    <row r="34" spans="1:4">
      <c r="A34" s="3">
        <v>30</v>
      </c>
      <c r="B34" s="3" t="s">
        <v>35</v>
      </c>
      <c r="C34" s="5">
        <v>15</v>
      </c>
      <c r="D34" s="5">
        <v>25</v>
      </c>
    </row>
    <row r="35" spans="1:4">
      <c r="A35" s="3">
        <v>31</v>
      </c>
      <c r="B35" s="3" t="s">
        <v>36</v>
      </c>
      <c r="C35" s="5">
        <v>40</v>
      </c>
      <c r="D35" s="5">
        <v>15</v>
      </c>
    </row>
    <row r="36" spans="1:4">
      <c r="A36" s="3">
        <v>32</v>
      </c>
      <c r="B36" s="3" t="s">
        <v>37</v>
      </c>
      <c r="C36" s="5">
        <v>55</v>
      </c>
      <c r="D36" s="5">
        <v>15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36"/>
  <sheetViews>
    <sheetView tabSelected="1" topLeftCell="A3" workbookViewId="0">
      <selection activeCell="C5" sqref="C5:C36"/>
    </sheetView>
  </sheetViews>
  <sheetFormatPr defaultRowHeight="15"/>
  <cols>
    <col min="2" max="2" width="14.5703125" customWidth="1"/>
    <col min="3" max="3" width="14" customWidth="1"/>
    <col min="4" max="4" width="15.7109375" customWidth="1"/>
    <col min="5" max="5" width="15.42578125" customWidth="1"/>
  </cols>
  <sheetData>
    <row r="1" spans="1:5">
      <c r="B1" s="1" t="s">
        <v>96</v>
      </c>
    </row>
    <row r="4" spans="1:5">
      <c r="A4" s="4" t="s">
        <v>1</v>
      </c>
      <c r="B4" s="4" t="s">
        <v>2</v>
      </c>
      <c r="C4" s="4" t="s">
        <v>93</v>
      </c>
      <c r="D4" s="4" t="s">
        <v>94</v>
      </c>
      <c r="E4" s="4" t="s">
        <v>95</v>
      </c>
    </row>
    <row r="5" spans="1:5">
      <c r="A5" s="3">
        <v>1</v>
      </c>
      <c r="B5" s="3" t="s">
        <v>6</v>
      </c>
      <c r="C5" s="6">
        <v>15.91</v>
      </c>
      <c r="D5" s="6">
        <v>7.54</v>
      </c>
      <c r="E5" s="6">
        <v>5.61</v>
      </c>
    </row>
    <row r="6" spans="1:5">
      <c r="A6" s="3">
        <v>2</v>
      </c>
      <c r="B6" s="3" t="s">
        <v>7</v>
      </c>
      <c r="C6" s="6">
        <v>11.92</v>
      </c>
      <c r="D6" s="6">
        <v>8.02</v>
      </c>
      <c r="E6" s="6">
        <v>4.41</v>
      </c>
    </row>
    <row r="7" spans="1:5">
      <c r="A7" s="3">
        <v>3</v>
      </c>
      <c r="B7" s="3" t="s">
        <v>8</v>
      </c>
      <c r="C7" s="6">
        <v>12.24</v>
      </c>
      <c r="D7" s="6">
        <v>7.32</v>
      </c>
      <c r="E7" s="6">
        <v>4.49</v>
      </c>
    </row>
    <row r="8" spans="1:5">
      <c r="A8" s="3">
        <v>4</v>
      </c>
      <c r="B8" s="3" t="s">
        <v>9</v>
      </c>
      <c r="C8" s="6">
        <v>12.11</v>
      </c>
      <c r="D8" s="6">
        <v>7.4</v>
      </c>
      <c r="E8" s="6">
        <v>4.5</v>
      </c>
    </row>
    <row r="9" spans="1:5">
      <c r="A9" s="3">
        <v>5</v>
      </c>
      <c r="B9" s="3" t="s">
        <v>10</v>
      </c>
      <c r="C9" s="6">
        <v>25.32</v>
      </c>
      <c r="D9" s="6">
        <v>6.99</v>
      </c>
      <c r="E9" s="6">
        <v>5.07</v>
      </c>
    </row>
    <row r="10" spans="1:5">
      <c r="A10" s="3">
        <v>6</v>
      </c>
      <c r="B10" s="3" t="s">
        <v>11</v>
      </c>
      <c r="C10" s="6">
        <v>24.47</v>
      </c>
      <c r="D10" s="6">
        <v>6.8</v>
      </c>
      <c r="E10" s="6">
        <v>4.8499999999999996</v>
      </c>
    </row>
    <row r="11" spans="1:5">
      <c r="A11" s="3">
        <v>7</v>
      </c>
      <c r="B11" s="3" t="s">
        <v>12</v>
      </c>
      <c r="C11" s="6">
        <v>31.22</v>
      </c>
      <c r="D11" s="6">
        <v>8.4499999999999993</v>
      </c>
      <c r="E11" s="6">
        <v>5.51</v>
      </c>
    </row>
    <row r="12" spans="1:5">
      <c r="A12" s="3">
        <v>8</v>
      </c>
      <c r="B12" s="3" t="s">
        <v>13</v>
      </c>
      <c r="C12" s="6">
        <v>29.56</v>
      </c>
      <c r="D12" s="6">
        <v>7.31</v>
      </c>
      <c r="E12" s="6">
        <v>5.57</v>
      </c>
    </row>
    <row r="13" spans="1:5">
      <c r="A13" s="3">
        <v>9</v>
      </c>
      <c r="B13" s="3" t="s">
        <v>14</v>
      </c>
      <c r="C13" s="6">
        <v>28.61</v>
      </c>
      <c r="D13" s="6">
        <v>7.29</v>
      </c>
      <c r="E13" s="6">
        <v>5.19</v>
      </c>
    </row>
    <row r="14" spans="1:5">
      <c r="A14" s="3">
        <v>10</v>
      </c>
      <c r="B14" s="3" t="s">
        <v>15</v>
      </c>
      <c r="C14" s="6">
        <v>29.93</v>
      </c>
      <c r="D14" s="6">
        <v>8.39</v>
      </c>
      <c r="E14" s="6">
        <v>5.49</v>
      </c>
    </row>
    <row r="15" spans="1:5">
      <c r="A15" s="3">
        <v>11</v>
      </c>
      <c r="B15" s="3" t="s">
        <v>16</v>
      </c>
      <c r="C15" s="6">
        <v>59.18</v>
      </c>
      <c r="D15" s="6">
        <v>10.1</v>
      </c>
      <c r="E15" s="6">
        <v>7.37</v>
      </c>
    </row>
    <row r="16" spans="1:5">
      <c r="A16" s="3">
        <v>12</v>
      </c>
      <c r="B16" s="3" t="s">
        <v>17</v>
      </c>
      <c r="C16" s="6">
        <v>33.46</v>
      </c>
      <c r="D16" s="6">
        <v>8.33</v>
      </c>
      <c r="E16" s="6">
        <v>5.57</v>
      </c>
    </row>
    <row r="17" spans="1:5">
      <c r="A17" s="3">
        <v>13</v>
      </c>
      <c r="B17" s="3" t="s">
        <v>18</v>
      </c>
      <c r="C17" s="6">
        <v>20.440000000000001</v>
      </c>
      <c r="D17" s="6">
        <v>6.05</v>
      </c>
      <c r="E17" s="6">
        <v>4.8</v>
      </c>
    </row>
    <row r="18" spans="1:5">
      <c r="A18" s="3">
        <v>14</v>
      </c>
      <c r="B18" s="3" t="s">
        <v>19</v>
      </c>
      <c r="C18" s="6">
        <v>40.94</v>
      </c>
      <c r="D18" s="6">
        <v>7.58</v>
      </c>
      <c r="E18" s="6">
        <v>7</v>
      </c>
    </row>
    <row r="19" spans="1:5">
      <c r="A19" s="3">
        <v>15</v>
      </c>
      <c r="B19" s="3" t="s">
        <v>20</v>
      </c>
      <c r="C19" s="6">
        <v>31.84</v>
      </c>
      <c r="D19" s="6">
        <v>6.95</v>
      </c>
      <c r="E19" s="6">
        <v>6.04</v>
      </c>
    </row>
    <row r="20" spans="1:5">
      <c r="A20" s="3">
        <v>16</v>
      </c>
      <c r="B20" s="3" t="s">
        <v>21</v>
      </c>
      <c r="C20" s="6">
        <v>37.04</v>
      </c>
      <c r="D20" s="6">
        <v>4.4000000000000004</v>
      </c>
      <c r="E20" s="6">
        <v>5.9</v>
      </c>
    </row>
    <row r="21" spans="1:5">
      <c r="A21" s="3">
        <v>17</v>
      </c>
      <c r="B21" s="3" t="s">
        <v>22</v>
      </c>
      <c r="C21" s="6">
        <v>40.619999999999997</v>
      </c>
      <c r="D21" s="6">
        <v>3.98</v>
      </c>
      <c r="E21" s="6">
        <v>6.4</v>
      </c>
    </row>
    <row r="22" spans="1:5">
      <c r="A22" s="3">
        <v>18</v>
      </c>
      <c r="B22" s="3" t="s">
        <v>23</v>
      </c>
      <c r="C22" s="6">
        <v>31.49</v>
      </c>
      <c r="D22" s="6">
        <v>3.75</v>
      </c>
      <c r="E22" s="6">
        <v>5.46</v>
      </c>
    </row>
    <row r="23" spans="1:5">
      <c r="A23" s="3">
        <v>19</v>
      </c>
      <c r="B23" s="3" t="s">
        <v>24</v>
      </c>
      <c r="C23" s="6">
        <v>28.35</v>
      </c>
      <c r="D23" s="6">
        <v>3.69</v>
      </c>
      <c r="E23" s="6">
        <v>5</v>
      </c>
    </row>
    <row r="24" spans="1:5">
      <c r="A24" s="3">
        <v>20</v>
      </c>
      <c r="B24" s="3" t="s">
        <v>25</v>
      </c>
      <c r="C24" s="6">
        <v>42.78</v>
      </c>
      <c r="D24" s="6">
        <v>4.92</v>
      </c>
      <c r="E24" s="6">
        <v>6.17</v>
      </c>
    </row>
    <row r="25" spans="1:5">
      <c r="A25" s="3">
        <v>21</v>
      </c>
      <c r="B25" s="3" t="s">
        <v>26</v>
      </c>
      <c r="C25" s="6">
        <v>25.186</v>
      </c>
      <c r="D25" s="6">
        <v>4.67</v>
      </c>
      <c r="E25" s="6">
        <v>6.41</v>
      </c>
    </row>
    <row r="26" spans="1:5">
      <c r="A26" s="3">
        <v>22</v>
      </c>
      <c r="B26" s="3" t="s">
        <v>27</v>
      </c>
      <c r="C26" s="6">
        <v>26.073</v>
      </c>
      <c r="D26" s="6">
        <v>5.54</v>
      </c>
      <c r="E26" s="6">
        <v>6.5</v>
      </c>
    </row>
    <row r="27" spans="1:5">
      <c r="A27" s="3">
        <v>23</v>
      </c>
      <c r="B27" s="3" t="s">
        <v>28</v>
      </c>
      <c r="C27" s="6">
        <v>24.61</v>
      </c>
      <c r="D27" s="6">
        <v>4.5</v>
      </c>
      <c r="E27" s="6">
        <v>6.16</v>
      </c>
    </row>
    <row r="28" spans="1:5">
      <c r="A28" s="3">
        <v>24</v>
      </c>
      <c r="B28" s="3" t="s">
        <v>29</v>
      </c>
      <c r="C28" s="6">
        <v>22.92</v>
      </c>
      <c r="D28" s="6">
        <v>5.14</v>
      </c>
      <c r="E28" s="6">
        <v>6</v>
      </c>
    </row>
    <row r="29" spans="1:5">
      <c r="A29" s="3">
        <v>25</v>
      </c>
      <c r="B29" s="3" t="s">
        <v>30</v>
      </c>
      <c r="C29" s="6">
        <v>23.83</v>
      </c>
      <c r="D29" s="6">
        <v>5.16</v>
      </c>
      <c r="E29" s="6">
        <v>6.63</v>
      </c>
    </row>
    <row r="30" spans="1:5">
      <c r="A30" s="3">
        <v>26</v>
      </c>
      <c r="B30" s="3" t="s">
        <v>31</v>
      </c>
      <c r="C30" s="6">
        <v>25.89</v>
      </c>
      <c r="D30" s="6">
        <v>5.67</v>
      </c>
      <c r="E30" s="6">
        <v>6.18</v>
      </c>
    </row>
    <row r="31" spans="1:5">
      <c r="A31" s="3">
        <v>27</v>
      </c>
      <c r="B31" s="3" t="s">
        <v>32</v>
      </c>
      <c r="C31" s="6">
        <v>25.45</v>
      </c>
      <c r="D31" s="6">
        <v>5.67</v>
      </c>
      <c r="E31" s="6">
        <v>6.16</v>
      </c>
    </row>
    <row r="32" spans="1:5">
      <c r="A32" s="3">
        <v>28</v>
      </c>
      <c r="B32" s="3" t="s">
        <v>33</v>
      </c>
      <c r="C32" s="6">
        <v>24.29</v>
      </c>
      <c r="D32" s="6">
        <v>5.18</v>
      </c>
      <c r="E32" s="6">
        <v>6.48</v>
      </c>
    </row>
    <row r="33" spans="1:5">
      <c r="A33" s="3">
        <v>29</v>
      </c>
      <c r="B33" s="3" t="s">
        <v>34</v>
      </c>
      <c r="C33" s="6">
        <v>21.83</v>
      </c>
      <c r="D33" s="6">
        <v>4.8099999999999996</v>
      </c>
      <c r="E33" s="6">
        <v>5.38</v>
      </c>
    </row>
    <row r="34" spans="1:5">
      <c r="A34" s="3">
        <v>30</v>
      </c>
      <c r="B34" s="3" t="s">
        <v>35</v>
      </c>
      <c r="C34" s="6">
        <v>28.19</v>
      </c>
      <c r="D34" s="6">
        <v>6.11</v>
      </c>
      <c r="E34" s="6">
        <v>6.26</v>
      </c>
    </row>
    <row r="35" spans="1:5">
      <c r="A35" s="3">
        <v>31</v>
      </c>
      <c r="B35" s="3" t="s">
        <v>36</v>
      </c>
      <c r="C35" s="6">
        <v>23.52</v>
      </c>
      <c r="D35" s="6">
        <v>4.8</v>
      </c>
      <c r="E35" s="6">
        <v>6.03</v>
      </c>
    </row>
    <row r="36" spans="1:5">
      <c r="A36" s="3">
        <v>32</v>
      </c>
      <c r="B36" s="3" t="s">
        <v>37</v>
      </c>
      <c r="C36" s="6">
        <v>20.43</v>
      </c>
      <c r="D36" s="6">
        <v>8.7899999999999991</v>
      </c>
      <c r="E36" s="6">
        <v>5.61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6"/>
  <sheetViews>
    <sheetView workbookViewId="0">
      <selection activeCell="E5" sqref="E5"/>
    </sheetView>
  </sheetViews>
  <sheetFormatPr defaultRowHeight="15"/>
  <cols>
    <col min="1" max="1" width="10.140625" customWidth="1"/>
    <col min="2" max="2" width="13.42578125" customWidth="1"/>
    <col min="3" max="3" width="15.7109375" customWidth="1"/>
  </cols>
  <sheetData>
    <row r="1" spans="1:3">
      <c r="B1" s="1" t="s">
        <v>39</v>
      </c>
    </row>
    <row r="4" spans="1:3">
      <c r="A4" s="2" t="s">
        <v>1</v>
      </c>
      <c r="B4" s="2" t="s">
        <v>2</v>
      </c>
      <c r="C4" s="4" t="s">
        <v>40</v>
      </c>
    </row>
    <row r="5" spans="1:3">
      <c r="A5" s="3">
        <v>1</v>
      </c>
      <c r="B5" s="3" t="s">
        <v>6</v>
      </c>
      <c r="C5" s="8">
        <v>0.124</v>
      </c>
    </row>
    <row r="6" spans="1:3">
      <c r="A6" s="3">
        <v>2</v>
      </c>
      <c r="B6" s="3" t="s">
        <v>7</v>
      </c>
      <c r="C6" s="8">
        <v>0.10199999999999999</v>
      </c>
    </row>
    <row r="7" spans="1:3">
      <c r="A7" s="3">
        <v>3</v>
      </c>
      <c r="B7" s="3" t="s">
        <v>8</v>
      </c>
      <c r="C7" s="8">
        <v>8.8999999999999996E-2</v>
      </c>
    </row>
    <row r="8" spans="1:3">
      <c r="A8" s="3">
        <v>4</v>
      </c>
      <c r="B8" s="3" t="s">
        <v>9</v>
      </c>
      <c r="C8" s="8">
        <v>0.124</v>
      </c>
    </row>
    <row r="9" spans="1:3">
      <c r="A9" s="3">
        <v>5</v>
      </c>
      <c r="B9" s="3" t="s">
        <v>10</v>
      </c>
      <c r="C9" s="8">
        <v>0.36599999999999999</v>
      </c>
    </row>
    <row r="10" spans="1:3">
      <c r="A10" s="3">
        <v>6</v>
      </c>
      <c r="B10" s="3" t="s">
        <v>11</v>
      </c>
      <c r="C10" s="8">
        <v>0.255</v>
      </c>
    </row>
    <row r="11" spans="1:3">
      <c r="A11" s="3">
        <v>7</v>
      </c>
      <c r="B11" s="3" t="s">
        <v>12</v>
      </c>
      <c r="C11" s="8">
        <v>0.16700000000000001</v>
      </c>
    </row>
    <row r="12" spans="1:3">
      <c r="A12" s="3">
        <v>8</v>
      </c>
      <c r="B12" s="3" t="s">
        <v>13</v>
      </c>
      <c r="C12" s="8">
        <v>9.7000000000000003E-2</v>
      </c>
    </row>
    <row r="13" spans="1:3">
      <c r="A13" s="3">
        <v>9</v>
      </c>
      <c r="B13" s="3" t="s">
        <v>14</v>
      </c>
      <c r="C13" s="8">
        <v>0.105</v>
      </c>
    </row>
    <row r="14" spans="1:3">
      <c r="A14" s="3">
        <v>10</v>
      </c>
      <c r="B14" s="3" t="s">
        <v>15</v>
      </c>
      <c r="C14" s="8">
        <v>0.14199999999999999</v>
      </c>
    </row>
    <row r="15" spans="1:3">
      <c r="A15" s="3">
        <v>11</v>
      </c>
      <c r="B15" s="3" t="s">
        <v>16</v>
      </c>
      <c r="C15" s="8">
        <v>7.9000000000000001E-2</v>
      </c>
    </row>
    <row r="16" spans="1:3">
      <c r="A16" s="3">
        <v>12</v>
      </c>
      <c r="B16" s="3" t="s">
        <v>17</v>
      </c>
      <c r="C16" s="8">
        <v>7.5999999999999998E-2</v>
      </c>
    </row>
    <row r="17" spans="1:3">
      <c r="A17" s="3">
        <v>13</v>
      </c>
      <c r="B17" s="3" t="s">
        <v>18</v>
      </c>
      <c r="C17" s="8">
        <v>0.39500000000000002</v>
      </c>
    </row>
    <row r="18" spans="1:3">
      <c r="A18" s="3">
        <v>14</v>
      </c>
      <c r="B18" s="3" t="s">
        <v>19</v>
      </c>
      <c r="C18" s="8">
        <v>0.125</v>
      </c>
    </row>
    <row r="19" spans="1:3">
      <c r="A19" s="3">
        <v>15</v>
      </c>
      <c r="B19" s="3" t="s">
        <v>20</v>
      </c>
      <c r="C19" s="8">
        <v>0.112</v>
      </c>
    </row>
    <row r="20" spans="1:3">
      <c r="A20" s="3">
        <v>16</v>
      </c>
      <c r="B20" s="3" t="s">
        <v>21</v>
      </c>
      <c r="C20" s="8">
        <v>6.9000000000000006E-2</v>
      </c>
    </row>
    <row r="21" spans="1:3">
      <c r="A21" s="3">
        <v>17</v>
      </c>
      <c r="B21" s="3" t="s">
        <v>22</v>
      </c>
      <c r="C21" s="8">
        <v>0.436</v>
      </c>
    </row>
    <row r="22" spans="1:3">
      <c r="A22" s="3">
        <v>18</v>
      </c>
      <c r="B22" s="3" t="s">
        <v>23</v>
      </c>
      <c r="C22" s="8">
        <v>0.59599999999999997</v>
      </c>
    </row>
    <row r="23" spans="1:3">
      <c r="A23" s="3">
        <v>19</v>
      </c>
      <c r="B23" s="3" t="s">
        <v>24</v>
      </c>
      <c r="C23" s="8">
        <v>0.753</v>
      </c>
    </row>
    <row r="24" spans="1:3">
      <c r="A24" s="3">
        <v>20</v>
      </c>
      <c r="B24" s="3" t="s">
        <v>25</v>
      </c>
      <c r="C24" s="8">
        <v>0.64400000000000002</v>
      </c>
    </row>
    <row r="25" spans="1:3">
      <c r="A25" s="3">
        <v>21</v>
      </c>
      <c r="B25" s="3" t="s">
        <v>26</v>
      </c>
      <c r="C25" s="8">
        <v>0.28000000000000003</v>
      </c>
    </row>
    <row r="26" spans="1:3">
      <c r="A26" s="3">
        <v>22</v>
      </c>
      <c r="B26" s="3" t="s">
        <v>27</v>
      </c>
      <c r="C26" s="8">
        <v>0.36199999999999999</v>
      </c>
    </row>
    <row r="27" spans="1:3">
      <c r="A27" s="3">
        <v>23</v>
      </c>
      <c r="B27" s="3" t="s">
        <v>28</v>
      </c>
      <c r="C27" s="8">
        <v>0.29199999999999998</v>
      </c>
    </row>
    <row r="28" spans="1:3">
      <c r="A28" s="3">
        <v>24</v>
      </c>
      <c r="B28" s="3" t="s">
        <v>29</v>
      </c>
      <c r="C28" s="8">
        <v>0.18099999999999999</v>
      </c>
    </row>
    <row r="29" spans="1:3">
      <c r="A29" s="3">
        <v>25</v>
      </c>
      <c r="B29" s="3" t="s">
        <v>30</v>
      </c>
      <c r="C29" s="8">
        <v>0.26500000000000001</v>
      </c>
    </row>
    <row r="30" spans="1:3">
      <c r="A30" s="3">
        <v>26</v>
      </c>
      <c r="B30" s="3" t="s">
        <v>31</v>
      </c>
      <c r="C30" s="8">
        <v>0.54800000000000004</v>
      </c>
    </row>
    <row r="31" spans="1:3">
      <c r="A31" s="3">
        <v>27</v>
      </c>
      <c r="B31" s="3" t="s">
        <v>32</v>
      </c>
      <c r="C31" s="8">
        <v>0.73</v>
      </c>
    </row>
    <row r="32" spans="1:3">
      <c r="A32" s="3">
        <v>28</v>
      </c>
      <c r="B32" s="3" t="s">
        <v>33</v>
      </c>
      <c r="C32" s="8">
        <v>0.40799999999999997</v>
      </c>
    </row>
    <row r="33" spans="1:3">
      <c r="A33" s="3">
        <v>29</v>
      </c>
      <c r="B33" s="3" t="s">
        <v>34</v>
      </c>
      <c r="C33" s="8">
        <v>0.70599999999999996</v>
      </c>
    </row>
    <row r="34" spans="1:3">
      <c r="A34" s="3">
        <v>30</v>
      </c>
      <c r="B34" s="3" t="s">
        <v>35</v>
      </c>
      <c r="C34" s="8">
        <v>0.161</v>
      </c>
    </row>
    <row r="35" spans="1:3">
      <c r="A35" s="3">
        <v>31</v>
      </c>
      <c r="B35" s="3" t="s">
        <v>36</v>
      </c>
      <c r="C35" s="8">
        <v>0.45</v>
      </c>
    </row>
    <row r="36" spans="1:3">
      <c r="A36" s="3">
        <v>32</v>
      </c>
      <c r="B36" s="3" t="s">
        <v>37</v>
      </c>
      <c r="C36" s="8">
        <v>0.34100000000000003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6"/>
  <sheetViews>
    <sheetView workbookViewId="0">
      <selection activeCell="J9" sqref="J8:J9"/>
    </sheetView>
  </sheetViews>
  <sheetFormatPr defaultRowHeight="15"/>
  <cols>
    <col min="2" max="2" width="12.28515625" customWidth="1"/>
    <col min="3" max="3" width="13.7109375" customWidth="1"/>
    <col min="4" max="4" width="12.5703125" customWidth="1"/>
    <col min="5" max="5" width="17.85546875" customWidth="1"/>
  </cols>
  <sheetData>
    <row r="1" spans="1:7">
      <c r="B1" s="2" t="s">
        <v>41</v>
      </c>
      <c r="C1" s="3"/>
    </row>
    <row r="4" spans="1:7">
      <c r="A4" s="2" t="s">
        <v>1</v>
      </c>
      <c r="B4" s="2" t="s">
        <v>2</v>
      </c>
      <c r="C4" s="1" t="s">
        <v>42</v>
      </c>
      <c r="D4" s="1" t="s">
        <v>43</v>
      </c>
      <c r="E4" s="16" t="s">
        <v>103</v>
      </c>
      <c r="F4" s="16" t="s">
        <v>104</v>
      </c>
      <c r="G4" s="16" t="s">
        <v>105</v>
      </c>
    </row>
    <row r="5" spans="1:7">
      <c r="A5" s="3">
        <v>1</v>
      </c>
      <c r="B5" s="3" t="s">
        <v>6</v>
      </c>
      <c r="C5" s="8">
        <v>0.115</v>
      </c>
      <c r="D5" s="8">
        <v>0.29599999999999999</v>
      </c>
      <c r="E5" s="6">
        <f>((20.2*C5)+(8.02*D5))*25/1000/0.2</f>
        <v>0.58711499999999994</v>
      </c>
      <c r="F5" s="6">
        <f>((12.7*D5)-(2.69*C5))*25/1000/0.2</f>
        <v>0.4312312499999999</v>
      </c>
      <c r="G5" s="6">
        <f>((22.9*C5)-(4.68*D5))*25/1000/0.2</f>
        <v>0.15602749999999999</v>
      </c>
    </row>
    <row r="6" spans="1:7">
      <c r="A6" s="3">
        <v>2</v>
      </c>
      <c r="B6" s="3" t="s">
        <v>7</v>
      </c>
      <c r="C6" s="8">
        <v>0.23100000000000001</v>
      </c>
      <c r="D6" s="8">
        <v>0.54</v>
      </c>
      <c r="E6" s="6">
        <f t="shared" ref="E6:E36" si="0">((20.2*C6)+(8.02*D6))*25/1000/0.2</f>
        <v>1.124625</v>
      </c>
      <c r="F6" s="6">
        <f t="shared" ref="F6:F36" si="1">((12.7*D6)-(2.69*C6))*25/1000/0.2</f>
        <v>0.77957624999999986</v>
      </c>
      <c r="G6" s="6">
        <f t="shared" ref="G6:G36" si="2">((22.9*C6)-(4.68*D6))*25/1000/0.2</f>
        <v>0.34533750000000002</v>
      </c>
    </row>
    <row r="7" spans="1:7">
      <c r="A7" s="3">
        <v>3</v>
      </c>
      <c r="B7" s="3" t="s">
        <v>8</v>
      </c>
      <c r="C7" s="8">
        <v>0.16600000000000001</v>
      </c>
      <c r="D7" s="8">
        <v>0.39300000000000002</v>
      </c>
      <c r="E7" s="6">
        <f t="shared" si="0"/>
        <v>0.81313250000000015</v>
      </c>
      <c r="F7" s="6">
        <f t="shared" si="1"/>
        <v>0.56807000000000007</v>
      </c>
      <c r="G7" s="6">
        <f t="shared" si="2"/>
        <v>0.24526999999999999</v>
      </c>
    </row>
    <row r="8" spans="1:7">
      <c r="A8" s="3">
        <v>4</v>
      </c>
      <c r="B8" s="3" t="s">
        <v>9</v>
      </c>
      <c r="C8" s="8">
        <v>0.22700000000000001</v>
      </c>
      <c r="D8" s="8">
        <v>0.441</v>
      </c>
      <c r="E8" s="6">
        <f t="shared" si="0"/>
        <v>1.0152774999999998</v>
      </c>
      <c r="F8" s="6">
        <f t="shared" si="1"/>
        <v>0.62375874999999992</v>
      </c>
      <c r="G8" s="6">
        <f t="shared" si="2"/>
        <v>0.3918025</v>
      </c>
    </row>
    <row r="9" spans="1:7">
      <c r="A9" s="3">
        <v>5</v>
      </c>
      <c r="B9" s="3" t="s">
        <v>10</v>
      </c>
      <c r="C9" s="8">
        <v>0.126</v>
      </c>
      <c r="D9" s="8">
        <v>0.16800000000000001</v>
      </c>
      <c r="E9" s="6">
        <f t="shared" si="0"/>
        <v>0.48657000000000006</v>
      </c>
      <c r="F9" s="6">
        <f t="shared" si="1"/>
        <v>0.22433249999999996</v>
      </c>
      <c r="G9" s="6">
        <f t="shared" si="2"/>
        <v>0.26239499999999988</v>
      </c>
    </row>
    <row r="10" spans="1:7">
      <c r="A10" s="3">
        <v>6</v>
      </c>
      <c r="B10" s="3" t="s">
        <v>11</v>
      </c>
      <c r="C10" s="8">
        <v>0.27</v>
      </c>
      <c r="D10" s="8">
        <v>0.71699999999999997</v>
      </c>
      <c r="E10" s="6">
        <f t="shared" si="0"/>
        <v>1.4005424999999996</v>
      </c>
      <c r="F10" s="6">
        <f t="shared" si="1"/>
        <v>1.0474499999999998</v>
      </c>
      <c r="G10" s="6">
        <f t="shared" si="2"/>
        <v>0.35343000000000002</v>
      </c>
    </row>
    <row r="11" spans="1:7">
      <c r="A11" s="3">
        <v>7</v>
      </c>
      <c r="B11" s="3" t="s">
        <v>12</v>
      </c>
      <c r="C11" s="8">
        <v>0.218</v>
      </c>
      <c r="D11" s="8">
        <v>0.51200000000000001</v>
      </c>
      <c r="E11" s="6">
        <f t="shared" si="0"/>
        <v>1.0637300000000001</v>
      </c>
      <c r="F11" s="6">
        <f t="shared" si="1"/>
        <v>0.73949749999999992</v>
      </c>
      <c r="G11" s="6">
        <f t="shared" si="2"/>
        <v>0.32450499999999993</v>
      </c>
    </row>
    <row r="12" spans="1:7">
      <c r="A12" s="3">
        <v>8</v>
      </c>
      <c r="B12" s="3" t="s">
        <v>13</v>
      </c>
      <c r="C12" s="8">
        <v>0.216</v>
      </c>
      <c r="D12" s="8">
        <v>0.46200000000000002</v>
      </c>
      <c r="E12" s="6">
        <f t="shared" si="0"/>
        <v>1.0085549999999999</v>
      </c>
      <c r="F12" s="6">
        <f t="shared" si="1"/>
        <v>0.66079499999999991</v>
      </c>
      <c r="G12" s="6">
        <f t="shared" si="2"/>
        <v>0.34803000000000001</v>
      </c>
    </row>
    <row r="13" spans="1:7">
      <c r="A13" s="3">
        <v>9</v>
      </c>
      <c r="B13" s="3" t="s">
        <v>14</v>
      </c>
      <c r="C13" s="8">
        <v>0.214</v>
      </c>
      <c r="D13" s="8">
        <v>0.26300000000000001</v>
      </c>
      <c r="E13" s="6">
        <f t="shared" si="0"/>
        <v>0.80400749999999999</v>
      </c>
      <c r="F13" s="6">
        <f t="shared" si="1"/>
        <v>0.345555</v>
      </c>
      <c r="G13" s="6">
        <f t="shared" si="2"/>
        <v>0.45872000000000002</v>
      </c>
    </row>
    <row r="14" spans="1:7">
      <c r="A14" s="3">
        <v>10</v>
      </c>
      <c r="B14" s="3" t="s">
        <v>15</v>
      </c>
      <c r="C14" s="8">
        <v>0.10100000000000001</v>
      </c>
      <c r="D14" s="8">
        <v>0.16300000000000001</v>
      </c>
      <c r="E14" s="6">
        <f t="shared" si="0"/>
        <v>0.41843249999999999</v>
      </c>
      <c r="F14" s="6">
        <f t="shared" si="1"/>
        <v>0.22480124999999998</v>
      </c>
      <c r="G14" s="6">
        <f t="shared" si="2"/>
        <v>0.1937575</v>
      </c>
    </row>
    <row r="15" spans="1:7">
      <c r="A15" s="3">
        <v>11</v>
      </c>
      <c r="B15" s="3" t="s">
        <v>16</v>
      </c>
      <c r="C15" s="8">
        <v>0.14299999999999999</v>
      </c>
      <c r="D15" s="8">
        <v>0.23300000000000001</v>
      </c>
      <c r="E15" s="6">
        <f t="shared" si="0"/>
        <v>0.59465749999999984</v>
      </c>
      <c r="F15" s="6">
        <f t="shared" si="1"/>
        <v>0.32180374999999994</v>
      </c>
      <c r="G15" s="6">
        <f t="shared" si="2"/>
        <v>0.2730324999999999</v>
      </c>
    </row>
    <row r="16" spans="1:7">
      <c r="A16" s="3">
        <v>12</v>
      </c>
      <c r="B16" s="3" t="s">
        <v>17</v>
      </c>
      <c r="C16" s="8">
        <v>0.16900000000000001</v>
      </c>
      <c r="D16" s="8">
        <v>0.36399999999999999</v>
      </c>
      <c r="E16" s="6">
        <f t="shared" si="0"/>
        <v>0.79163499999999998</v>
      </c>
      <c r="F16" s="6">
        <f t="shared" si="1"/>
        <v>0.52102375000000001</v>
      </c>
      <c r="G16" s="6">
        <f t="shared" si="2"/>
        <v>0.27082249999999991</v>
      </c>
    </row>
    <row r="17" spans="1:7">
      <c r="A17" s="3">
        <v>13</v>
      </c>
      <c r="B17" s="3" t="s">
        <v>18</v>
      </c>
      <c r="C17" s="8">
        <v>8.4000000000000005E-2</v>
      </c>
      <c r="D17" s="8">
        <v>0.19800000000000001</v>
      </c>
      <c r="E17" s="6">
        <f t="shared" si="0"/>
        <v>0.41059500000000004</v>
      </c>
      <c r="F17" s="6">
        <f t="shared" si="1"/>
        <v>0.28608</v>
      </c>
      <c r="G17" s="6">
        <f t="shared" si="2"/>
        <v>0.12461999999999998</v>
      </c>
    </row>
    <row r="18" spans="1:7">
      <c r="A18" s="3">
        <v>14</v>
      </c>
      <c r="B18" s="3" t="s">
        <v>19</v>
      </c>
      <c r="C18" s="8">
        <v>6.2E-2</v>
      </c>
      <c r="D18" s="8">
        <v>0.14299999999999999</v>
      </c>
      <c r="E18" s="6">
        <f t="shared" si="0"/>
        <v>0.29990749999999999</v>
      </c>
      <c r="F18" s="6">
        <f t="shared" si="1"/>
        <v>0.20616499999999999</v>
      </c>
      <c r="G18" s="6">
        <f t="shared" si="2"/>
        <v>9.3819999999999987E-2</v>
      </c>
    </row>
    <row r="19" spans="1:7">
      <c r="A19" s="3">
        <v>15</v>
      </c>
      <c r="B19" s="3" t="s">
        <v>20</v>
      </c>
      <c r="C19" s="8">
        <v>0.124</v>
      </c>
      <c r="D19" s="8">
        <v>0.29299999999999998</v>
      </c>
      <c r="E19" s="6">
        <f t="shared" si="0"/>
        <v>0.60683249999999989</v>
      </c>
      <c r="F19" s="6">
        <f t="shared" si="1"/>
        <v>0.42344249999999989</v>
      </c>
      <c r="G19" s="6">
        <f t="shared" si="2"/>
        <v>0.18354500000000001</v>
      </c>
    </row>
    <row r="20" spans="1:7">
      <c r="A20" s="3">
        <v>16</v>
      </c>
      <c r="B20" s="3" t="s">
        <v>21</v>
      </c>
      <c r="C20" s="8">
        <v>0.13900000000000001</v>
      </c>
      <c r="D20" s="8">
        <v>0.22500000000000001</v>
      </c>
      <c r="E20" s="6">
        <f t="shared" si="0"/>
        <v>0.57653750000000004</v>
      </c>
      <c r="F20" s="6">
        <f t="shared" si="1"/>
        <v>0.31044875</v>
      </c>
      <c r="G20" s="6">
        <f t="shared" si="2"/>
        <v>0.26626250000000001</v>
      </c>
    </row>
    <row r="21" spans="1:7">
      <c r="A21" s="3">
        <v>17</v>
      </c>
      <c r="B21" s="3" t="s">
        <v>22</v>
      </c>
      <c r="C21" s="8">
        <v>8.7999999999999995E-2</v>
      </c>
      <c r="D21" s="8">
        <v>0.20300000000000001</v>
      </c>
      <c r="E21" s="6">
        <f t="shared" si="0"/>
        <v>0.42570750000000002</v>
      </c>
      <c r="F21" s="6">
        <f t="shared" si="1"/>
        <v>0.2926725</v>
      </c>
      <c r="G21" s="6">
        <f t="shared" si="2"/>
        <v>0.13314499999999993</v>
      </c>
    </row>
    <row r="22" spans="1:7">
      <c r="A22" s="3">
        <v>18</v>
      </c>
      <c r="B22" s="3" t="s">
        <v>23</v>
      </c>
      <c r="C22" s="8">
        <v>0.121</v>
      </c>
      <c r="D22" s="8">
        <v>0.16400000000000001</v>
      </c>
      <c r="E22" s="6">
        <f t="shared" si="0"/>
        <v>0.46993499999999999</v>
      </c>
      <c r="F22" s="6">
        <f t="shared" si="1"/>
        <v>0.21966374999999996</v>
      </c>
      <c r="G22" s="6">
        <f t="shared" si="2"/>
        <v>0.25042249999999999</v>
      </c>
    </row>
    <row r="23" spans="1:7">
      <c r="A23" s="3">
        <v>19</v>
      </c>
      <c r="B23" s="3" t="s">
        <v>24</v>
      </c>
      <c r="C23" s="8">
        <v>0.112</v>
      </c>
      <c r="D23" s="8">
        <v>0.22900000000000001</v>
      </c>
      <c r="E23" s="6">
        <f t="shared" si="0"/>
        <v>0.51237250000000001</v>
      </c>
      <c r="F23" s="6">
        <f t="shared" si="1"/>
        <v>0.32587750000000004</v>
      </c>
      <c r="G23" s="6">
        <f t="shared" si="2"/>
        <v>0.186635</v>
      </c>
    </row>
    <row r="24" spans="1:7">
      <c r="A24" s="3">
        <v>20</v>
      </c>
      <c r="B24" s="3" t="s">
        <v>25</v>
      </c>
      <c r="C24" s="8">
        <v>0.22700000000000001</v>
      </c>
      <c r="D24" s="8">
        <v>0.36799999999999999</v>
      </c>
      <c r="E24" s="6">
        <f t="shared" si="0"/>
        <v>0.94209499999999979</v>
      </c>
      <c r="F24" s="6">
        <f t="shared" si="1"/>
        <v>0.50787125</v>
      </c>
      <c r="G24" s="6">
        <f t="shared" si="2"/>
        <v>0.43450749999999994</v>
      </c>
    </row>
    <row r="25" spans="1:7">
      <c r="A25" s="3">
        <v>21</v>
      </c>
      <c r="B25" s="3" t="s">
        <v>26</v>
      </c>
      <c r="C25" s="8">
        <v>7.5999999999999998E-2</v>
      </c>
      <c r="D25" s="8">
        <v>0.159</v>
      </c>
      <c r="E25" s="6">
        <f t="shared" si="0"/>
        <v>0.35129749999999998</v>
      </c>
      <c r="F25" s="6">
        <f t="shared" si="1"/>
        <v>0.22685749999999996</v>
      </c>
      <c r="G25" s="6">
        <f t="shared" si="2"/>
        <v>0.12453499999999999</v>
      </c>
    </row>
    <row r="26" spans="1:7">
      <c r="A26" s="3">
        <v>22</v>
      </c>
      <c r="B26" s="3" t="s">
        <v>27</v>
      </c>
      <c r="C26" s="8">
        <v>0.14899999999999999</v>
      </c>
      <c r="D26" s="8">
        <v>0.35299999999999998</v>
      </c>
      <c r="E26" s="6">
        <f t="shared" si="0"/>
        <v>0.7301074999999998</v>
      </c>
      <c r="F26" s="6">
        <f t="shared" si="1"/>
        <v>0.51028624999999994</v>
      </c>
      <c r="G26" s="6">
        <f t="shared" si="2"/>
        <v>0.22000749999999999</v>
      </c>
    </row>
    <row r="27" spans="1:7">
      <c r="A27" s="3">
        <v>23</v>
      </c>
      <c r="B27" s="3" t="s">
        <v>28</v>
      </c>
      <c r="C27" s="8">
        <v>0.191</v>
      </c>
      <c r="D27" s="8">
        <v>0.26500000000000001</v>
      </c>
      <c r="E27" s="6">
        <f t="shared" si="0"/>
        <v>0.74793750000000003</v>
      </c>
      <c r="F27" s="6">
        <f t="shared" si="1"/>
        <v>0.35646374999999997</v>
      </c>
      <c r="G27" s="6">
        <f t="shared" si="2"/>
        <v>0.39171249999999996</v>
      </c>
    </row>
    <row r="28" spans="1:7">
      <c r="A28" s="3">
        <v>24</v>
      </c>
      <c r="B28" s="3" t="s">
        <v>29</v>
      </c>
      <c r="C28" s="8">
        <v>0.124</v>
      </c>
      <c r="D28" s="8">
        <v>0.19500000000000001</v>
      </c>
      <c r="E28" s="6">
        <f t="shared" si="0"/>
        <v>0.50858749999999997</v>
      </c>
      <c r="F28" s="6">
        <f t="shared" si="1"/>
        <v>0.26786750000000004</v>
      </c>
      <c r="G28" s="6">
        <f t="shared" si="2"/>
        <v>0.24087500000000001</v>
      </c>
    </row>
    <row r="29" spans="1:7">
      <c r="A29" s="3">
        <v>25</v>
      </c>
      <c r="B29" s="3" t="s">
        <v>30</v>
      </c>
      <c r="C29" s="8">
        <v>0.17899999999999999</v>
      </c>
      <c r="D29" s="8">
        <v>0.23</v>
      </c>
      <c r="E29" s="6">
        <f t="shared" si="0"/>
        <v>0.68254999999999988</v>
      </c>
      <c r="F29" s="6">
        <f t="shared" si="1"/>
        <v>0.30493624999999996</v>
      </c>
      <c r="G29" s="6">
        <f t="shared" si="2"/>
        <v>0.37783749999999994</v>
      </c>
    </row>
    <row r="30" spans="1:7">
      <c r="A30" s="3">
        <v>26</v>
      </c>
      <c r="B30" s="3" t="s">
        <v>31</v>
      </c>
      <c r="C30" s="8">
        <v>5.3999999999999999E-2</v>
      </c>
      <c r="D30" s="8">
        <v>7.8E-2</v>
      </c>
      <c r="E30" s="6">
        <f t="shared" si="0"/>
        <v>0.21454499999999996</v>
      </c>
      <c r="F30" s="6">
        <f t="shared" si="1"/>
        <v>0.1056675</v>
      </c>
      <c r="G30" s="6">
        <f t="shared" si="2"/>
        <v>0.10894499999999999</v>
      </c>
    </row>
    <row r="31" spans="1:7">
      <c r="A31" s="3">
        <v>27</v>
      </c>
      <c r="B31" s="3" t="s">
        <v>32</v>
      </c>
      <c r="C31" s="8">
        <v>0.08</v>
      </c>
      <c r="D31" s="8">
        <v>0.16500000000000001</v>
      </c>
      <c r="E31" s="6">
        <f t="shared" si="0"/>
        <v>0.36741250000000003</v>
      </c>
      <c r="F31" s="6">
        <f t="shared" si="1"/>
        <v>0.23503749999999995</v>
      </c>
      <c r="G31" s="6">
        <f t="shared" si="2"/>
        <v>0.13247499999999998</v>
      </c>
    </row>
    <row r="32" spans="1:7">
      <c r="A32" s="3">
        <v>28</v>
      </c>
      <c r="B32" s="3" t="s">
        <v>33</v>
      </c>
      <c r="C32" s="8">
        <v>0.109</v>
      </c>
      <c r="D32" s="8">
        <v>0.16900000000000001</v>
      </c>
      <c r="E32" s="6">
        <f t="shared" si="0"/>
        <v>0.44464749999999997</v>
      </c>
      <c r="F32" s="6">
        <f t="shared" si="1"/>
        <v>0.23163625000000002</v>
      </c>
      <c r="G32" s="6">
        <f t="shared" si="2"/>
        <v>0.21314749999999999</v>
      </c>
    </row>
    <row r="33" spans="1:7">
      <c r="A33" s="3">
        <v>29</v>
      </c>
      <c r="B33" s="3" t="s">
        <v>34</v>
      </c>
      <c r="C33" s="8">
        <v>8.5000000000000006E-2</v>
      </c>
      <c r="D33" s="8">
        <v>0.189</v>
      </c>
      <c r="E33" s="6">
        <f t="shared" si="0"/>
        <v>0.4040975</v>
      </c>
      <c r="F33" s="6">
        <f t="shared" si="1"/>
        <v>0.27145625000000001</v>
      </c>
      <c r="G33" s="6">
        <f t="shared" si="2"/>
        <v>0.13274749999999999</v>
      </c>
    </row>
    <row r="34" spans="1:7">
      <c r="A34" s="3">
        <v>30</v>
      </c>
      <c r="B34" s="3" t="s">
        <v>35</v>
      </c>
      <c r="C34" s="8">
        <v>0.111</v>
      </c>
      <c r="D34" s="8">
        <v>0.26200000000000001</v>
      </c>
      <c r="E34" s="6">
        <f t="shared" si="0"/>
        <v>0.54292999999999991</v>
      </c>
      <c r="F34" s="6">
        <f t="shared" si="1"/>
        <v>0.37860124999999994</v>
      </c>
      <c r="G34" s="6">
        <f t="shared" si="2"/>
        <v>0.16446750000000002</v>
      </c>
    </row>
    <row r="35" spans="1:7">
      <c r="A35" s="3">
        <v>31</v>
      </c>
      <c r="B35" s="3" t="s">
        <v>36</v>
      </c>
      <c r="C35" s="8">
        <v>7.0000000000000007E-2</v>
      </c>
      <c r="D35" s="8">
        <v>0.153</v>
      </c>
      <c r="E35" s="6">
        <f t="shared" si="0"/>
        <v>0.3301325</v>
      </c>
      <c r="F35" s="6">
        <f t="shared" si="1"/>
        <v>0.21934999999999999</v>
      </c>
      <c r="G35" s="6">
        <f t="shared" si="2"/>
        <v>0.11087000000000001</v>
      </c>
    </row>
    <row r="36" spans="1:7">
      <c r="A36" s="3">
        <v>32</v>
      </c>
      <c r="B36" s="3" t="s">
        <v>37</v>
      </c>
      <c r="C36" s="8">
        <v>8.3000000000000004E-2</v>
      </c>
      <c r="D36" s="8">
        <v>0.19600000000000001</v>
      </c>
      <c r="E36" s="6">
        <f t="shared" si="0"/>
        <v>0.40606500000000001</v>
      </c>
      <c r="F36" s="6">
        <f t="shared" si="1"/>
        <v>0.28324124999999994</v>
      </c>
      <c r="G36" s="6">
        <f t="shared" si="2"/>
        <v>0.12292750000000001</v>
      </c>
    </row>
  </sheetData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6"/>
  <sheetViews>
    <sheetView workbookViewId="0">
      <selection activeCell="J10" sqref="J10"/>
    </sheetView>
  </sheetViews>
  <sheetFormatPr defaultRowHeight="15"/>
  <cols>
    <col min="2" max="2" width="14.42578125" customWidth="1"/>
    <col min="3" max="3" width="13.85546875" customWidth="1"/>
    <col min="4" max="4" width="13.28515625" customWidth="1"/>
    <col min="5" max="5" width="13.42578125" customWidth="1"/>
  </cols>
  <sheetData>
    <row r="1" spans="1:6">
      <c r="B1" s="1" t="s">
        <v>44</v>
      </c>
    </row>
    <row r="4" spans="1:6">
      <c r="A4" s="2" t="s">
        <v>1</v>
      </c>
      <c r="B4" s="2" t="s">
        <v>2</v>
      </c>
      <c r="C4" s="2" t="s">
        <v>45</v>
      </c>
      <c r="D4" s="2" t="s">
        <v>46</v>
      </c>
      <c r="E4" s="2" t="s">
        <v>47</v>
      </c>
      <c r="F4" s="2"/>
    </row>
    <row r="5" spans="1:6">
      <c r="A5" s="3">
        <v>1</v>
      </c>
      <c r="B5" s="3" t="s">
        <v>6</v>
      </c>
      <c r="C5" s="7">
        <v>13</v>
      </c>
      <c r="D5" s="6">
        <v>41.215000000000003</v>
      </c>
      <c r="E5" s="6">
        <v>44.174999999999997</v>
      </c>
    </row>
    <row r="6" spans="1:6">
      <c r="A6" s="3">
        <v>2</v>
      </c>
      <c r="B6" s="3" t="s">
        <v>7</v>
      </c>
      <c r="C6" s="7">
        <v>15</v>
      </c>
      <c r="D6" s="6">
        <v>40.369999999999997</v>
      </c>
      <c r="E6" s="6">
        <v>43.695</v>
      </c>
    </row>
    <row r="7" spans="1:6">
      <c r="A7" s="3">
        <v>3</v>
      </c>
      <c r="B7" s="3" t="s">
        <v>8</v>
      </c>
      <c r="C7" s="7">
        <v>17</v>
      </c>
      <c r="D7" s="6">
        <v>41.015000000000001</v>
      </c>
      <c r="E7" s="6">
        <v>45.9</v>
      </c>
    </row>
    <row r="8" spans="1:6">
      <c r="A8" s="3">
        <v>4</v>
      </c>
      <c r="B8" s="3" t="s">
        <v>9</v>
      </c>
      <c r="C8" s="7">
        <v>14</v>
      </c>
      <c r="D8" s="6">
        <v>39.875</v>
      </c>
      <c r="E8" s="6">
        <v>43.45</v>
      </c>
    </row>
    <row r="9" spans="1:6">
      <c r="A9" s="3">
        <v>5</v>
      </c>
      <c r="B9" s="3" t="s">
        <v>10</v>
      </c>
      <c r="C9" s="7">
        <v>24</v>
      </c>
      <c r="D9" s="6">
        <v>44.295000000000002</v>
      </c>
      <c r="E9" s="6">
        <v>45.384999999999998</v>
      </c>
    </row>
    <row r="10" spans="1:6">
      <c r="A10" s="3">
        <v>6</v>
      </c>
      <c r="B10" s="3" t="s">
        <v>11</v>
      </c>
      <c r="C10" s="7">
        <v>35</v>
      </c>
      <c r="D10" s="6">
        <v>46.36</v>
      </c>
      <c r="E10" s="6">
        <v>45.555</v>
      </c>
    </row>
    <row r="11" spans="1:6">
      <c r="A11" s="3">
        <v>7</v>
      </c>
      <c r="B11" s="3" t="s">
        <v>12</v>
      </c>
      <c r="C11" s="7">
        <v>34</v>
      </c>
      <c r="D11" s="6">
        <v>50.424999999999997</v>
      </c>
      <c r="E11" s="6">
        <v>46.85</v>
      </c>
    </row>
    <row r="12" spans="1:6">
      <c r="A12" s="3">
        <v>8</v>
      </c>
      <c r="B12" s="3" t="s">
        <v>13</v>
      </c>
      <c r="C12" s="7">
        <v>27</v>
      </c>
      <c r="D12" s="6">
        <v>46.155000000000001</v>
      </c>
      <c r="E12" s="6">
        <v>45.69</v>
      </c>
    </row>
    <row r="13" spans="1:6">
      <c r="A13" s="3">
        <v>9</v>
      </c>
      <c r="B13" s="3" t="s">
        <v>14</v>
      </c>
      <c r="C13" s="7">
        <v>41</v>
      </c>
      <c r="D13" s="6">
        <v>46.935000000000002</v>
      </c>
      <c r="E13" s="6">
        <v>46.174999999999997</v>
      </c>
    </row>
    <row r="14" spans="1:6">
      <c r="A14" s="3">
        <v>10</v>
      </c>
      <c r="B14" s="3" t="s">
        <v>15</v>
      </c>
      <c r="C14" s="7">
        <v>33</v>
      </c>
      <c r="D14" s="6">
        <v>48.63</v>
      </c>
      <c r="E14" s="6">
        <v>46.594999999999999</v>
      </c>
    </row>
    <row r="15" spans="1:6">
      <c r="A15" s="3">
        <v>11</v>
      </c>
      <c r="B15" s="3" t="s">
        <v>16</v>
      </c>
      <c r="C15" s="7">
        <v>30</v>
      </c>
      <c r="D15" s="6">
        <v>49.784999999999997</v>
      </c>
      <c r="E15" s="6">
        <v>46.82</v>
      </c>
    </row>
    <row r="16" spans="1:6">
      <c r="A16" s="3">
        <v>12</v>
      </c>
      <c r="B16" s="3" t="s">
        <v>17</v>
      </c>
      <c r="C16" s="7">
        <v>27</v>
      </c>
      <c r="D16" s="6">
        <v>46.835000000000001</v>
      </c>
      <c r="E16" s="6">
        <v>45.89</v>
      </c>
    </row>
    <row r="17" spans="1:5">
      <c r="A17" s="3">
        <v>13</v>
      </c>
      <c r="B17" s="3" t="s">
        <v>18</v>
      </c>
      <c r="C17" s="7">
        <v>18</v>
      </c>
      <c r="D17" s="6">
        <v>45.395000000000003</v>
      </c>
      <c r="E17" s="6">
        <v>45.625</v>
      </c>
    </row>
    <row r="18" spans="1:5">
      <c r="A18" s="3">
        <v>14</v>
      </c>
      <c r="B18" s="3" t="s">
        <v>19</v>
      </c>
      <c r="C18" s="7">
        <v>23</v>
      </c>
      <c r="D18" s="6">
        <v>47.725000000000001</v>
      </c>
      <c r="E18" s="6">
        <v>46.005000000000003</v>
      </c>
    </row>
    <row r="19" spans="1:5">
      <c r="A19" s="3">
        <v>15</v>
      </c>
      <c r="B19" s="3" t="s">
        <v>20</v>
      </c>
      <c r="C19" s="7">
        <v>21</v>
      </c>
      <c r="D19" s="6">
        <v>47.795000000000002</v>
      </c>
      <c r="E19" s="6">
        <v>46.545000000000002</v>
      </c>
    </row>
    <row r="20" spans="1:5">
      <c r="A20" s="3">
        <v>16</v>
      </c>
      <c r="B20" s="3" t="s">
        <v>21</v>
      </c>
      <c r="C20" s="7">
        <v>20</v>
      </c>
      <c r="D20" s="6">
        <v>43.085000000000001</v>
      </c>
      <c r="E20" s="6">
        <v>44.7</v>
      </c>
    </row>
    <row r="21" spans="1:5">
      <c r="A21" s="3">
        <v>17</v>
      </c>
      <c r="B21" s="3" t="s">
        <v>22</v>
      </c>
      <c r="C21" s="7">
        <v>40</v>
      </c>
      <c r="D21" s="6">
        <v>56.844999999999999</v>
      </c>
      <c r="E21" s="6">
        <v>49.844999999999999</v>
      </c>
    </row>
    <row r="22" spans="1:5">
      <c r="A22" s="3">
        <v>18</v>
      </c>
      <c r="B22" s="3" t="s">
        <v>23</v>
      </c>
      <c r="C22" s="7">
        <v>40</v>
      </c>
      <c r="D22" s="6">
        <v>53.255000000000003</v>
      </c>
      <c r="E22" s="6">
        <v>48.02</v>
      </c>
    </row>
    <row r="23" spans="1:5">
      <c r="A23" s="3">
        <v>19</v>
      </c>
      <c r="B23" s="3" t="s">
        <v>24</v>
      </c>
      <c r="C23" s="7">
        <v>41</v>
      </c>
      <c r="D23" s="6">
        <v>55.185000000000002</v>
      </c>
      <c r="E23" s="6">
        <v>48.86</v>
      </c>
    </row>
    <row r="24" spans="1:5">
      <c r="A24" s="3">
        <v>20</v>
      </c>
      <c r="B24" s="3" t="s">
        <v>25</v>
      </c>
      <c r="C24" s="7">
        <v>52</v>
      </c>
      <c r="D24" s="6">
        <v>53.57</v>
      </c>
      <c r="E24" s="6">
        <v>48.74</v>
      </c>
    </row>
    <row r="25" spans="1:5">
      <c r="A25" s="3">
        <v>21</v>
      </c>
      <c r="B25" s="3" t="s">
        <v>26</v>
      </c>
      <c r="C25" s="9">
        <v>40</v>
      </c>
      <c r="D25" s="6">
        <v>57.04</v>
      </c>
      <c r="E25" s="6">
        <v>50.314999999999998</v>
      </c>
    </row>
    <row r="26" spans="1:5">
      <c r="A26" s="3">
        <v>22</v>
      </c>
      <c r="B26" s="3" t="s">
        <v>27</v>
      </c>
      <c r="C26" s="9">
        <v>58</v>
      </c>
      <c r="D26" s="6">
        <v>61.27</v>
      </c>
      <c r="E26" s="6">
        <v>51.6</v>
      </c>
    </row>
    <row r="27" spans="1:5">
      <c r="A27" s="3">
        <v>23</v>
      </c>
      <c r="B27" s="3" t="s">
        <v>28</v>
      </c>
      <c r="C27" s="9">
        <v>45</v>
      </c>
      <c r="D27" s="6">
        <v>57.37</v>
      </c>
      <c r="E27" s="6">
        <v>49.94</v>
      </c>
    </row>
    <row r="28" spans="1:5">
      <c r="A28" s="3">
        <v>24</v>
      </c>
      <c r="B28" s="3" t="s">
        <v>29</v>
      </c>
      <c r="C28" s="9">
        <v>39</v>
      </c>
      <c r="D28" s="6">
        <v>53.06</v>
      </c>
      <c r="E28" s="6">
        <v>48.07</v>
      </c>
    </row>
    <row r="29" spans="1:5">
      <c r="A29" s="3">
        <v>25</v>
      </c>
      <c r="B29" s="3" t="s">
        <v>30</v>
      </c>
      <c r="C29" s="7">
        <v>37</v>
      </c>
      <c r="D29" s="6">
        <v>52.94</v>
      </c>
      <c r="E29" s="6">
        <v>48.185000000000002</v>
      </c>
    </row>
    <row r="30" spans="1:5">
      <c r="A30" s="3">
        <v>26</v>
      </c>
      <c r="B30" s="3" t="s">
        <v>31</v>
      </c>
      <c r="C30" s="7">
        <v>25</v>
      </c>
      <c r="D30" s="6">
        <v>46.284999999999997</v>
      </c>
      <c r="E30" s="6">
        <v>45.64</v>
      </c>
    </row>
    <row r="31" spans="1:5">
      <c r="A31" s="3">
        <v>27</v>
      </c>
      <c r="B31" s="3" t="s">
        <v>32</v>
      </c>
      <c r="C31" s="7">
        <v>21</v>
      </c>
      <c r="D31" s="6">
        <v>44.71</v>
      </c>
      <c r="E31" s="6">
        <v>45.47</v>
      </c>
    </row>
    <row r="32" spans="1:5">
      <c r="A32" s="3">
        <v>28</v>
      </c>
      <c r="B32" s="3" t="s">
        <v>33</v>
      </c>
      <c r="C32" s="7">
        <v>21</v>
      </c>
      <c r="D32" s="6">
        <v>46.77</v>
      </c>
      <c r="E32" s="6">
        <v>46.04</v>
      </c>
    </row>
    <row r="33" spans="1:5">
      <c r="A33" s="3">
        <v>29</v>
      </c>
      <c r="B33" s="3" t="s">
        <v>34</v>
      </c>
      <c r="C33" s="7">
        <v>46</v>
      </c>
      <c r="D33" s="6">
        <v>56.784999999999997</v>
      </c>
      <c r="E33" s="6">
        <v>48.844999999999999</v>
      </c>
    </row>
    <row r="34" spans="1:5">
      <c r="A34" s="3">
        <v>30</v>
      </c>
      <c r="B34" s="3" t="s">
        <v>35</v>
      </c>
      <c r="C34" s="7">
        <v>47</v>
      </c>
      <c r="D34" s="6">
        <v>54.15</v>
      </c>
      <c r="E34" s="6">
        <v>48.04</v>
      </c>
    </row>
    <row r="35" spans="1:5">
      <c r="A35" s="3">
        <v>31</v>
      </c>
      <c r="B35" s="3" t="s">
        <v>36</v>
      </c>
      <c r="C35" s="7">
        <v>48</v>
      </c>
      <c r="D35" s="6">
        <v>54.61</v>
      </c>
      <c r="E35" s="6">
        <v>48.795000000000002</v>
      </c>
    </row>
    <row r="36" spans="1:5">
      <c r="A36" s="3">
        <v>32</v>
      </c>
      <c r="B36" s="3" t="s">
        <v>37</v>
      </c>
      <c r="C36" s="7">
        <v>39</v>
      </c>
      <c r="D36" s="6">
        <v>52.97</v>
      </c>
      <c r="E36" s="6">
        <v>47.99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36"/>
  <sheetViews>
    <sheetView workbookViewId="0">
      <selection activeCell="F11" sqref="F11"/>
    </sheetView>
  </sheetViews>
  <sheetFormatPr defaultRowHeight="15"/>
  <cols>
    <col min="2" max="2" width="12.28515625" customWidth="1"/>
    <col min="3" max="3" width="18.5703125" customWidth="1"/>
  </cols>
  <sheetData>
    <row r="1" spans="1:3">
      <c r="B1" s="1" t="s">
        <v>48</v>
      </c>
    </row>
    <row r="4" spans="1:3">
      <c r="A4" s="2" t="s">
        <v>1</v>
      </c>
      <c r="B4" s="2" t="s">
        <v>2</v>
      </c>
      <c r="C4" s="2" t="s">
        <v>49</v>
      </c>
    </row>
    <row r="5" spans="1:3">
      <c r="A5" s="3">
        <v>1</v>
      </c>
      <c r="B5" s="3" t="s">
        <v>6</v>
      </c>
      <c r="C5" s="3">
        <v>187</v>
      </c>
    </row>
    <row r="6" spans="1:3">
      <c r="A6" s="3">
        <v>2</v>
      </c>
      <c r="B6" s="3" t="s">
        <v>7</v>
      </c>
      <c r="C6" s="3">
        <v>182</v>
      </c>
    </row>
    <row r="7" spans="1:3">
      <c r="A7" s="3">
        <v>3</v>
      </c>
      <c r="B7" s="3" t="s">
        <v>8</v>
      </c>
      <c r="C7" s="3">
        <v>153</v>
      </c>
    </row>
    <row r="8" spans="1:3">
      <c r="A8" s="3">
        <v>4</v>
      </c>
      <c r="B8" s="3" t="s">
        <v>9</v>
      </c>
      <c r="C8" s="3">
        <v>151</v>
      </c>
    </row>
    <row r="9" spans="1:3">
      <c r="A9" s="3">
        <v>5</v>
      </c>
      <c r="B9" s="3" t="s">
        <v>10</v>
      </c>
      <c r="C9" s="3">
        <v>164</v>
      </c>
    </row>
    <row r="10" spans="1:3">
      <c r="A10" s="3">
        <v>6</v>
      </c>
      <c r="B10" s="3" t="s">
        <v>11</v>
      </c>
      <c r="C10" s="3">
        <v>171</v>
      </c>
    </row>
    <row r="11" spans="1:3">
      <c r="A11" s="3">
        <v>7</v>
      </c>
      <c r="B11" s="3" t="s">
        <v>12</v>
      </c>
      <c r="C11" s="3">
        <v>192</v>
      </c>
    </row>
    <row r="12" spans="1:3">
      <c r="A12" s="3">
        <v>8</v>
      </c>
      <c r="B12" s="3" t="s">
        <v>13</v>
      </c>
      <c r="C12" s="3">
        <v>152</v>
      </c>
    </row>
    <row r="13" spans="1:3">
      <c r="A13" s="3">
        <v>9</v>
      </c>
      <c r="B13" s="3" t="s">
        <v>14</v>
      </c>
      <c r="C13" s="3">
        <v>184</v>
      </c>
    </row>
    <row r="14" spans="1:3">
      <c r="A14" s="3">
        <v>10</v>
      </c>
      <c r="B14" s="3" t="s">
        <v>15</v>
      </c>
      <c r="C14" s="3">
        <v>121</v>
      </c>
    </row>
    <row r="15" spans="1:3">
      <c r="A15" s="3">
        <v>11</v>
      </c>
      <c r="B15" s="3" t="s">
        <v>16</v>
      </c>
      <c r="C15" s="3">
        <v>177</v>
      </c>
    </row>
    <row r="16" spans="1:3">
      <c r="A16" s="3">
        <v>12</v>
      </c>
      <c r="B16" s="3" t="s">
        <v>17</v>
      </c>
      <c r="C16" s="3">
        <v>202</v>
      </c>
    </row>
    <row r="17" spans="1:3">
      <c r="A17" s="3">
        <v>13</v>
      </c>
      <c r="B17" s="3" t="s">
        <v>18</v>
      </c>
      <c r="C17" s="3">
        <v>164</v>
      </c>
    </row>
    <row r="18" spans="1:3">
      <c r="A18" s="3">
        <v>14</v>
      </c>
      <c r="B18" s="3" t="s">
        <v>19</v>
      </c>
      <c r="C18" s="3">
        <v>157</v>
      </c>
    </row>
    <row r="19" spans="1:3">
      <c r="A19" s="3">
        <v>15</v>
      </c>
      <c r="B19" s="3" t="s">
        <v>20</v>
      </c>
      <c r="C19" s="3">
        <v>203</v>
      </c>
    </row>
    <row r="20" spans="1:3">
      <c r="A20" s="3">
        <v>16</v>
      </c>
      <c r="B20" s="3" t="s">
        <v>21</v>
      </c>
      <c r="C20" s="3">
        <v>72</v>
      </c>
    </row>
    <row r="21" spans="1:3">
      <c r="A21" s="3">
        <v>17</v>
      </c>
      <c r="B21" s="3" t="s">
        <v>22</v>
      </c>
      <c r="C21" s="3">
        <v>156</v>
      </c>
    </row>
    <row r="22" spans="1:3">
      <c r="A22" s="3">
        <v>18</v>
      </c>
      <c r="B22" s="3" t="s">
        <v>23</v>
      </c>
      <c r="C22" s="3">
        <v>184</v>
      </c>
    </row>
    <row r="23" spans="1:3">
      <c r="A23" s="3">
        <v>19</v>
      </c>
      <c r="B23" s="3" t="s">
        <v>24</v>
      </c>
      <c r="C23" s="3">
        <v>156</v>
      </c>
    </row>
    <row r="24" spans="1:3">
      <c r="A24" s="3">
        <v>20</v>
      </c>
      <c r="B24" s="3" t="s">
        <v>25</v>
      </c>
      <c r="C24" s="3">
        <v>97</v>
      </c>
    </row>
    <row r="25" spans="1:3">
      <c r="A25" s="3">
        <v>21</v>
      </c>
      <c r="B25" s="3" t="s">
        <v>26</v>
      </c>
      <c r="C25" s="3">
        <v>177</v>
      </c>
    </row>
    <row r="26" spans="1:3">
      <c r="A26" s="3">
        <v>22</v>
      </c>
      <c r="B26" s="3" t="s">
        <v>27</v>
      </c>
      <c r="C26" s="3">
        <v>141</v>
      </c>
    </row>
    <row r="27" spans="1:3">
      <c r="A27" s="3">
        <v>23</v>
      </c>
      <c r="B27" s="3" t="s">
        <v>28</v>
      </c>
      <c r="C27" s="3">
        <v>149</v>
      </c>
    </row>
    <row r="28" spans="1:3">
      <c r="A28" s="3">
        <v>24</v>
      </c>
      <c r="B28" s="3" t="s">
        <v>29</v>
      </c>
      <c r="C28" s="3">
        <v>161</v>
      </c>
    </row>
    <row r="29" spans="1:3">
      <c r="A29" s="3">
        <v>25</v>
      </c>
      <c r="B29" s="3" t="s">
        <v>30</v>
      </c>
      <c r="C29" s="3">
        <v>195</v>
      </c>
    </row>
    <row r="30" spans="1:3">
      <c r="A30" s="3">
        <v>26</v>
      </c>
      <c r="B30" s="3" t="s">
        <v>31</v>
      </c>
      <c r="C30" s="3">
        <v>161</v>
      </c>
    </row>
    <row r="31" spans="1:3">
      <c r="A31" s="3">
        <v>27</v>
      </c>
      <c r="B31" s="3" t="s">
        <v>32</v>
      </c>
      <c r="C31" s="3">
        <v>174</v>
      </c>
    </row>
    <row r="32" spans="1:3">
      <c r="A32" s="3">
        <v>28</v>
      </c>
      <c r="B32" s="3" t="s">
        <v>33</v>
      </c>
      <c r="C32" s="3">
        <v>102</v>
      </c>
    </row>
    <row r="33" spans="1:3">
      <c r="A33" s="3">
        <v>29</v>
      </c>
      <c r="B33" s="3" t="s">
        <v>34</v>
      </c>
      <c r="C33" s="3">
        <v>108</v>
      </c>
    </row>
    <row r="34" spans="1:3">
      <c r="A34" s="3">
        <v>30</v>
      </c>
      <c r="B34" s="3" t="s">
        <v>35</v>
      </c>
      <c r="C34" s="3">
        <v>194</v>
      </c>
    </row>
    <row r="35" spans="1:3">
      <c r="A35" s="3">
        <v>31</v>
      </c>
      <c r="B35" s="3" t="s">
        <v>36</v>
      </c>
      <c r="C35" s="3">
        <v>151</v>
      </c>
    </row>
    <row r="36" spans="1:3">
      <c r="A36" s="3">
        <v>32</v>
      </c>
      <c r="B36" s="3" t="s">
        <v>37</v>
      </c>
      <c r="C36" s="3">
        <v>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36"/>
  <sheetViews>
    <sheetView workbookViewId="0">
      <selection activeCell="E11" sqref="E11"/>
    </sheetView>
  </sheetViews>
  <sheetFormatPr defaultRowHeight="15"/>
  <cols>
    <col min="2" max="2" width="14.7109375" customWidth="1"/>
    <col min="3" max="3" width="18.42578125" customWidth="1"/>
  </cols>
  <sheetData>
    <row r="1" spans="1:3">
      <c r="B1" s="1" t="s">
        <v>50</v>
      </c>
    </row>
    <row r="4" spans="1:3">
      <c r="A4" s="2" t="s">
        <v>1</v>
      </c>
      <c r="B4" s="2" t="s">
        <v>2</v>
      </c>
      <c r="C4" s="2" t="s">
        <v>51</v>
      </c>
    </row>
    <row r="5" spans="1:3">
      <c r="A5" s="3">
        <v>1</v>
      </c>
      <c r="B5" s="3" t="s">
        <v>6</v>
      </c>
      <c r="C5" s="3">
        <v>1.071</v>
      </c>
    </row>
    <row r="6" spans="1:3">
      <c r="A6" s="3">
        <v>2</v>
      </c>
      <c r="B6" s="3" t="s">
        <v>7</v>
      </c>
      <c r="C6" s="3">
        <v>1.694</v>
      </c>
    </row>
    <row r="7" spans="1:3">
      <c r="A7" s="3">
        <v>3</v>
      </c>
      <c r="B7" s="3" t="s">
        <v>8</v>
      </c>
      <c r="C7" s="3">
        <v>0.92400000000000004</v>
      </c>
    </row>
    <row r="8" spans="1:3">
      <c r="A8" s="3">
        <v>4</v>
      </c>
      <c r="B8" s="3" t="s">
        <v>9</v>
      </c>
      <c r="C8" s="3">
        <v>0.873</v>
      </c>
    </row>
    <row r="9" spans="1:3">
      <c r="A9" s="3">
        <v>5</v>
      </c>
      <c r="B9" s="3" t="s">
        <v>10</v>
      </c>
      <c r="C9" s="3">
        <v>1.0189999999999999</v>
      </c>
    </row>
    <row r="10" spans="1:3">
      <c r="A10" s="3">
        <v>6</v>
      </c>
      <c r="B10" s="3" t="s">
        <v>11</v>
      </c>
      <c r="C10" s="3">
        <v>0.876</v>
      </c>
    </row>
    <row r="11" spans="1:3">
      <c r="A11" s="3">
        <v>7</v>
      </c>
      <c r="B11" s="3" t="s">
        <v>12</v>
      </c>
      <c r="C11" s="3">
        <v>0.877</v>
      </c>
    </row>
    <row r="12" spans="1:3">
      <c r="A12" s="3">
        <v>8</v>
      </c>
      <c r="B12" s="3" t="s">
        <v>13</v>
      </c>
      <c r="C12" s="3">
        <v>1.0329999999999999</v>
      </c>
    </row>
    <row r="13" spans="1:3">
      <c r="A13" s="3">
        <v>9</v>
      </c>
      <c r="B13" s="3" t="s">
        <v>14</v>
      </c>
      <c r="C13" s="3">
        <v>0.85299999999999998</v>
      </c>
    </row>
    <row r="14" spans="1:3">
      <c r="A14" s="3">
        <v>10</v>
      </c>
      <c r="B14" s="3" t="s">
        <v>15</v>
      </c>
      <c r="C14" s="3">
        <v>0.75700000000000001</v>
      </c>
    </row>
    <row r="15" spans="1:3">
      <c r="A15" s="3">
        <v>11</v>
      </c>
      <c r="B15" s="3" t="s">
        <v>16</v>
      </c>
      <c r="C15" s="3">
        <v>1.244</v>
      </c>
    </row>
    <row r="16" spans="1:3">
      <c r="A16" s="3">
        <v>12</v>
      </c>
      <c r="B16" s="3" t="s">
        <v>17</v>
      </c>
      <c r="C16" s="3">
        <v>0.84199999999999997</v>
      </c>
    </row>
    <row r="17" spans="1:3">
      <c r="A17" s="3">
        <v>13</v>
      </c>
      <c r="B17" s="3" t="s">
        <v>18</v>
      </c>
      <c r="C17" s="3">
        <v>1.03</v>
      </c>
    </row>
    <row r="18" spans="1:3">
      <c r="A18" s="3">
        <v>14</v>
      </c>
      <c r="B18" s="3" t="s">
        <v>19</v>
      </c>
      <c r="C18" s="3">
        <v>0.747</v>
      </c>
    </row>
    <row r="19" spans="1:3">
      <c r="A19" s="3">
        <v>15</v>
      </c>
      <c r="B19" s="3" t="s">
        <v>20</v>
      </c>
      <c r="C19" s="3">
        <v>0.99399999999999999</v>
      </c>
    </row>
    <row r="20" spans="1:3">
      <c r="A20" s="3">
        <v>16</v>
      </c>
      <c r="B20" s="3" t="s">
        <v>21</v>
      </c>
      <c r="C20" s="3">
        <v>0.79300000000000004</v>
      </c>
    </row>
    <row r="21" spans="1:3">
      <c r="A21" s="3">
        <v>17</v>
      </c>
      <c r="B21" s="3" t="s">
        <v>22</v>
      </c>
      <c r="C21" s="3">
        <v>1.1859999999999999</v>
      </c>
    </row>
    <row r="22" spans="1:3">
      <c r="A22" s="3">
        <v>18</v>
      </c>
      <c r="B22" s="3" t="s">
        <v>23</v>
      </c>
      <c r="C22" s="3">
        <v>0.93300000000000005</v>
      </c>
    </row>
    <row r="23" spans="1:3">
      <c r="A23" s="3">
        <v>19</v>
      </c>
      <c r="B23" s="3" t="s">
        <v>24</v>
      </c>
      <c r="C23" s="3">
        <v>1.2010000000000001</v>
      </c>
    </row>
    <row r="24" spans="1:3">
      <c r="A24" s="3">
        <v>20</v>
      </c>
      <c r="B24" s="3" t="s">
        <v>25</v>
      </c>
      <c r="C24" s="3">
        <v>1.18</v>
      </c>
    </row>
    <row r="25" spans="1:3">
      <c r="A25" s="3">
        <v>21</v>
      </c>
      <c r="B25" s="3" t="s">
        <v>26</v>
      </c>
      <c r="C25" s="3">
        <v>1.367</v>
      </c>
    </row>
    <row r="26" spans="1:3">
      <c r="A26" s="3">
        <v>22</v>
      </c>
      <c r="B26" s="3" t="s">
        <v>27</v>
      </c>
      <c r="C26" s="3">
        <v>1.2090000000000001</v>
      </c>
    </row>
    <row r="27" spans="1:3">
      <c r="A27" s="3">
        <v>23</v>
      </c>
      <c r="B27" s="3" t="s">
        <v>28</v>
      </c>
      <c r="C27" s="3">
        <v>0.69399999999999995</v>
      </c>
    </row>
    <row r="28" spans="1:3">
      <c r="A28" s="3">
        <v>24</v>
      </c>
      <c r="B28" s="3" t="s">
        <v>29</v>
      </c>
      <c r="C28" s="3">
        <v>0.872</v>
      </c>
    </row>
    <row r="29" spans="1:3">
      <c r="A29" s="3">
        <v>25</v>
      </c>
      <c r="B29" s="3" t="s">
        <v>30</v>
      </c>
      <c r="C29" s="3">
        <v>0.83799999999999997</v>
      </c>
    </row>
    <row r="30" spans="1:3">
      <c r="A30" s="3">
        <v>26</v>
      </c>
      <c r="B30" s="3" t="s">
        <v>31</v>
      </c>
      <c r="C30" s="3">
        <v>0.91600000000000004</v>
      </c>
    </row>
    <row r="31" spans="1:3">
      <c r="A31" s="3">
        <v>27</v>
      </c>
      <c r="B31" s="3" t="s">
        <v>32</v>
      </c>
      <c r="C31" s="3">
        <v>1.022</v>
      </c>
    </row>
    <row r="32" spans="1:3">
      <c r="A32" s="3">
        <v>28</v>
      </c>
      <c r="B32" s="3" t="s">
        <v>33</v>
      </c>
      <c r="C32" s="3">
        <v>0.99299999999999999</v>
      </c>
    </row>
    <row r="33" spans="1:3">
      <c r="A33" s="3">
        <v>29</v>
      </c>
      <c r="B33" s="3" t="s">
        <v>34</v>
      </c>
      <c r="C33" s="3">
        <v>1.204</v>
      </c>
    </row>
    <row r="34" spans="1:3">
      <c r="A34" s="3">
        <v>30</v>
      </c>
      <c r="B34" s="3" t="s">
        <v>35</v>
      </c>
      <c r="C34" s="3">
        <v>1.026</v>
      </c>
    </row>
    <row r="35" spans="1:3">
      <c r="A35" s="3">
        <v>31</v>
      </c>
      <c r="B35" s="3" t="s">
        <v>36</v>
      </c>
      <c r="C35" s="3">
        <v>0.82299999999999995</v>
      </c>
    </row>
    <row r="36" spans="1:3">
      <c r="A36" s="3">
        <v>32</v>
      </c>
      <c r="B36" s="3" t="s">
        <v>37</v>
      </c>
      <c r="C36" s="3">
        <v>0.79800000000000004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51"/>
  <sheetViews>
    <sheetView workbookViewId="0">
      <selection activeCell="B1" sqref="B1"/>
    </sheetView>
  </sheetViews>
  <sheetFormatPr defaultRowHeight="15"/>
  <cols>
    <col min="2" max="2" width="13.28515625" customWidth="1"/>
    <col min="3" max="3" width="11" customWidth="1"/>
    <col min="4" max="4" width="11.28515625" customWidth="1"/>
    <col min="5" max="5" width="11.42578125" customWidth="1"/>
  </cols>
  <sheetData>
    <row r="1" spans="1:5">
      <c r="B1" s="1" t="s">
        <v>52</v>
      </c>
    </row>
    <row r="4" spans="1:5">
      <c r="A4" s="2" t="s">
        <v>1</v>
      </c>
      <c r="B4" s="2" t="s">
        <v>2</v>
      </c>
      <c r="C4" s="2" t="s">
        <v>53</v>
      </c>
      <c r="D4" s="2" t="s">
        <v>54</v>
      </c>
      <c r="E4" s="2" t="s">
        <v>55</v>
      </c>
    </row>
    <row r="5" spans="1:5">
      <c r="A5" s="3">
        <v>1</v>
      </c>
      <c r="B5" s="10" t="s">
        <v>69</v>
      </c>
      <c r="C5" s="3" t="s">
        <v>72</v>
      </c>
      <c r="D5" s="11">
        <v>7.9</v>
      </c>
      <c r="E5" s="12">
        <v>0.53</v>
      </c>
    </row>
    <row r="6" spans="1:5">
      <c r="A6" s="3"/>
      <c r="B6" s="10"/>
      <c r="C6" s="3" t="s">
        <v>73</v>
      </c>
      <c r="D6" s="11">
        <v>7.87</v>
      </c>
      <c r="E6" s="12">
        <v>0.71</v>
      </c>
    </row>
    <row r="7" spans="1:5">
      <c r="A7" s="3">
        <v>2</v>
      </c>
      <c r="B7" s="10" t="s">
        <v>70</v>
      </c>
      <c r="C7" s="3" t="s">
        <v>72</v>
      </c>
      <c r="D7" s="12">
        <v>7.79</v>
      </c>
      <c r="E7" s="12">
        <v>0.61</v>
      </c>
    </row>
    <row r="8" spans="1:5">
      <c r="A8" s="3"/>
      <c r="B8" s="10"/>
      <c r="C8" s="3" t="s">
        <v>73</v>
      </c>
      <c r="D8" s="12">
        <v>7.73</v>
      </c>
      <c r="E8" s="12">
        <v>0.51</v>
      </c>
    </row>
    <row r="9" spans="1:5">
      <c r="A9" s="3">
        <v>3</v>
      </c>
      <c r="B9" s="10" t="s">
        <v>71</v>
      </c>
      <c r="C9" s="3" t="s">
        <v>72</v>
      </c>
      <c r="D9" s="12">
        <v>8.06</v>
      </c>
      <c r="E9" s="12">
        <v>0.56000000000000005</v>
      </c>
    </row>
    <row r="10" spans="1:5">
      <c r="A10" s="3"/>
      <c r="B10" s="10"/>
      <c r="C10" s="3" t="s">
        <v>73</v>
      </c>
      <c r="D10" s="12">
        <v>7.78</v>
      </c>
      <c r="E10" s="12">
        <v>0.62</v>
      </c>
    </row>
    <row r="11" spans="1:5">
      <c r="A11" s="3">
        <v>4</v>
      </c>
      <c r="B11" s="10" t="s">
        <v>56</v>
      </c>
      <c r="C11" s="3" t="s">
        <v>72</v>
      </c>
      <c r="D11" s="12">
        <v>7.99</v>
      </c>
      <c r="E11" s="12">
        <v>0.73</v>
      </c>
    </row>
    <row r="12" spans="1:5">
      <c r="A12" s="3"/>
      <c r="B12" s="10"/>
      <c r="C12" s="3" t="s">
        <v>73</v>
      </c>
      <c r="D12" s="12">
        <v>7.6</v>
      </c>
      <c r="E12" s="12">
        <v>1.03</v>
      </c>
    </row>
    <row r="13" spans="1:5">
      <c r="A13" s="3">
        <v>5</v>
      </c>
      <c r="B13" s="10" t="s">
        <v>57</v>
      </c>
      <c r="C13" s="3" t="s">
        <v>72</v>
      </c>
      <c r="D13" s="12">
        <v>7.92</v>
      </c>
      <c r="E13" s="12">
        <v>0.51</v>
      </c>
    </row>
    <row r="14" spans="1:5">
      <c r="A14" s="3"/>
      <c r="B14" s="10"/>
      <c r="C14" s="3" t="s">
        <v>73</v>
      </c>
      <c r="D14" s="12">
        <v>7.84</v>
      </c>
      <c r="E14" s="12">
        <v>0.7</v>
      </c>
    </row>
    <row r="15" spans="1:5">
      <c r="A15" s="3">
        <v>6</v>
      </c>
      <c r="B15" s="10" t="s">
        <v>58</v>
      </c>
      <c r="C15" s="3" t="s">
        <v>72</v>
      </c>
      <c r="D15" s="12">
        <v>8.08</v>
      </c>
      <c r="E15" s="12">
        <v>0.52</v>
      </c>
    </row>
    <row r="16" spans="1:5">
      <c r="A16" s="3"/>
      <c r="B16" s="10"/>
      <c r="C16" s="3" t="s">
        <v>73</v>
      </c>
      <c r="D16" s="12">
        <v>7.81</v>
      </c>
      <c r="E16" s="12">
        <v>0.69</v>
      </c>
    </row>
    <row r="17" spans="1:5">
      <c r="A17" s="3">
        <v>7</v>
      </c>
      <c r="B17" s="10" t="s">
        <v>59</v>
      </c>
      <c r="C17" s="3" t="s">
        <v>72</v>
      </c>
      <c r="D17" s="12">
        <v>8.1199999999999992</v>
      </c>
      <c r="E17" s="12">
        <v>0.62</v>
      </c>
    </row>
    <row r="18" spans="1:5">
      <c r="A18" s="3"/>
      <c r="B18" s="10"/>
      <c r="C18" s="3" t="s">
        <v>73</v>
      </c>
      <c r="D18" s="12">
        <v>7.91</v>
      </c>
      <c r="E18" s="12">
        <v>0.84</v>
      </c>
    </row>
    <row r="19" spans="1:5">
      <c r="A19" s="3">
        <v>8</v>
      </c>
      <c r="B19" s="10" t="s">
        <v>60</v>
      </c>
      <c r="C19" s="3" t="s">
        <v>72</v>
      </c>
      <c r="D19" s="12">
        <v>7.66</v>
      </c>
      <c r="E19" s="12">
        <v>0.71</v>
      </c>
    </row>
    <row r="20" spans="1:5">
      <c r="A20" s="3"/>
      <c r="B20" s="10"/>
      <c r="C20" s="3" t="s">
        <v>73</v>
      </c>
      <c r="D20" s="12">
        <v>7.66</v>
      </c>
      <c r="E20" s="12">
        <v>1.02</v>
      </c>
    </row>
    <row r="21" spans="1:5">
      <c r="A21" s="3">
        <v>9</v>
      </c>
      <c r="B21" s="10" t="s">
        <v>61</v>
      </c>
      <c r="C21" s="3" t="s">
        <v>72</v>
      </c>
      <c r="D21" s="12">
        <v>7.92</v>
      </c>
      <c r="E21" s="12">
        <v>0.56999999999999995</v>
      </c>
    </row>
    <row r="22" spans="1:5">
      <c r="A22" s="3"/>
      <c r="B22" s="10"/>
      <c r="C22" s="3" t="s">
        <v>73</v>
      </c>
      <c r="D22" s="12">
        <v>7.84</v>
      </c>
      <c r="E22" s="12">
        <v>0.64</v>
      </c>
    </row>
    <row r="23" spans="1:5">
      <c r="A23" s="3">
        <v>10</v>
      </c>
      <c r="B23" s="10" t="s">
        <v>62</v>
      </c>
      <c r="C23" s="3" t="s">
        <v>72</v>
      </c>
      <c r="D23" s="12">
        <v>8.06</v>
      </c>
      <c r="E23" s="12">
        <v>0.51</v>
      </c>
    </row>
    <row r="24" spans="1:5">
      <c r="A24" s="3"/>
      <c r="B24" s="10"/>
      <c r="C24" s="3" t="s">
        <v>73</v>
      </c>
      <c r="D24" s="12">
        <v>7.9</v>
      </c>
      <c r="E24" s="12">
        <v>0.66</v>
      </c>
    </row>
    <row r="25" spans="1:5">
      <c r="A25" s="3">
        <v>11</v>
      </c>
      <c r="B25" s="10" t="s">
        <v>63</v>
      </c>
      <c r="C25" s="3" t="s">
        <v>72</v>
      </c>
      <c r="D25" s="12">
        <v>8.1999999999999993</v>
      </c>
      <c r="E25" s="12">
        <v>0.73</v>
      </c>
    </row>
    <row r="26" spans="1:5">
      <c r="A26" s="3"/>
      <c r="B26" s="10"/>
      <c r="C26" s="3" t="s">
        <v>73</v>
      </c>
      <c r="D26" s="12">
        <v>7.84</v>
      </c>
      <c r="E26" s="12">
        <v>0.97</v>
      </c>
    </row>
    <row r="27" spans="1:5">
      <c r="A27" s="3">
        <v>12</v>
      </c>
      <c r="B27" s="10" t="s">
        <v>64</v>
      </c>
      <c r="C27" s="3" t="s">
        <v>72</v>
      </c>
      <c r="D27" s="12">
        <v>8.2899999999999991</v>
      </c>
      <c r="E27" s="12">
        <v>0.73</v>
      </c>
    </row>
    <row r="28" spans="1:5">
      <c r="A28" s="3"/>
      <c r="B28" s="10"/>
      <c r="C28" s="3" t="s">
        <v>73</v>
      </c>
      <c r="D28" s="12">
        <v>7.74</v>
      </c>
      <c r="E28" s="12">
        <v>0.97</v>
      </c>
    </row>
    <row r="29" spans="1:5">
      <c r="A29" s="3">
        <v>13</v>
      </c>
      <c r="B29" s="10" t="s">
        <v>65</v>
      </c>
      <c r="C29" s="3" t="s">
        <v>72</v>
      </c>
      <c r="D29" s="12">
        <v>7.8</v>
      </c>
      <c r="E29" s="12">
        <v>0.6</v>
      </c>
    </row>
    <row r="30" spans="1:5">
      <c r="A30" s="3"/>
      <c r="B30" s="10"/>
      <c r="C30" s="3" t="s">
        <v>73</v>
      </c>
      <c r="D30" s="12">
        <v>7.63</v>
      </c>
      <c r="E30" s="12">
        <v>0.72</v>
      </c>
    </row>
    <row r="31" spans="1:5">
      <c r="A31" s="3">
        <v>14</v>
      </c>
      <c r="B31" s="10" t="s">
        <v>66</v>
      </c>
      <c r="C31" s="3" t="s">
        <v>72</v>
      </c>
      <c r="D31" s="12">
        <v>8.06</v>
      </c>
      <c r="E31" s="12">
        <v>0.62</v>
      </c>
    </row>
    <row r="32" spans="1:5">
      <c r="A32" s="3"/>
      <c r="B32" s="10"/>
      <c r="C32" s="3" t="s">
        <v>73</v>
      </c>
      <c r="D32" s="12">
        <v>7.66</v>
      </c>
      <c r="E32" s="12">
        <v>0.66</v>
      </c>
    </row>
    <row r="33" spans="1:5">
      <c r="A33" s="3">
        <v>15</v>
      </c>
      <c r="B33" s="10" t="s">
        <v>67</v>
      </c>
      <c r="C33" s="3" t="s">
        <v>72</v>
      </c>
      <c r="D33" s="12">
        <v>7.97</v>
      </c>
      <c r="E33" s="12">
        <v>0.56999999999999995</v>
      </c>
    </row>
    <row r="34" spans="1:5">
      <c r="A34" s="3"/>
      <c r="B34" s="10"/>
      <c r="C34" s="3" t="s">
        <v>73</v>
      </c>
      <c r="D34" s="12">
        <v>7.49</v>
      </c>
      <c r="E34" s="12">
        <v>0.81</v>
      </c>
    </row>
    <row r="35" spans="1:5">
      <c r="A35" s="3">
        <v>16</v>
      </c>
      <c r="B35" s="10" t="s">
        <v>68</v>
      </c>
      <c r="C35" s="3" t="s">
        <v>72</v>
      </c>
      <c r="D35" s="12">
        <v>8.15</v>
      </c>
      <c r="E35" s="12">
        <v>0.71</v>
      </c>
    </row>
    <row r="36" spans="1:5">
      <c r="A36" s="3"/>
      <c r="B36" s="3"/>
      <c r="C36" s="3" t="s">
        <v>73</v>
      </c>
      <c r="D36" s="12">
        <v>7.81</v>
      </c>
      <c r="E36" s="12">
        <v>0.62</v>
      </c>
    </row>
    <row r="37" spans="1:5">
      <c r="A37" s="3"/>
      <c r="B37" s="3"/>
    </row>
    <row r="38" spans="1:5">
      <c r="A38" s="3"/>
      <c r="B38" s="3"/>
    </row>
    <row r="39" spans="1:5">
      <c r="A39" s="3"/>
      <c r="B39" s="3"/>
    </row>
    <row r="40" spans="1:5">
      <c r="A40" s="3"/>
      <c r="B40" s="3"/>
    </row>
    <row r="41" spans="1:5">
      <c r="A41" s="3"/>
      <c r="B41" s="3"/>
    </row>
    <row r="42" spans="1:5">
      <c r="A42" s="3"/>
      <c r="B42" s="3"/>
    </row>
    <row r="43" spans="1:5">
      <c r="A43" s="3"/>
      <c r="B43" s="3"/>
    </row>
    <row r="44" spans="1:5">
      <c r="A44" s="3"/>
      <c r="B44" s="3"/>
    </row>
    <row r="45" spans="1:5">
      <c r="A45" s="3"/>
      <c r="B45" s="3"/>
    </row>
    <row r="46" spans="1:5">
      <c r="A46" s="3"/>
      <c r="B46" s="3"/>
    </row>
    <row r="47" spans="1:5">
      <c r="A47" s="3"/>
      <c r="B47" s="3"/>
    </row>
    <row r="48" spans="1:5">
      <c r="A48" s="3"/>
      <c r="B48" s="3"/>
    </row>
    <row r="49" spans="1:2">
      <c r="A49" s="3"/>
      <c r="B49" s="3"/>
    </row>
    <row r="50" spans="1:2">
      <c r="A50" s="3"/>
      <c r="B50" s="3"/>
    </row>
    <row r="51" spans="1:2">
      <c r="A51" s="3"/>
      <c r="B51" s="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T37"/>
  <sheetViews>
    <sheetView topLeftCell="C16" workbookViewId="0">
      <selection activeCell="T6" sqref="T6:T37"/>
    </sheetView>
  </sheetViews>
  <sheetFormatPr defaultRowHeight="15"/>
  <cols>
    <col min="2" max="2" width="14.28515625" customWidth="1"/>
  </cols>
  <sheetData>
    <row r="1" spans="1:20">
      <c r="B1" s="1" t="s">
        <v>74</v>
      </c>
    </row>
    <row r="3" spans="1:20" ht="18.75">
      <c r="C3" s="20" t="s">
        <v>75</v>
      </c>
      <c r="D3" s="20"/>
      <c r="E3" s="20"/>
      <c r="F3" s="20"/>
      <c r="G3" s="15"/>
      <c r="H3" s="15"/>
      <c r="I3" s="20" t="s">
        <v>77</v>
      </c>
      <c r="J3" s="20"/>
      <c r="K3" s="20"/>
      <c r="L3" s="20"/>
      <c r="M3" s="15"/>
      <c r="N3" s="15"/>
      <c r="O3" s="20" t="s">
        <v>76</v>
      </c>
      <c r="P3" s="20"/>
      <c r="Q3" s="20"/>
      <c r="R3" s="20"/>
    </row>
    <row r="4" spans="1:20">
      <c r="D4" s="19" t="s">
        <v>53</v>
      </c>
      <c r="E4" s="19"/>
      <c r="J4" s="19" t="s">
        <v>53</v>
      </c>
      <c r="K4" s="19"/>
      <c r="P4" s="19" t="s">
        <v>53</v>
      </c>
      <c r="Q4" s="19"/>
    </row>
    <row r="5" spans="1:20">
      <c r="A5" s="2" t="s">
        <v>1</v>
      </c>
      <c r="B5" s="2" t="s">
        <v>2</v>
      </c>
      <c r="C5" s="2">
        <v>1</v>
      </c>
      <c r="D5" s="2">
        <v>2</v>
      </c>
      <c r="E5" s="2">
        <v>3</v>
      </c>
      <c r="F5" s="2">
        <v>4</v>
      </c>
      <c r="G5" s="14" t="s">
        <v>97</v>
      </c>
      <c r="H5" s="14" t="s">
        <v>98</v>
      </c>
      <c r="I5" s="2">
        <v>1</v>
      </c>
      <c r="J5" s="2">
        <v>2</v>
      </c>
      <c r="K5" s="2">
        <v>3</v>
      </c>
      <c r="L5" s="2">
        <v>4</v>
      </c>
      <c r="M5" s="14" t="s">
        <v>97</v>
      </c>
      <c r="N5" s="14" t="s">
        <v>98</v>
      </c>
      <c r="O5" s="2">
        <v>1</v>
      </c>
      <c r="P5" s="2">
        <v>2</v>
      </c>
      <c r="Q5" s="2">
        <v>3</v>
      </c>
      <c r="R5" s="2">
        <v>4</v>
      </c>
      <c r="S5" s="1" t="s">
        <v>100</v>
      </c>
      <c r="T5" s="1" t="s">
        <v>99</v>
      </c>
    </row>
    <row r="6" spans="1:20">
      <c r="A6" s="3">
        <v>1</v>
      </c>
      <c r="B6" s="3" t="s">
        <v>6</v>
      </c>
      <c r="C6" s="5">
        <v>50</v>
      </c>
      <c r="D6" s="5">
        <v>24</v>
      </c>
      <c r="E6" s="5">
        <v>39</v>
      </c>
      <c r="F6" s="5">
        <v>40</v>
      </c>
      <c r="G6" s="5">
        <f>SUM(C6:F6)</f>
        <v>153</v>
      </c>
      <c r="H6" s="17">
        <f>AVERAGE(G6/4)</f>
        <v>38.25</v>
      </c>
      <c r="I6" s="5">
        <v>106.035</v>
      </c>
      <c r="J6" s="5">
        <v>44.664999999999999</v>
      </c>
      <c r="K6" s="5">
        <v>62.564999999999998</v>
      </c>
      <c r="L6" s="5">
        <v>68.224999999999994</v>
      </c>
      <c r="M6" s="5">
        <f>SUM(I6:L6)</f>
        <v>281.49</v>
      </c>
      <c r="N6" s="5">
        <f>AVERAGE(M6/4)</f>
        <v>70.372500000000002</v>
      </c>
      <c r="O6" s="5">
        <v>44.43</v>
      </c>
      <c r="P6" s="5">
        <v>19.36</v>
      </c>
      <c r="Q6" s="5">
        <v>26.25</v>
      </c>
      <c r="R6" s="5">
        <v>35.1</v>
      </c>
      <c r="S6" s="18">
        <f>SUM(O6:R6)</f>
        <v>125.13999999999999</v>
      </c>
      <c r="T6" s="5">
        <f>AVERAGE(S6/4)</f>
        <v>31.284999999999997</v>
      </c>
    </row>
    <row r="7" spans="1:20">
      <c r="A7" s="3">
        <v>2</v>
      </c>
      <c r="B7" s="3" t="s">
        <v>7</v>
      </c>
      <c r="C7" s="5">
        <v>29</v>
      </c>
      <c r="D7" s="5">
        <v>66</v>
      </c>
      <c r="E7" s="5">
        <v>18</v>
      </c>
      <c r="F7" s="5"/>
      <c r="G7" s="5">
        <f t="shared" ref="G7:G37" si="0">SUM(C7:F7)</f>
        <v>113</v>
      </c>
      <c r="H7" s="17">
        <f t="shared" ref="H7:H37" si="1">AVERAGE(G7/4)</f>
        <v>28.25</v>
      </c>
      <c r="I7" s="5">
        <v>45.78</v>
      </c>
      <c r="J7" s="5">
        <v>61.6</v>
      </c>
      <c r="K7" s="5">
        <v>34.020000000000003</v>
      </c>
      <c r="L7" s="5"/>
      <c r="M7" s="5">
        <f t="shared" ref="M7:M37" si="2">SUM(I7:L7)</f>
        <v>141.4</v>
      </c>
      <c r="N7" s="5">
        <f t="shared" ref="N7:N37" si="3">AVERAGE(M7/4)</f>
        <v>35.35</v>
      </c>
      <c r="O7" s="5">
        <v>20.51</v>
      </c>
      <c r="P7" s="5">
        <v>144.215</v>
      </c>
      <c r="Q7" s="5">
        <v>16.545000000000002</v>
      </c>
      <c r="R7" s="5"/>
      <c r="S7" s="18">
        <f t="shared" ref="S7:S37" si="4">SUM(O7:R7)</f>
        <v>181.26999999999998</v>
      </c>
      <c r="T7" s="5">
        <f t="shared" ref="T7:T37" si="5">AVERAGE(S7/4)</f>
        <v>45.317499999999995</v>
      </c>
    </row>
    <row r="8" spans="1:20">
      <c r="A8" s="3">
        <v>3</v>
      </c>
      <c r="B8" s="3" t="s">
        <v>8</v>
      </c>
      <c r="C8" s="5">
        <v>33</v>
      </c>
      <c r="D8" s="5">
        <v>34</v>
      </c>
      <c r="E8" s="5">
        <v>15</v>
      </c>
      <c r="F8" s="5">
        <v>45</v>
      </c>
      <c r="G8" s="5">
        <f t="shared" si="0"/>
        <v>127</v>
      </c>
      <c r="H8" s="17">
        <f t="shared" si="1"/>
        <v>31.75</v>
      </c>
      <c r="I8" s="5">
        <v>56.615000000000002</v>
      </c>
      <c r="J8" s="5">
        <v>56.024999999999999</v>
      </c>
      <c r="K8" s="5">
        <v>13.425000000000001</v>
      </c>
      <c r="L8" s="5">
        <v>72.275000000000006</v>
      </c>
      <c r="M8" s="5">
        <f t="shared" si="2"/>
        <v>198.34</v>
      </c>
      <c r="N8" s="5">
        <f t="shared" si="3"/>
        <v>49.585000000000001</v>
      </c>
      <c r="O8" s="5">
        <v>26.355</v>
      </c>
      <c r="P8" s="5">
        <v>26.975000000000001</v>
      </c>
      <c r="Q8" s="5">
        <v>29.16</v>
      </c>
      <c r="R8" s="5">
        <v>33.954999999999998</v>
      </c>
      <c r="S8" s="18">
        <f t="shared" si="4"/>
        <v>116.44499999999999</v>
      </c>
      <c r="T8" s="5">
        <f t="shared" si="5"/>
        <v>29.111249999999998</v>
      </c>
    </row>
    <row r="9" spans="1:20">
      <c r="A9" s="3">
        <v>4</v>
      </c>
      <c r="B9" s="3" t="s">
        <v>9</v>
      </c>
      <c r="C9" s="5">
        <v>37</v>
      </c>
      <c r="D9" s="5">
        <v>27</v>
      </c>
      <c r="E9" s="5">
        <v>30</v>
      </c>
      <c r="F9" s="5">
        <v>49</v>
      </c>
      <c r="G9" s="5">
        <f t="shared" si="0"/>
        <v>143</v>
      </c>
      <c r="H9" s="17">
        <f t="shared" si="1"/>
        <v>35.75</v>
      </c>
      <c r="I9" s="5">
        <v>72.66</v>
      </c>
      <c r="J9" s="5">
        <v>46.35</v>
      </c>
      <c r="K9" s="5">
        <v>50.41</v>
      </c>
      <c r="L9" s="5">
        <v>76.094999999999999</v>
      </c>
      <c r="M9" s="5">
        <f t="shared" si="2"/>
        <v>245.51499999999999</v>
      </c>
      <c r="N9" s="5">
        <f t="shared" si="3"/>
        <v>61.378749999999997</v>
      </c>
      <c r="O9" s="5">
        <v>26.86</v>
      </c>
      <c r="P9" s="5">
        <v>15.885</v>
      </c>
      <c r="Q9" s="5">
        <v>18.184999999999999</v>
      </c>
      <c r="R9" s="5">
        <v>38.03</v>
      </c>
      <c r="S9" s="18">
        <f t="shared" si="4"/>
        <v>98.96</v>
      </c>
      <c r="T9" s="5">
        <f t="shared" si="5"/>
        <v>24.74</v>
      </c>
    </row>
    <row r="10" spans="1:20" ht="15.75">
      <c r="A10" s="3">
        <v>5</v>
      </c>
      <c r="B10" s="3" t="s">
        <v>10</v>
      </c>
      <c r="C10" s="5">
        <v>64</v>
      </c>
      <c r="D10" s="5">
        <v>4</v>
      </c>
      <c r="E10" s="5">
        <v>5</v>
      </c>
      <c r="F10" s="5">
        <v>2</v>
      </c>
      <c r="G10" s="5">
        <f t="shared" si="0"/>
        <v>75</v>
      </c>
      <c r="H10" s="17">
        <f t="shared" si="1"/>
        <v>18.75</v>
      </c>
      <c r="I10" s="5">
        <v>111.505</v>
      </c>
      <c r="J10" s="5">
        <v>6.82</v>
      </c>
      <c r="K10" s="5">
        <v>9.82</v>
      </c>
      <c r="L10" s="5">
        <v>1.145</v>
      </c>
      <c r="M10" s="5">
        <f t="shared" si="2"/>
        <v>129.29</v>
      </c>
      <c r="N10" s="5">
        <f t="shared" si="3"/>
        <v>32.322499999999998</v>
      </c>
      <c r="O10" s="13">
        <v>48.585000000000001</v>
      </c>
      <c r="P10" s="5">
        <v>3.96</v>
      </c>
      <c r="Q10" s="5">
        <v>5.23</v>
      </c>
      <c r="R10" s="5">
        <v>1.57</v>
      </c>
      <c r="S10" s="18">
        <f t="shared" si="4"/>
        <v>59.345000000000006</v>
      </c>
      <c r="T10" s="5">
        <f t="shared" si="5"/>
        <v>14.836250000000001</v>
      </c>
    </row>
    <row r="11" spans="1:20">
      <c r="A11" s="3">
        <v>6</v>
      </c>
      <c r="B11" s="3" t="s">
        <v>11</v>
      </c>
      <c r="C11" s="5">
        <v>19</v>
      </c>
      <c r="D11" s="5">
        <v>11</v>
      </c>
      <c r="E11" s="5">
        <v>5</v>
      </c>
      <c r="F11" s="5">
        <v>7</v>
      </c>
      <c r="G11" s="5">
        <f t="shared" si="0"/>
        <v>42</v>
      </c>
      <c r="H11" s="17">
        <f t="shared" si="1"/>
        <v>10.5</v>
      </c>
      <c r="I11" s="5">
        <v>21</v>
      </c>
      <c r="J11" s="5">
        <v>19.265000000000001</v>
      </c>
      <c r="K11" s="5">
        <v>3.94</v>
      </c>
      <c r="L11" s="5">
        <v>11.765000000000001</v>
      </c>
      <c r="M11" s="5">
        <f t="shared" si="2"/>
        <v>55.97</v>
      </c>
      <c r="N11" s="5">
        <f t="shared" si="3"/>
        <v>13.9925</v>
      </c>
      <c r="O11" s="5">
        <v>22.254000000000001</v>
      </c>
      <c r="P11" s="5">
        <v>11.15</v>
      </c>
      <c r="Q11" s="5">
        <v>5.125</v>
      </c>
      <c r="R11" s="5">
        <v>7.64</v>
      </c>
      <c r="S11" s="18">
        <f t="shared" si="4"/>
        <v>46.169000000000004</v>
      </c>
      <c r="T11" s="5">
        <f t="shared" si="5"/>
        <v>11.542250000000001</v>
      </c>
    </row>
    <row r="12" spans="1:20">
      <c r="A12" s="3">
        <v>7</v>
      </c>
      <c r="B12" s="3" t="s">
        <v>12</v>
      </c>
      <c r="C12" s="5">
        <v>11</v>
      </c>
      <c r="D12" s="5">
        <v>24</v>
      </c>
      <c r="E12" s="5">
        <v>17</v>
      </c>
      <c r="F12" s="5">
        <v>13</v>
      </c>
      <c r="G12" s="5">
        <f t="shared" si="0"/>
        <v>65</v>
      </c>
      <c r="H12" s="17">
        <f t="shared" si="1"/>
        <v>16.25</v>
      </c>
      <c r="I12" s="5">
        <v>10.855</v>
      </c>
      <c r="J12" s="5">
        <v>29.89</v>
      </c>
      <c r="K12" s="5">
        <v>19.925000000000001</v>
      </c>
      <c r="L12" s="5">
        <v>27.36</v>
      </c>
      <c r="M12" s="5">
        <f t="shared" si="2"/>
        <v>88.03</v>
      </c>
      <c r="N12" s="5">
        <f t="shared" si="3"/>
        <v>22.0075</v>
      </c>
      <c r="O12" s="5">
        <v>11.465</v>
      </c>
      <c r="P12" s="5">
        <v>17.925000000000001</v>
      </c>
      <c r="Q12" s="5">
        <v>12.36</v>
      </c>
      <c r="R12" s="5">
        <v>14.355</v>
      </c>
      <c r="S12" s="18">
        <f t="shared" si="4"/>
        <v>56.105000000000004</v>
      </c>
      <c r="T12" s="5">
        <f t="shared" si="5"/>
        <v>14.026250000000001</v>
      </c>
    </row>
    <row r="13" spans="1:20">
      <c r="A13" s="3">
        <v>8</v>
      </c>
      <c r="B13" s="3" t="s">
        <v>13</v>
      </c>
      <c r="C13" s="5">
        <v>44</v>
      </c>
      <c r="D13" s="5">
        <v>21</v>
      </c>
      <c r="E13" s="5">
        <v>24</v>
      </c>
      <c r="F13" s="5">
        <v>11</v>
      </c>
      <c r="G13" s="5">
        <f t="shared" si="0"/>
        <v>100</v>
      </c>
      <c r="H13" s="17">
        <f t="shared" si="1"/>
        <v>25</v>
      </c>
      <c r="I13" s="5">
        <v>98.73</v>
      </c>
      <c r="J13" s="5">
        <v>42.24</v>
      </c>
      <c r="K13" s="5">
        <v>31.53</v>
      </c>
      <c r="L13" s="5">
        <v>13.465</v>
      </c>
      <c r="M13" s="5">
        <f t="shared" si="2"/>
        <v>185.965</v>
      </c>
      <c r="N13" s="5">
        <f t="shared" si="3"/>
        <v>46.491250000000001</v>
      </c>
      <c r="O13" s="5">
        <v>44.755000000000003</v>
      </c>
      <c r="P13" s="5">
        <v>19.95</v>
      </c>
      <c r="Q13" s="5">
        <v>22.324999999999999</v>
      </c>
      <c r="R13" s="5">
        <v>11.9</v>
      </c>
      <c r="S13" s="18">
        <f t="shared" si="4"/>
        <v>98.93</v>
      </c>
      <c r="T13" s="5">
        <f t="shared" si="5"/>
        <v>24.732500000000002</v>
      </c>
    </row>
    <row r="14" spans="1:20" ht="15.75">
      <c r="A14" s="3">
        <v>9</v>
      </c>
      <c r="B14" s="3" t="s">
        <v>14</v>
      </c>
      <c r="C14" s="13">
        <v>29</v>
      </c>
      <c r="D14" s="5">
        <v>39</v>
      </c>
      <c r="E14" s="5">
        <v>10</v>
      </c>
      <c r="F14" s="5">
        <v>45</v>
      </c>
      <c r="G14" s="5">
        <f t="shared" si="0"/>
        <v>123</v>
      </c>
      <c r="H14" s="17">
        <f t="shared" si="1"/>
        <v>30.75</v>
      </c>
      <c r="I14" s="13">
        <v>62.26</v>
      </c>
      <c r="J14" s="5">
        <v>94.355000000000004</v>
      </c>
      <c r="K14" s="5">
        <v>19.3</v>
      </c>
      <c r="L14" s="5">
        <v>78.23</v>
      </c>
      <c r="M14" s="5">
        <f t="shared" si="2"/>
        <v>254.14500000000004</v>
      </c>
      <c r="N14" s="5">
        <f t="shared" si="3"/>
        <v>63.53625000000001</v>
      </c>
      <c r="O14" s="13">
        <v>21.72</v>
      </c>
      <c r="P14" s="5">
        <v>29.63</v>
      </c>
      <c r="Q14" s="5">
        <v>7.5250000000000004</v>
      </c>
      <c r="R14" s="5">
        <v>28.164999999999999</v>
      </c>
      <c r="S14" s="18">
        <f t="shared" si="4"/>
        <v>87.039999999999992</v>
      </c>
      <c r="T14" s="5">
        <f t="shared" si="5"/>
        <v>21.759999999999998</v>
      </c>
    </row>
    <row r="15" spans="1:20">
      <c r="A15" s="3">
        <v>10</v>
      </c>
      <c r="B15" s="3" t="s">
        <v>15</v>
      </c>
      <c r="C15" s="5">
        <v>7</v>
      </c>
      <c r="D15" s="5">
        <v>11</v>
      </c>
      <c r="E15" s="5">
        <v>21</v>
      </c>
      <c r="F15" s="5">
        <v>5</v>
      </c>
      <c r="G15" s="5">
        <f t="shared" si="0"/>
        <v>44</v>
      </c>
      <c r="H15" s="17">
        <f t="shared" si="1"/>
        <v>11</v>
      </c>
      <c r="I15" s="5">
        <v>10.904999999999999</v>
      </c>
      <c r="J15" s="5">
        <v>14.86</v>
      </c>
      <c r="K15" s="5">
        <v>18.445</v>
      </c>
      <c r="L15" s="5">
        <v>7.29</v>
      </c>
      <c r="M15" s="5">
        <f t="shared" si="2"/>
        <v>51.5</v>
      </c>
      <c r="N15" s="5">
        <f t="shared" si="3"/>
        <v>12.875</v>
      </c>
      <c r="O15" s="5">
        <v>6.74</v>
      </c>
      <c r="P15" s="5">
        <v>6.415</v>
      </c>
      <c r="Q15" s="5">
        <v>15.39</v>
      </c>
      <c r="R15" s="5">
        <v>3.1850000000000001</v>
      </c>
      <c r="S15" s="18">
        <f t="shared" si="4"/>
        <v>31.73</v>
      </c>
      <c r="T15" s="5">
        <f t="shared" si="5"/>
        <v>7.9325000000000001</v>
      </c>
    </row>
    <row r="16" spans="1:20">
      <c r="A16" s="3">
        <v>11</v>
      </c>
      <c r="B16" s="3" t="s">
        <v>16</v>
      </c>
      <c r="C16" s="5">
        <v>11</v>
      </c>
      <c r="D16" s="5">
        <v>9</v>
      </c>
      <c r="E16" s="5">
        <v>28</v>
      </c>
      <c r="F16" s="5">
        <v>56</v>
      </c>
      <c r="G16" s="5">
        <f t="shared" si="0"/>
        <v>104</v>
      </c>
      <c r="H16" s="17">
        <f t="shared" si="1"/>
        <v>26</v>
      </c>
      <c r="I16" s="5">
        <v>11.68</v>
      </c>
      <c r="J16" s="5">
        <v>9.59</v>
      </c>
      <c r="K16" s="5">
        <v>49.5</v>
      </c>
      <c r="L16" s="5">
        <v>72.349999999999994</v>
      </c>
      <c r="M16" s="5">
        <f t="shared" si="2"/>
        <v>143.12</v>
      </c>
      <c r="N16" s="5">
        <f t="shared" si="3"/>
        <v>35.78</v>
      </c>
      <c r="O16" s="5">
        <v>11.01</v>
      </c>
      <c r="P16" s="5">
        <v>7.25</v>
      </c>
      <c r="Q16" s="5">
        <v>22.925000000000001</v>
      </c>
      <c r="R16" s="5">
        <v>38.695</v>
      </c>
      <c r="S16" s="18">
        <f t="shared" si="4"/>
        <v>79.88</v>
      </c>
      <c r="T16" s="5">
        <f t="shared" si="5"/>
        <v>19.97</v>
      </c>
    </row>
    <row r="17" spans="1:20">
      <c r="A17" s="3">
        <v>12</v>
      </c>
      <c r="B17" s="3" t="s">
        <v>17</v>
      </c>
      <c r="C17" s="5">
        <v>1</v>
      </c>
      <c r="D17" s="5">
        <v>42</v>
      </c>
      <c r="E17" s="5">
        <v>10</v>
      </c>
      <c r="F17" s="5"/>
      <c r="G17" s="5">
        <f>SUM(C17:F17)</f>
        <v>53</v>
      </c>
      <c r="H17" s="17">
        <f t="shared" si="1"/>
        <v>13.25</v>
      </c>
      <c r="I17" s="5">
        <v>1.575</v>
      </c>
      <c r="J17" s="5">
        <v>69.715000000000003</v>
      </c>
      <c r="K17" s="5">
        <v>12.21</v>
      </c>
      <c r="L17" s="5"/>
      <c r="M17" s="5">
        <f t="shared" si="2"/>
        <v>83.5</v>
      </c>
      <c r="N17" s="5">
        <f t="shared" si="3"/>
        <v>20.875</v>
      </c>
      <c r="O17" s="5">
        <v>0.68</v>
      </c>
      <c r="P17" s="5">
        <v>35.155000000000001</v>
      </c>
      <c r="Q17" s="5">
        <v>8.1449999999999996</v>
      </c>
      <c r="R17" s="5"/>
      <c r="S17" s="18">
        <f t="shared" si="4"/>
        <v>43.980000000000004</v>
      </c>
      <c r="T17" s="5">
        <f t="shared" si="5"/>
        <v>10.995000000000001</v>
      </c>
    </row>
    <row r="18" spans="1:20">
      <c r="A18" s="3">
        <v>13</v>
      </c>
      <c r="B18" s="3" t="s">
        <v>18</v>
      </c>
      <c r="C18" s="5">
        <v>27</v>
      </c>
      <c r="D18" s="5">
        <v>9</v>
      </c>
      <c r="E18" s="5">
        <v>7</v>
      </c>
      <c r="F18" s="5">
        <v>14</v>
      </c>
      <c r="G18" s="5">
        <f t="shared" si="0"/>
        <v>57</v>
      </c>
      <c r="H18" s="17">
        <f t="shared" si="1"/>
        <v>14.25</v>
      </c>
      <c r="I18" s="5">
        <v>24.93</v>
      </c>
      <c r="J18" s="5">
        <v>10.465</v>
      </c>
      <c r="K18" s="5">
        <v>4.4400000000000004</v>
      </c>
      <c r="L18" s="5">
        <v>23.62</v>
      </c>
      <c r="M18" s="5">
        <f t="shared" si="2"/>
        <v>63.454999999999998</v>
      </c>
      <c r="N18" s="5">
        <f t="shared" si="3"/>
        <v>15.86375</v>
      </c>
      <c r="O18" s="5">
        <v>25.12</v>
      </c>
      <c r="P18" s="5">
        <v>7.6449999999999996</v>
      </c>
      <c r="Q18" s="5">
        <v>9.1349999999999998</v>
      </c>
      <c r="R18" s="5">
        <v>10.98</v>
      </c>
      <c r="S18" s="18">
        <f t="shared" si="4"/>
        <v>52.879999999999995</v>
      </c>
      <c r="T18" s="5">
        <f t="shared" si="5"/>
        <v>13.219999999999999</v>
      </c>
    </row>
    <row r="19" spans="1:20">
      <c r="A19" s="3">
        <v>14</v>
      </c>
      <c r="B19" s="3" t="s">
        <v>19</v>
      </c>
      <c r="C19" s="5">
        <v>5</v>
      </c>
      <c r="D19" s="5">
        <v>24</v>
      </c>
      <c r="E19" s="5">
        <v>7</v>
      </c>
      <c r="F19" s="5">
        <v>11</v>
      </c>
      <c r="G19" s="5">
        <f t="shared" si="0"/>
        <v>47</v>
      </c>
      <c r="H19" s="17">
        <f t="shared" si="1"/>
        <v>11.75</v>
      </c>
      <c r="I19" s="5">
        <v>4.8550000000000004</v>
      </c>
      <c r="J19" s="5">
        <v>42.48</v>
      </c>
      <c r="K19" s="5">
        <v>9.9</v>
      </c>
      <c r="L19" s="5">
        <v>14.074999999999999</v>
      </c>
      <c r="M19" s="5">
        <f t="shared" si="2"/>
        <v>71.309999999999988</v>
      </c>
      <c r="N19" s="5">
        <f t="shared" si="3"/>
        <v>17.827499999999997</v>
      </c>
      <c r="O19" s="5">
        <v>5.09</v>
      </c>
      <c r="P19" s="5">
        <v>23.405000000000001</v>
      </c>
      <c r="Q19" s="5">
        <v>6.5049999999999999</v>
      </c>
      <c r="R19" s="5">
        <v>7.56</v>
      </c>
      <c r="S19" s="18">
        <f t="shared" si="4"/>
        <v>42.56</v>
      </c>
      <c r="T19" s="5">
        <f t="shared" si="5"/>
        <v>10.64</v>
      </c>
    </row>
    <row r="20" spans="1:20">
      <c r="A20" s="3">
        <v>15</v>
      </c>
      <c r="B20" s="3" t="s">
        <v>20</v>
      </c>
      <c r="C20" s="5">
        <v>13</v>
      </c>
      <c r="D20" s="5">
        <v>10</v>
      </c>
      <c r="E20" s="5">
        <v>13</v>
      </c>
      <c r="F20" s="5">
        <v>12</v>
      </c>
      <c r="G20" s="5">
        <f t="shared" si="0"/>
        <v>48</v>
      </c>
      <c r="H20" s="17">
        <f t="shared" si="1"/>
        <v>12</v>
      </c>
      <c r="I20" s="5">
        <v>14.93</v>
      </c>
      <c r="J20" s="5">
        <v>13.82</v>
      </c>
      <c r="K20" s="5">
        <v>25.01</v>
      </c>
      <c r="L20" s="5">
        <v>21.715</v>
      </c>
      <c r="M20" s="5">
        <f t="shared" si="2"/>
        <v>75.475000000000009</v>
      </c>
      <c r="N20" s="5">
        <f t="shared" si="3"/>
        <v>18.868750000000002</v>
      </c>
      <c r="O20" s="5">
        <v>9.9600000000000009</v>
      </c>
      <c r="P20" s="5">
        <v>10.515000000000001</v>
      </c>
      <c r="Q20" s="5">
        <v>12.255000000000001</v>
      </c>
      <c r="R20" s="5">
        <v>10.85</v>
      </c>
      <c r="S20" s="18">
        <f t="shared" si="4"/>
        <v>43.580000000000005</v>
      </c>
      <c r="T20" s="5">
        <f t="shared" si="5"/>
        <v>10.895000000000001</v>
      </c>
    </row>
    <row r="21" spans="1:20">
      <c r="A21" s="3">
        <v>16</v>
      </c>
      <c r="B21" s="3" t="s">
        <v>21</v>
      </c>
      <c r="C21" s="5">
        <v>42</v>
      </c>
      <c r="D21" s="5">
        <v>32</v>
      </c>
      <c r="E21" s="5">
        <v>1</v>
      </c>
      <c r="F21" s="5">
        <v>2</v>
      </c>
      <c r="G21" s="5">
        <f t="shared" si="0"/>
        <v>77</v>
      </c>
      <c r="H21" s="17">
        <f t="shared" si="1"/>
        <v>19.25</v>
      </c>
      <c r="I21" s="5">
        <v>69.989999999999995</v>
      </c>
      <c r="J21" s="5">
        <v>61.71</v>
      </c>
      <c r="K21" s="5"/>
      <c r="L21" s="5">
        <v>1.78</v>
      </c>
      <c r="M21" s="5">
        <f t="shared" si="2"/>
        <v>133.47999999999999</v>
      </c>
      <c r="N21" s="5">
        <f t="shared" si="3"/>
        <v>33.369999999999997</v>
      </c>
      <c r="O21" s="5">
        <v>33.395000000000003</v>
      </c>
      <c r="P21" s="5">
        <v>26.285</v>
      </c>
      <c r="Q21" s="5">
        <v>2.4249999999999998</v>
      </c>
      <c r="R21" s="5">
        <v>2.105</v>
      </c>
      <c r="S21" s="18">
        <f t="shared" si="4"/>
        <v>64.210000000000008</v>
      </c>
      <c r="T21" s="5">
        <f t="shared" si="5"/>
        <v>16.052500000000002</v>
      </c>
    </row>
    <row r="22" spans="1:20">
      <c r="A22" s="3">
        <v>17</v>
      </c>
      <c r="B22" s="3" t="s">
        <v>22</v>
      </c>
      <c r="C22" s="5">
        <v>22</v>
      </c>
      <c r="D22" s="5">
        <v>21</v>
      </c>
      <c r="E22" s="5">
        <v>47</v>
      </c>
      <c r="F22" s="5"/>
      <c r="G22" s="5">
        <f t="shared" si="0"/>
        <v>90</v>
      </c>
      <c r="H22" s="17">
        <f t="shared" si="1"/>
        <v>22.5</v>
      </c>
      <c r="I22" s="5">
        <v>42.924999999999997</v>
      </c>
      <c r="J22" s="5">
        <v>29.405000000000001</v>
      </c>
      <c r="K22" s="5">
        <v>83.96</v>
      </c>
      <c r="L22" s="5"/>
      <c r="M22" s="5">
        <f t="shared" si="2"/>
        <v>156.29</v>
      </c>
      <c r="N22" s="5">
        <f t="shared" si="3"/>
        <v>39.072499999999998</v>
      </c>
      <c r="O22" s="5">
        <v>22.8</v>
      </c>
      <c r="P22" s="5">
        <v>14.765000000000001</v>
      </c>
      <c r="Q22" s="5">
        <v>32.534999999999997</v>
      </c>
      <c r="R22" s="5"/>
      <c r="S22" s="18">
        <f t="shared" si="4"/>
        <v>70.099999999999994</v>
      </c>
      <c r="T22" s="5">
        <f t="shared" si="5"/>
        <v>17.524999999999999</v>
      </c>
    </row>
    <row r="23" spans="1:20">
      <c r="A23" s="3">
        <v>18</v>
      </c>
      <c r="B23" s="3" t="s">
        <v>23</v>
      </c>
      <c r="C23" s="5">
        <v>11</v>
      </c>
      <c r="D23" s="5">
        <v>24</v>
      </c>
      <c r="E23" s="5">
        <v>17</v>
      </c>
      <c r="F23" s="5">
        <v>14</v>
      </c>
      <c r="G23" s="5">
        <f t="shared" si="0"/>
        <v>66</v>
      </c>
      <c r="H23" s="17">
        <f t="shared" si="1"/>
        <v>16.5</v>
      </c>
      <c r="I23" s="5">
        <v>17.155000000000001</v>
      </c>
      <c r="J23" s="5">
        <v>38.31</v>
      </c>
      <c r="K23" s="5">
        <v>22.06</v>
      </c>
      <c r="L23" s="5">
        <v>18.09</v>
      </c>
      <c r="M23" s="5">
        <f t="shared" si="2"/>
        <v>95.615000000000009</v>
      </c>
      <c r="N23" s="5">
        <f t="shared" si="3"/>
        <v>23.903750000000002</v>
      </c>
      <c r="O23" s="5">
        <v>8.8650000000000002</v>
      </c>
      <c r="P23" s="5">
        <v>18.405000000000001</v>
      </c>
      <c r="Q23" s="5">
        <v>15.13</v>
      </c>
      <c r="R23" s="5">
        <v>11</v>
      </c>
      <c r="S23" s="18">
        <f t="shared" si="4"/>
        <v>53.400000000000006</v>
      </c>
      <c r="T23" s="5">
        <f t="shared" si="5"/>
        <v>13.350000000000001</v>
      </c>
    </row>
    <row r="24" spans="1:20">
      <c r="A24" s="3">
        <v>19</v>
      </c>
      <c r="B24" s="3" t="s">
        <v>24</v>
      </c>
      <c r="C24" s="5">
        <v>15</v>
      </c>
      <c r="D24" s="5">
        <v>13</v>
      </c>
      <c r="E24" s="5">
        <v>3</v>
      </c>
      <c r="F24" s="5">
        <v>48</v>
      </c>
      <c r="G24" s="5">
        <f t="shared" si="0"/>
        <v>79</v>
      </c>
      <c r="H24" s="17">
        <f t="shared" si="1"/>
        <v>19.75</v>
      </c>
      <c r="I24" s="5">
        <v>24.035</v>
      </c>
      <c r="J24" s="5">
        <v>21.01</v>
      </c>
      <c r="K24" s="5">
        <v>2.4649999999999999</v>
      </c>
      <c r="L24" s="5">
        <v>70.334999999999994</v>
      </c>
      <c r="M24" s="5">
        <f t="shared" si="2"/>
        <v>117.845</v>
      </c>
      <c r="N24" s="5">
        <f t="shared" si="3"/>
        <v>29.46125</v>
      </c>
      <c r="O24" s="5">
        <v>13.82</v>
      </c>
      <c r="P24" s="5">
        <v>13.28</v>
      </c>
      <c r="Q24" s="5">
        <v>3.5</v>
      </c>
      <c r="R24" s="5">
        <v>48.85</v>
      </c>
      <c r="S24" s="18">
        <f t="shared" si="4"/>
        <v>79.45</v>
      </c>
      <c r="T24" s="5">
        <f t="shared" si="5"/>
        <v>19.862500000000001</v>
      </c>
    </row>
    <row r="25" spans="1:20">
      <c r="A25" s="3">
        <v>20</v>
      </c>
      <c r="B25" s="3" t="s">
        <v>25</v>
      </c>
      <c r="C25" s="5">
        <v>50</v>
      </c>
      <c r="D25" s="5">
        <v>30</v>
      </c>
      <c r="E25" s="5">
        <v>6</v>
      </c>
      <c r="F25" s="5"/>
      <c r="G25" s="5">
        <f t="shared" si="0"/>
        <v>86</v>
      </c>
      <c r="H25" s="17">
        <f t="shared" si="1"/>
        <v>21.5</v>
      </c>
      <c r="I25" s="5">
        <v>87.185000000000002</v>
      </c>
      <c r="J25" s="5">
        <v>20.495000000000001</v>
      </c>
      <c r="K25" s="5">
        <v>1.7050000000000001</v>
      </c>
      <c r="L25" s="5"/>
      <c r="M25" s="5">
        <f t="shared" si="2"/>
        <v>109.38500000000001</v>
      </c>
      <c r="N25" s="5">
        <f t="shared" si="3"/>
        <v>27.346250000000001</v>
      </c>
      <c r="O25" s="5">
        <v>42.56</v>
      </c>
      <c r="P25" s="5">
        <v>15.835000000000001</v>
      </c>
      <c r="Q25" s="5">
        <v>4.62</v>
      </c>
      <c r="R25" s="5"/>
      <c r="S25" s="18">
        <f t="shared" si="4"/>
        <v>63.015000000000001</v>
      </c>
      <c r="T25" s="5">
        <f t="shared" si="5"/>
        <v>15.75375</v>
      </c>
    </row>
    <row r="26" spans="1:20">
      <c r="A26" s="3">
        <v>21</v>
      </c>
      <c r="B26" s="3" t="s">
        <v>26</v>
      </c>
      <c r="C26" s="5">
        <v>54</v>
      </c>
      <c r="D26" s="5">
        <v>44</v>
      </c>
      <c r="E26" s="5">
        <v>33</v>
      </c>
      <c r="F26" s="5"/>
      <c r="G26" s="5">
        <f t="shared" si="0"/>
        <v>131</v>
      </c>
      <c r="H26" s="17">
        <f t="shared" si="1"/>
        <v>32.75</v>
      </c>
      <c r="I26" s="5">
        <v>65.984999999999999</v>
      </c>
      <c r="J26" s="5">
        <v>39.305</v>
      </c>
      <c r="K26" s="5">
        <v>44.92</v>
      </c>
      <c r="L26" s="5"/>
      <c r="M26" s="5">
        <f t="shared" si="2"/>
        <v>150.20999999999998</v>
      </c>
      <c r="N26" s="5">
        <f t="shared" si="3"/>
        <v>37.552499999999995</v>
      </c>
      <c r="O26" s="5">
        <v>43.14</v>
      </c>
      <c r="P26" s="5">
        <v>33.965000000000003</v>
      </c>
      <c r="Q26" s="5">
        <v>26.37</v>
      </c>
      <c r="R26" s="5"/>
      <c r="S26" s="18">
        <f t="shared" si="4"/>
        <v>103.47500000000001</v>
      </c>
      <c r="T26" s="5">
        <f t="shared" si="5"/>
        <v>25.868750000000002</v>
      </c>
    </row>
    <row r="27" spans="1:20">
      <c r="A27" s="3">
        <v>22</v>
      </c>
      <c r="B27" s="3" t="s">
        <v>27</v>
      </c>
      <c r="C27" s="5">
        <v>16</v>
      </c>
      <c r="D27" s="5">
        <v>27</v>
      </c>
      <c r="E27" s="5">
        <v>17</v>
      </c>
      <c r="F27" s="5"/>
      <c r="G27" s="5">
        <f t="shared" si="0"/>
        <v>60</v>
      </c>
      <c r="H27" s="17">
        <f t="shared" si="1"/>
        <v>15</v>
      </c>
      <c r="I27" s="5">
        <v>24.605</v>
      </c>
      <c r="J27" s="5">
        <v>32.034999999999997</v>
      </c>
      <c r="K27" s="5">
        <v>16.704999999999998</v>
      </c>
      <c r="L27" s="5"/>
      <c r="M27" s="5">
        <f t="shared" si="2"/>
        <v>73.344999999999999</v>
      </c>
      <c r="N27" s="5">
        <f t="shared" si="3"/>
        <v>18.33625</v>
      </c>
      <c r="O27" s="5">
        <v>15.9</v>
      </c>
      <c r="P27" s="5">
        <v>22.27</v>
      </c>
      <c r="Q27" s="5">
        <v>15.75</v>
      </c>
      <c r="R27" s="5"/>
      <c r="S27" s="18">
        <f t="shared" si="4"/>
        <v>53.92</v>
      </c>
      <c r="T27" s="5">
        <f t="shared" si="5"/>
        <v>13.48</v>
      </c>
    </row>
    <row r="28" spans="1:20">
      <c r="A28" s="3">
        <v>23</v>
      </c>
      <c r="B28" s="3" t="s">
        <v>28</v>
      </c>
      <c r="C28" s="5">
        <v>32</v>
      </c>
      <c r="D28" s="5">
        <v>6</v>
      </c>
      <c r="E28" s="5">
        <v>4</v>
      </c>
      <c r="F28" s="5">
        <v>16</v>
      </c>
      <c r="G28" s="5">
        <f t="shared" si="0"/>
        <v>58</v>
      </c>
      <c r="H28" s="17">
        <f t="shared" si="1"/>
        <v>14.5</v>
      </c>
      <c r="I28" s="5">
        <v>31.8</v>
      </c>
      <c r="J28" s="5">
        <v>9.1750000000000007</v>
      </c>
      <c r="K28" s="5">
        <v>5.585</v>
      </c>
      <c r="L28" s="5">
        <v>16.86</v>
      </c>
      <c r="M28" s="5">
        <f t="shared" si="2"/>
        <v>63.42</v>
      </c>
      <c r="N28" s="5">
        <f t="shared" si="3"/>
        <v>15.855</v>
      </c>
      <c r="O28" s="5">
        <v>25.28</v>
      </c>
      <c r="P28" s="5">
        <v>6.7</v>
      </c>
      <c r="Q28" s="5">
        <v>3.665</v>
      </c>
      <c r="R28" s="5">
        <v>14.43</v>
      </c>
      <c r="S28" s="18">
        <f t="shared" si="4"/>
        <v>50.075000000000003</v>
      </c>
      <c r="T28" s="5">
        <f t="shared" si="5"/>
        <v>12.518750000000001</v>
      </c>
    </row>
    <row r="29" spans="1:20">
      <c r="A29" s="3">
        <v>24</v>
      </c>
      <c r="B29" s="3" t="s">
        <v>29</v>
      </c>
      <c r="C29" s="5">
        <v>13</v>
      </c>
      <c r="D29" s="5">
        <v>16</v>
      </c>
      <c r="E29" s="5">
        <v>27</v>
      </c>
      <c r="F29" s="5"/>
      <c r="G29" s="5">
        <f t="shared" si="0"/>
        <v>56</v>
      </c>
      <c r="H29" s="17">
        <f t="shared" si="1"/>
        <v>14</v>
      </c>
      <c r="I29" s="5">
        <v>16.440000000000001</v>
      </c>
      <c r="J29" s="5">
        <v>18.105</v>
      </c>
      <c r="K29" s="5">
        <v>45.69</v>
      </c>
      <c r="L29" s="5"/>
      <c r="M29" s="5">
        <f t="shared" si="2"/>
        <v>80.234999999999999</v>
      </c>
      <c r="N29" s="5">
        <f t="shared" si="3"/>
        <v>20.05875</v>
      </c>
      <c r="O29" s="5">
        <v>11.63</v>
      </c>
      <c r="P29" s="5">
        <v>18.28</v>
      </c>
      <c r="Q29" s="5">
        <v>24.74</v>
      </c>
      <c r="R29" s="5"/>
      <c r="S29" s="18">
        <f t="shared" si="4"/>
        <v>54.650000000000006</v>
      </c>
      <c r="T29" s="5">
        <f t="shared" si="5"/>
        <v>13.662500000000001</v>
      </c>
    </row>
    <row r="30" spans="1:20">
      <c r="A30" s="3">
        <v>25</v>
      </c>
      <c r="B30" s="3" t="s">
        <v>30</v>
      </c>
      <c r="C30" s="5">
        <v>40</v>
      </c>
      <c r="D30" s="5">
        <v>6</v>
      </c>
      <c r="E30" s="5">
        <v>35</v>
      </c>
      <c r="F30" s="5">
        <v>5</v>
      </c>
      <c r="G30" s="5">
        <f t="shared" si="0"/>
        <v>86</v>
      </c>
      <c r="H30" s="17">
        <f t="shared" si="1"/>
        <v>21.5</v>
      </c>
      <c r="I30" s="5">
        <v>89.685000000000002</v>
      </c>
      <c r="J30" s="5">
        <v>11.135</v>
      </c>
      <c r="K30" s="5">
        <v>61.67</v>
      </c>
      <c r="L30" s="5">
        <v>5.0449999999999999</v>
      </c>
      <c r="M30" s="5">
        <f t="shared" si="2"/>
        <v>167.535</v>
      </c>
      <c r="N30" s="5">
        <f t="shared" si="3"/>
        <v>41.883749999999999</v>
      </c>
      <c r="O30" s="5">
        <v>36.69</v>
      </c>
      <c r="P30" s="5">
        <v>4.7949999999999999</v>
      </c>
      <c r="Q30" s="5">
        <v>35.884999999999998</v>
      </c>
      <c r="R30" s="5">
        <v>4.53</v>
      </c>
      <c r="S30" s="18">
        <f t="shared" si="4"/>
        <v>81.900000000000006</v>
      </c>
      <c r="T30" s="5">
        <f t="shared" si="5"/>
        <v>20.475000000000001</v>
      </c>
    </row>
    <row r="31" spans="1:20">
      <c r="A31" s="3">
        <v>26</v>
      </c>
      <c r="B31" s="3" t="s">
        <v>31</v>
      </c>
      <c r="C31" s="5">
        <v>3</v>
      </c>
      <c r="D31" s="5">
        <v>19</v>
      </c>
      <c r="E31" s="5">
        <v>7</v>
      </c>
      <c r="F31" s="5">
        <v>8</v>
      </c>
      <c r="G31" s="5">
        <f t="shared" si="0"/>
        <v>37</v>
      </c>
      <c r="H31" s="17">
        <f t="shared" si="1"/>
        <v>9.25</v>
      </c>
      <c r="I31" s="5">
        <v>3.0449999999999999</v>
      </c>
      <c r="J31" s="5">
        <v>28.38</v>
      </c>
      <c r="K31" s="5">
        <v>13.78</v>
      </c>
      <c r="L31" s="5">
        <v>10.35</v>
      </c>
      <c r="M31" s="5">
        <f t="shared" si="2"/>
        <v>55.555</v>
      </c>
      <c r="N31" s="5">
        <f t="shared" si="3"/>
        <v>13.88875</v>
      </c>
      <c r="O31" s="5">
        <v>2.355</v>
      </c>
      <c r="P31" s="5">
        <v>16.600000000000001</v>
      </c>
      <c r="Q31" s="5">
        <v>6.86</v>
      </c>
      <c r="R31" s="5">
        <v>7.8085000000000004</v>
      </c>
      <c r="S31" s="18">
        <f t="shared" si="4"/>
        <v>33.6235</v>
      </c>
      <c r="T31" s="5">
        <f t="shared" si="5"/>
        <v>8.405875</v>
      </c>
    </row>
    <row r="32" spans="1:20">
      <c r="A32" s="3">
        <v>27</v>
      </c>
      <c r="B32" s="3" t="s">
        <v>32</v>
      </c>
      <c r="C32" s="5">
        <v>3</v>
      </c>
      <c r="D32" s="5">
        <v>20</v>
      </c>
      <c r="E32" s="5">
        <v>12</v>
      </c>
      <c r="F32" s="5">
        <v>13</v>
      </c>
      <c r="G32" s="5">
        <f t="shared" si="0"/>
        <v>48</v>
      </c>
      <c r="H32" s="17">
        <f t="shared" si="1"/>
        <v>12</v>
      </c>
      <c r="I32" s="5">
        <v>3.44</v>
      </c>
      <c r="J32" s="5">
        <v>32.450000000000003</v>
      </c>
      <c r="K32" s="5">
        <v>10.84</v>
      </c>
      <c r="L32" s="5">
        <v>18.395</v>
      </c>
      <c r="M32" s="5">
        <f t="shared" si="2"/>
        <v>65.125</v>
      </c>
      <c r="N32" s="5">
        <f t="shared" si="3"/>
        <v>16.28125</v>
      </c>
      <c r="O32" s="5">
        <v>2.0950000000000002</v>
      </c>
      <c r="P32" s="5">
        <v>15.45</v>
      </c>
      <c r="Q32" s="5">
        <v>10.130000000000001</v>
      </c>
      <c r="R32" s="5">
        <v>9.7850000000000001</v>
      </c>
      <c r="S32" s="18">
        <f t="shared" si="4"/>
        <v>37.459999999999994</v>
      </c>
      <c r="T32" s="5">
        <f t="shared" si="5"/>
        <v>9.3649999999999984</v>
      </c>
    </row>
    <row r="33" spans="1:20">
      <c r="A33" s="3">
        <v>28</v>
      </c>
      <c r="B33" s="3" t="s">
        <v>33</v>
      </c>
      <c r="C33" s="5">
        <v>13</v>
      </c>
      <c r="D33" s="5">
        <v>29</v>
      </c>
      <c r="E33" s="5">
        <v>17</v>
      </c>
      <c r="F33" s="5"/>
      <c r="G33" s="5">
        <f t="shared" si="0"/>
        <v>59</v>
      </c>
      <c r="H33" s="17">
        <f t="shared" si="1"/>
        <v>14.75</v>
      </c>
      <c r="I33" s="5">
        <v>13.914999999999999</v>
      </c>
      <c r="J33" s="5">
        <v>20.015000000000001</v>
      </c>
      <c r="K33" s="5">
        <v>21.855</v>
      </c>
      <c r="L33" s="5"/>
      <c r="M33" s="5">
        <f t="shared" si="2"/>
        <v>55.784999999999997</v>
      </c>
      <c r="N33" s="5">
        <f t="shared" si="3"/>
        <v>13.946249999999999</v>
      </c>
      <c r="O33" s="5">
        <v>11.86</v>
      </c>
      <c r="P33" s="5">
        <v>37.36</v>
      </c>
      <c r="Q33" s="5">
        <v>14.404999999999999</v>
      </c>
      <c r="R33" s="5"/>
      <c r="S33" s="18">
        <f t="shared" si="4"/>
        <v>63.625</v>
      </c>
      <c r="T33" s="5">
        <f t="shared" si="5"/>
        <v>15.90625</v>
      </c>
    </row>
    <row r="34" spans="1:20">
      <c r="A34" s="3">
        <v>29</v>
      </c>
      <c r="B34" s="3" t="s">
        <v>34</v>
      </c>
      <c r="C34" s="5">
        <v>13</v>
      </c>
      <c r="D34" s="5">
        <v>14</v>
      </c>
      <c r="E34" s="5">
        <v>21</v>
      </c>
      <c r="F34" s="5">
        <v>6</v>
      </c>
      <c r="G34" s="5">
        <f t="shared" si="0"/>
        <v>54</v>
      </c>
      <c r="H34" s="17">
        <f t="shared" si="1"/>
        <v>13.5</v>
      </c>
      <c r="I34" s="5">
        <v>14.51</v>
      </c>
      <c r="J34" s="5">
        <v>13.08</v>
      </c>
      <c r="K34" s="5">
        <v>33.284999999999997</v>
      </c>
      <c r="L34" s="5">
        <v>6.3650000000000002</v>
      </c>
      <c r="M34" s="5">
        <f t="shared" si="2"/>
        <v>67.239999999999995</v>
      </c>
      <c r="N34" s="5">
        <f t="shared" si="3"/>
        <v>16.809999999999999</v>
      </c>
      <c r="O34" s="5">
        <v>11.025</v>
      </c>
      <c r="P34" s="5">
        <v>13.78</v>
      </c>
      <c r="Q34" s="5">
        <v>22.934999999999999</v>
      </c>
      <c r="R34" s="5">
        <v>5.8</v>
      </c>
      <c r="S34" s="18">
        <f t="shared" si="4"/>
        <v>53.539999999999992</v>
      </c>
      <c r="T34" s="5">
        <f t="shared" si="5"/>
        <v>13.384999999999998</v>
      </c>
    </row>
    <row r="35" spans="1:20">
      <c r="A35" s="3">
        <v>30</v>
      </c>
      <c r="B35" s="3" t="s">
        <v>35</v>
      </c>
      <c r="C35" s="5">
        <v>19</v>
      </c>
      <c r="D35" s="5">
        <v>18</v>
      </c>
      <c r="E35" s="5">
        <v>21</v>
      </c>
      <c r="F35" s="5"/>
      <c r="G35" s="5">
        <f t="shared" si="0"/>
        <v>58</v>
      </c>
      <c r="H35" s="17">
        <f t="shared" si="1"/>
        <v>14.5</v>
      </c>
      <c r="I35" s="5">
        <v>24.815000000000001</v>
      </c>
      <c r="J35" s="5">
        <v>28.375</v>
      </c>
      <c r="K35" s="5">
        <v>30.85</v>
      </c>
      <c r="L35" s="5"/>
      <c r="M35" s="5">
        <f t="shared" si="2"/>
        <v>84.039999999999992</v>
      </c>
      <c r="N35" s="5">
        <f t="shared" si="3"/>
        <v>21.009999999999998</v>
      </c>
      <c r="O35" s="5">
        <v>19.7</v>
      </c>
      <c r="P35" s="5">
        <v>17.260000000000002</v>
      </c>
      <c r="Q35" s="5">
        <v>25.76</v>
      </c>
      <c r="R35" s="5"/>
      <c r="S35" s="18">
        <f t="shared" si="4"/>
        <v>62.72</v>
      </c>
      <c r="T35" s="5">
        <f t="shared" si="5"/>
        <v>15.68</v>
      </c>
    </row>
    <row r="36" spans="1:20">
      <c r="A36" s="3">
        <v>31</v>
      </c>
      <c r="B36" s="3" t="s">
        <v>36</v>
      </c>
      <c r="C36" s="5">
        <v>8</v>
      </c>
      <c r="D36" s="5">
        <v>17</v>
      </c>
      <c r="E36" s="5">
        <v>9</v>
      </c>
      <c r="F36" s="5"/>
      <c r="G36" s="5">
        <f t="shared" si="0"/>
        <v>34</v>
      </c>
      <c r="H36" s="17">
        <f t="shared" si="1"/>
        <v>8.5</v>
      </c>
      <c r="I36" s="5">
        <v>10.105</v>
      </c>
      <c r="J36" s="5">
        <v>28.375</v>
      </c>
      <c r="K36" s="5">
        <v>13.425000000000001</v>
      </c>
      <c r="L36" s="5"/>
      <c r="M36" s="5">
        <f t="shared" si="2"/>
        <v>51.905000000000001</v>
      </c>
      <c r="N36" s="5">
        <f t="shared" si="3"/>
        <v>12.97625</v>
      </c>
      <c r="O36" s="5">
        <v>8.0050000000000008</v>
      </c>
      <c r="P36" s="5">
        <v>13.385</v>
      </c>
      <c r="Q36" s="5">
        <v>8.3000000000000007</v>
      </c>
      <c r="R36" s="5"/>
      <c r="S36" s="18">
        <f t="shared" si="4"/>
        <v>29.69</v>
      </c>
      <c r="T36" s="5">
        <f t="shared" si="5"/>
        <v>7.4225000000000003</v>
      </c>
    </row>
    <row r="37" spans="1:20">
      <c r="A37" s="3">
        <v>32</v>
      </c>
      <c r="B37" s="3" t="s">
        <v>37</v>
      </c>
      <c r="C37" s="5">
        <v>55</v>
      </c>
      <c r="D37" s="5">
        <v>34</v>
      </c>
      <c r="E37" s="5">
        <v>13</v>
      </c>
      <c r="F37" s="5">
        <v>30</v>
      </c>
      <c r="G37" s="5">
        <f t="shared" si="0"/>
        <v>132</v>
      </c>
      <c r="H37" s="17">
        <f t="shared" si="1"/>
        <v>33</v>
      </c>
      <c r="I37" s="5">
        <v>104.46</v>
      </c>
      <c r="J37" s="5">
        <v>59.094999999999999</v>
      </c>
      <c r="K37" s="5">
        <v>28.67</v>
      </c>
      <c r="L37" s="5">
        <v>53.265000000000001</v>
      </c>
      <c r="M37" s="5">
        <f t="shared" si="2"/>
        <v>245.49</v>
      </c>
      <c r="N37" s="5">
        <f t="shared" si="3"/>
        <v>61.372500000000002</v>
      </c>
      <c r="O37" s="5">
        <v>45.484999999999999</v>
      </c>
      <c r="P37" s="5">
        <v>30.7</v>
      </c>
      <c r="Q37" s="5">
        <v>13.605</v>
      </c>
      <c r="R37" s="5">
        <v>22.035</v>
      </c>
      <c r="S37" s="18">
        <f t="shared" si="4"/>
        <v>111.825</v>
      </c>
      <c r="T37" s="5">
        <f t="shared" si="5"/>
        <v>27.956250000000001</v>
      </c>
    </row>
  </sheetData>
  <mergeCells count="6">
    <mergeCell ref="C3:F3"/>
    <mergeCell ref="I3:L3"/>
    <mergeCell ref="O3:R3"/>
    <mergeCell ref="D4:E4"/>
    <mergeCell ref="J4:K4"/>
    <mergeCell ref="P4:Q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E36"/>
  <sheetViews>
    <sheetView topLeftCell="A4" workbookViewId="0">
      <selection activeCell="D5" sqref="D5:D36"/>
    </sheetView>
  </sheetViews>
  <sheetFormatPr defaultRowHeight="15"/>
  <cols>
    <col min="2" max="2" width="13.42578125" customWidth="1"/>
    <col min="3" max="3" width="12.85546875" customWidth="1"/>
    <col min="4" max="4" width="12.42578125" customWidth="1"/>
  </cols>
  <sheetData>
    <row r="1" spans="1:5">
      <c r="B1" s="1" t="s">
        <v>78</v>
      </c>
    </row>
    <row r="4" spans="1:5">
      <c r="A4" s="2" t="s">
        <v>1</v>
      </c>
      <c r="B4" s="2" t="s">
        <v>2</v>
      </c>
      <c r="C4" s="2" t="s">
        <v>79</v>
      </c>
      <c r="D4" s="2" t="s">
        <v>80</v>
      </c>
      <c r="E4" s="2"/>
    </row>
    <row r="5" spans="1:5">
      <c r="A5" s="3">
        <v>1</v>
      </c>
      <c r="B5" s="3" t="s">
        <v>6</v>
      </c>
      <c r="C5" s="3">
        <v>104</v>
      </c>
      <c r="D5" s="3">
        <v>37</v>
      </c>
    </row>
    <row r="6" spans="1:5">
      <c r="A6" s="3">
        <v>2</v>
      </c>
      <c r="B6" s="3" t="s">
        <v>7</v>
      </c>
      <c r="C6" s="3">
        <v>133</v>
      </c>
      <c r="D6" s="3">
        <v>29</v>
      </c>
    </row>
    <row r="7" spans="1:5">
      <c r="A7" s="3">
        <v>3</v>
      </c>
      <c r="B7" s="3" t="s">
        <v>8</v>
      </c>
      <c r="C7" s="3">
        <v>107</v>
      </c>
      <c r="D7" s="3">
        <v>25</v>
      </c>
    </row>
    <row r="8" spans="1:5">
      <c r="A8" s="3">
        <v>4</v>
      </c>
      <c r="B8" s="3" t="s">
        <v>9</v>
      </c>
      <c r="C8" s="3">
        <v>177</v>
      </c>
      <c r="D8" s="3">
        <v>37</v>
      </c>
    </row>
    <row r="9" spans="1:5">
      <c r="A9" s="3">
        <v>5</v>
      </c>
      <c r="B9" s="3" t="s">
        <v>10</v>
      </c>
      <c r="C9" s="3">
        <v>192</v>
      </c>
      <c r="D9" s="3">
        <v>31</v>
      </c>
    </row>
    <row r="10" spans="1:5">
      <c r="A10" s="3">
        <v>6</v>
      </c>
      <c r="B10" s="3" t="s">
        <v>11</v>
      </c>
      <c r="C10" s="3">
        <v>209</v>
      </c>
      <c r="D10" s="3">
        <v>33</v>
      </c>
    </row>
    <row r="11" spans="1:5">
      <c r="A11" s="3">
        <v>7</v>
      </c>
      <c r="B11" s="3" t="s">
        <v>12</v>
      </c>
      <c r="C11" s="3">
        <v>119</v>
      </c>
      <c r="D11" s="3">
        <v>39</v>
      </c>
    </row>
    <row r="12" spans="1:5">
      <c r="A12" s="3">
        <v>8</v>
      </c>
      <c r="B12" s="3" t="s">
        <v>13</v>
      </c>
      <c r="C12" s="3">
        <v>156</v>
      </c>
      <c r="D12" s="3">
        <v>28</v>
      </c>
    </row>
    <row r="13" spans="1:5">
      <c r="A13" s="3">
        <v>9</v>
      </c>
      <c r="B13" s="3" t="s">
        <v>14</v>
      </c>
      <c r="C13" s="3">
        <v>230</v>
      </c>
      <c r="D13" s="3">
        <v>31</v>
      </c>
    </row>
    <row r="14" spans="1:5">
      <c r="A14" s="3">
        <v>10</v>
      </c>
      <c r="B14" s="3" t="s">
        <v>15</v>
      </c>
      <c r="C14" s="3">
        <v>194</v>
      </c>
      <c r="D14" s="3">
        <v>25</v>
      </c>
    </row>
    <row r="15" spans="1:5">
      <c r="A15" s="3">
        <v>11</v>
      </c>
      <c r="B15" s="3" t="s">
        <v>16</v>
      </c>
      <c r="C15" s="3">
        <v>226</v>
      </c>
      <c r="D15" s="3">
        <v>36</v>
      </c>
    </row>
    <row r="16" spans="1:5">
      <c r="A16" s="3">
        <v>12</v>
      </c>
      <c r="B16" s="3" t="s">
        <v>17</v>
      </c>
      <c r="C16" s="3">
        <v>218</v>
      </c>
      <c r="D16" s="3">
        <v>38</v>
      </c>
    </row>
    <row r="17" spans="1:4">
      <c r="A17" s="3">
        <v>13</v>
      </c>
      <c r="B17" s="3" t="s">
        <v>18</v>
      </c>
      <c r="C17" s="3">
        <v>185</v>
      </c>
      <c r="D17" s="3">
        <v>36</v>
      </c>
    </row>
    <row r="18" spans="1:4">
      <c r="A18" s="3">
        <v>14</v>
      </c>
      <c r="B18" s="3" t="s">
        <v>19</v>
      </c>
      <c r="C18" s="3">
        <v>172</v>
      </c>
      <c r="D18" s="3">
        <v>29</v>
      </c>
    </row>
    <row r="19" spans="1:4">
      <c r="A19" s="3">
        <v>15</v>
      </c>
      <c r="B19" s="3" t="s">
        <v>20</v>
      </c>
      <c r="C19" s="3">
        <v>258</v>
      </c>
      <c r="D19" s="3">
        <v>37</v>
      </c>
    </row>
    <row r="20" spans="1:4">
      <c r="A20" s="3">
        <v>16</v>
      </c>
      <c r="B20" s="3" t="s">
        <v>21</v>
      </c>
      <c r="C20" s="3">
        <v>281</v>
      </c>
      <c r="D20" s="3">
        <v>19</v>
      </c>
    </row>
    <row r="21" spans="1:4">
      <c r="A21" s="3">
        <v>17</v>
      </c>
      <c r="B21" s="3" t="s">
        <v>22</v>
      </c>
      <c r="C21" s="3">
        <v>275</v>
      </c>
      <c r="D21" s="3">
        <v>39</v>
      </c>
    </row>
    <row r="22" spans="1:4">
      <c r="A22" s="3">
        <v>18</v>
      </c>
      <c r="B22" s="3" t="s">
        <v>23</v>
      </c>
      <c r="C22" s="3">
        <v>202</v>
      </c>
      <c r="D22" s="3">
        <v>34</v>
      </c>
    </row>
    <row r="23" spans="1:4">
      <c r="A23" s="3">
        <v>19</v>
      </c>
      <c r="B23" s="3" t="s">
        <v>24</v>
      </c>
      <c r="C23" s="3">
        <v>193</v>
      </c>
      <c r="D23" s="3">
        <v>33</v>
      </c>
    </row>
    <row r="24" spans="1:4">
      <c r="A24" s="3">
        <v>20</v>
      </c>
      <c r="B24" s="3" t="s">
        <v>25</v>
      </c>
      <c r="C24" s="3">
        <v>177</v>
      </c>
      <c r="D24" s="3">
        <v>25</v>
      </c>
    </row>
    <row r="25" spans="1:4">
      <c r="A25" s="3">
        <v>21</v>
      </c>
      <c r="B25" s="3" t="s">
        <v>26</v>
      </c>
      <c r="C25" s="3">
        <v>223</v>
      </c>
      <c r="D25" s="3">
        <v>29</v>
      </c>
    </row>
    <row r="26" spans="1:4">
      <c r="A26" s="3">
        <v>22</v>
      </c>
      <c r="B26" s="3" t="s">
        <v>27</v>
      </c>
      <c r="C26" s="3">
        <v>281</v>
      </c>
      <c r="D26" s="3">
        <v>29</v>
      </c>
    </row>
    <row r="27" spans="1:4">
      <c r="A27" s="3">
        <v>23</v>
      </c>
      <c r="B27" s="3" t="s">
        <v>28</v>
      </c>
      <c r="C27" s="3">
        <v>288</v>
      </c>
      <c r="D27" s="3">
        <v>32</v>
      </c>
    </row>
    <row r="28" spans="1:4">
      <c r="A28" s="3">
        <v>24</v>
      </c>
      <c r="B28" s="3" t="s">
        <v>29</v>
      </c>
      <c r="C28" s="3">
        <v>326</v>
      </c>
      <c r="D28" s="3">
        <v>24</v>
      </c>
    </row>
    <row r="29" spans="1:4">
      <c r="A29" s="3">
        <v>25</v>
      </c>
      <c r="B29" s="3" t="s">
        <v>30</v>
      </c>
      <c r="C29" s="3">
        <v>453</v>
      </c>
      <c r="D29" s="3">
        <v>45</v>
      </c>
    </row>
    <row r="30" spans="1:4">
      <c r="A30" s="3">
        <v>26</v>
      </c>
      <c r="B30" s="3" t="s">
        <v>31</v>
      </c>
      <c r="C30" s="3">
        <v>250</v>
      </c>
      <c r="D30" s="3">
        <v>28</v>
      </c>
    </row>
    <row r="31" spans="1:4">
      <c r="A31" s="3">
        <v>27</v>
      </c>
      <c r="B31" s="3" t="s">
        <v>32</v>
      </c>
      <c r="C31" s="3">
        <v>394</v>
      </c>
      <c r="D31" s="3">
        <v>35</v>
      </c>
    </row>
    <row r="32" spans="1:4">
      <c r="A32" s="3">
        <v>28</v>
      </c>
      <c r="B32" s="3" t="s">
        <v>33</v>
      </c>
      <c r="C32" s="3">
        <v>358</v>
      </c>
      <c r="D32" s="3">
        <v>42</v>
      </c>
    </row>
    <row r="33" spans="1:4">
      <c r="A33" s="3">
        <v>29</v>
      </c>
      <c r="B33" s="3" t="s">
        <v>34</v>
      </c>
      <c r="C33" s="3">
        <v>179</v>
      </c>
      <c r="D33" s="3">
        <v>29</v>
      </c>
    </row>
    <row r="34" spans="1:4">
      <c r="A34" s="3">
        <v>30</v>
      </c>
      <c r="B34" s="3" t="s">
        <v>35</v>
      </c>
      <c r="C34" s="3">
        <v>262</v>
      </c>
      <c r="D34" s="3">
        <v>36</v>
      </c>
    </row>
    <row r="35" spans="1:4">
      <c r="A35" s="3">
        <v>31</v>
      </c>
      <c r="B35" s="3" t="s">
        <v>36</v>
      </c>
      <c r="C35" s="3">
        <v>319</v>
      </c>
      <c r="D35" s="3">
        <v>31</v>
      </c>
    </row>
    <row r="36" spans="1:4">
      <c r="A36" s="3">
        <v>32</v>
      </c>
      <c r="B36" s="3" t="s">
        <v>37</v>
      </c>
      <c r="C36" s="3">
        <v>202</v>
      </c>
      <c r="D36" s="3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Ion analysis</vt:lpstr>
      <vt:lpstr>Proline</vt:lpstr>
      <vt:lpstr>Chlorophyll</vt:lpstr>
      <vt:lpstr>FW &amp; DW</vt:lpstr>
      <vt:lpstr>Plant height</vt:lpstr>
      <vt:lpstr>Sugar</vt:lpstr>
      <vt:lpstr>EC &amp; pH</vt:lpstr>
      <vt:lpstr>Wt. of cotton</vt:lpstr>
      <vt:lpstr>Sympodia &amp; Monopodia</vt:lpstr>
      <vt:lpstr>Biomass</vt:lpstr>
      <vt:lpstr>Na Content</vt:lpstr>
      <vt:lpstr>K content</vt:lpstr>
      <vt:lpstr>Cl content</vt:lpstr>
      <vt:lpstr>Leaf 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CHANDRAKANT SINGH</dc:creator>
  <cp:lastModifiedBy>CHANDRAKANT SINGH</cp:lastModifiedBy>
  <dcterms:created xsi:type="dcterms:W3CDTF">2014-10-04T04:18:02Z</dcterms:created>
  <dcterms:modified xsi:type="dcterms:W3CDTF">2015-01-02T09:52:52Z</dcterms:modified>
</cp:coreProperties>
</file>