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45" i="1"/>
  <c r="E45"/>
  <c r="F45"/>
  <c r="G45"/>
  <c r="H45"/>
  <c r="I45"/>
  <c r="D44"/>
  <c r="E44"/>
  <c r="F44"/>
  <c r="G44"/>
  <c r="H44"/>
  <c r="I44"/>
  <c r="C45"/>
  <c r="C44"/>
  <c r="D43"/>
  <c r="E43"/>
  <c r="F43"/>
  <c r="G43"/>
  <c r="H43"/>
  <c r="I43"/>
  <c r="C43"/>
  <c r="D42"/>
  <c r="E42"/>
  <c r="F42"/>
  <c r="G42"/>
  <c r="H42"/>
  <c r="I42"/>
  <c r="C42"/>
</calcChain>
</file>

<file path=xl/sharedStrings.xml><?xml version="1.0" encoding="utf-8"?>
<sst xmlns="http://schemas.openxmlformats.org/spreadsheetml/2006/main" count="53" uniqueCount="53">
  <si>
    <t>Pedigree</t>
  </si>
  <si>
    <t>CSB-1-1-1</t>
  </si>
  <si>
    <t>CSB-1-1-2</t>
  </si>
  <si>
    <t>CSB-2-1-1</t>
  </si>
  <si>
    <t>CSB-2-1-2</t>
  </si>
  <si>
    <t>CSB-2-1-3</t>
  </si>
  <si>
    <t>CSB-2-1-4</t>
  </si>
  <si>
    <t>CSB-2-1-5</t>
  </si>
  <si>
    <t>CSB-3-1-1</t>
  </si>
  <si>
    <t>CSB-3-1-2</t>
  </si>
  <si>
    <t>CSB-3-1-3</t>
  </si>
  <si>
    <t>CSB-3-1-4</t>
  </si>
  <si>
    <t>CSB-3-1-5</t>
  </si>
  <si>
    <t>CSB-5-1-1</t>
  </si>
  <si>
    <t>CSB-5-1-2</t>
  </si>
  <si>
    <t>CSB-5-1-3</t>
  </si>
  <si>
    <t>CSB-5-1-4</t>
  </si>
  <si>
    <t>CSB-5-1-5</t>
  </si>
  <si>
    <t>CSB-7-1-1</t>
  </si>
  <si>
    <t>CSB-7-1-2</t>
  </si>
  <si>
    <t>CSB-7-1-3</t>
  </si>
  <si>
    <t>CSB-7-1-4</t>
  </si>
  <si>
    <t>CSB-7-1-5</t>
  </si>
  <si>
    <t>CSB-7-1-6</t>
  </si>
  <si>
    <t>CSB-7-1-7</t>
  </si>
  <si>
    <t>CSB-7-1-8</t>
  </si>
  <si>
    <t>CSB-7-1-9</t>
  </si>
  <si>
    <t>CSB-7-1-10</t>
  </si>
  <si>
    <t>CSB-8-1-1</t>
  </si>
  <si>
    <t>CSB-8-1-2</t>
  </si>
  <si>
    <t>CSB-8-1-3</t>
  </si>
  <si>
    <t>CSB-8-1-4</t>
  </si>
  <si>
    <t>CSB-8-1-5</t>
  </si>
  <si>
    <t>CSB-8-1-6</t>
  </si>
  <si>
    <t>CSB-8-1-7</t>
  </si>
  <si>
    <t>CSB-8-1-8</t>
  </si>
  <si>
    <t>CSB-8-1-9</t>
  </si>
  <si>
    <t>CSB-10-1-1</t>
  </si>
  <si>
    <t>CSB-10-1-2</t>
  </si>
  <si>
    <t>CSB-10-1-3</t>
  </si>
  <si>
    <t>CSB-10-1-4</t>
  </si>
  <si>
    <t>K/Na ratio</t>
  </si>
  <si>
    <t>Plant Height (cm)</t>
  </si>
  <si>
    <t>Mean</t>
  </si>
  <si>
    <t>S.D.</t>
  </si>
  <si>
    <r>
      <t>K (meqL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</si>
  <si>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Cl (meqL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</si>
  <si>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No. of bolls/plant</t>
  </si>
  <si>
    <t>Seed Cotton Yield per plant (g)</t>
  </si>
  <si>
    <t>S.No.</t>
  </si>
  <si>
    <r>
      <t>Na (meqL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</si>
  <si>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Max</t>
  </si>
  <si>
    <t>Min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</si>
</sst>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workbookViewId="0">
      <selection activeCell="K40" sqref="K40"/>
    </sheetView>
  </sheetViews>
  <sheetFormatPr defaultRowHeight="15"/>
  <cols>
    <col min="1" max="1" width="5.7109375" bestFit="1" customWidth="1"/>
    <col min="2" max="2" width="10.42578125" bestFit="1" customWidth="1"/>
    <col min="3" max="4" width="9.85546875" customWidth="1"/>
    <col min="5" max="5" width="11.28515625" customWidth="1"/>
    <col min="6" max="6" width="12.28515625" customWidth="1"/>
    <col min="7" max="7" width="10.7109375" customWidth="1"/>
    <col min="8" max="8" width="9.85546875" customWidth="1"/>
    <col min="9" max="9" width="10.5703125" customWidth="1"/>
  </cols>
  <sheetData>
    <row r="1" spans="1:9" ht="60">
      <c r="A1" s="2" t="s">
        <v>49</v>
      </c>
      <c r="B1" s="2" t="s">
        <v>0</v>
      </c>
      <c r="C1" s="3" t="s">
        <v>42</v>
      </c>
      <c r="D1" s="3" t="s">
        <v>48</v>
      </c>
      <c r="E1" s="8" t="s">
        <v>47</v>
      </c>
      <c r="F1" s="8" t="s">
        <v>50</v>
      </c>
      <c r="G1" s="8" t="s">
        <v>45</v>
      </c>
      <c r="H1" s="8" t="s">
        <v>41</v>
      </c>
      <c r="I1" s="8" t="s">
        <v>46</v>
      </c>
    </row>
    <row r="2" spans="1:9">
      <c r="A2" s="1">
        <v>1</v>
      </c>
      <c r="B2" s="4" t="s">
        <v>1</v>
      </c>
      <c r="C2" s="6">
        <v>192.4</v>
      </c>
      <c r="D2" s="6">
        <v>186</v>
      </c>
      <c r="E2" s="6">
        <v>196</v>
      </c>
      <c r="F2" s="6">
        <v>1.5</v>
      </c>
      <c r="G2" s="6">
        <v>8</v>
      </c>
      <c r="H2" s="6">
        <v>9.0309516922186859</v>
      </c>
      <c r="I2" s="6">
        <v>21</v>
      </c>
    </row>
    <row r="3" spans="1:9">
      <c r="A3" s="1">
        <v>2</v>
      </c>
      <c r="B3" s="4" t="s">
        <v>2</v>
      </c>
      <c r="C3" s="6">
        <v>227.2</v>
      </c>
      <c r="D3" s="6">
        <v>124.8</v>
      </c>
      <c r="E3" s="6">
        <v>171</v>
      </c>
      <c r="F3" s="6">
        <v>1.3</v>
      </c>
      <c r="G3" s="6">
        <v>11.7</v>
      </c>
      <c r="H3" s="6">
        <v>9.0230846436935419</v>
      </c>
      <c r="I3" s="6">
        <v>16</v>
      </c>
    </row>
    <row r="4" spans="1:9">
      <c r="A4" s="1">
        <v>3</v>
      </c>
      <c r="B4" s="4" t="s">
        <v>3</v>
      </c>
      <c r="C4" s="6">
        <v>172.2</v>
      </c>
      <c r="D4" s="6">
        <v>78.400000000000006</v>
      </c>
      <c r="E4" s="6">
        <v>113.2</v>
      </c>
      <c r="F4" s="6">
        <v>1.2</v>
      </c>
      <c r="G4" s="6">
        <v>22.3</v>
      </c>
      <c r="H4" s="6">
        <v>18.372675250357656</v>
      </c>
      <c r="I4" s="6">
        <v>25</v>
      </c>
    </row>
    <row r="5" spans="1:9">
      <c r="A5" s="1">
        <v>4</v>
      </c>
      <c r="B5" s="4" t="s">
        <v>4</v>
      </c>
      <c r="C5" s="6">
        <v>161.19999999999999</v>
      </c>
      <c r="D5" s="6">
        <v>73.2</v>
      </c>
      <c r="E5" s="6">
        <v>95.4</v>
      </c>
      <c r="F5" s="6">
        <v>1</v>
      </c>
      <c r="G5" s="6">
        <v>7.6</v>
      </c>
      <c r="H5" s="6">
        <v>12.65665236051502</v>
      </c>
      <c r="I5" s="6">
        <v>14</v>
      </c>
    </row>
    <row r="6" spans="1:9">
      <c r="A6" s="1">
        <v>5</v>
      </c>
      <c r="B6" s="4" t="s">
        <v>5</v>
      </c>
      <c r="C6" s="6">
        <v>170.8</v>
      </c>
      <c r="D6" s="6">
        <v>50.8</v>
      </c>
      <c r="E6" s="6">
        <v>88.4</v>
      </c>
      <c r="F6" s="6">
        <v>0.9</v>
      </c>
      <c r="G6" s="6">
        <v>7.1</v>
      </c>
      <c r="H6" s="6">
        <v>12.910101946246527</v>
      </c>
      <c r="I6" s="6">
        <v>13.5</v>
      </c>
    </row>
    <row r="7" spans="1:9">
      <c r="A7" s="1">
        <v>6</v>
      </c>
      <c r="B7" s="4" t="s">
        <v>6</v>
      </c>
      <c r="C7" s="6">
        <v>182.2</v>
      </c>
      <c r="D7" s="6">
        <v>108.4</v>
      </c>
      <c r="E7" s="6">
        <v>99.6</v>
      </c>
      <c r="F7" s="6">
        <v>1.7</v>
      </c>
      <c r="G7" s="6">
        <v>7.9</v>
      </c>
      <c r="H7" s="6">
        <v>7.7641154328732735</v>
      </c>
      <c r="I7" s="6">
        <v>11.5</v>
      </c>
    </row>
    <row r="8" spans="1:9">
      <c r="A8" s="1">
        <v>7</v>
      </c>
      <c r="B8" s="4" t="s">
        <v>7</v>
      </c>
      <c r="C8" s="6">
        <v>157.80000000000001</v>
      </c>
      <c r="D8" s="6">
        <v>34.5</v>
      </c>
      <c r="E8" s="6">
        <v>68.8</v>
      </c>
      <c r="F8" s="6">
        <v>1.5</v>
      </c>
      <c r="G8" s="6">
        <v>6.7</v>
      </c>
      <c r="H8" s="6">
        <v>7.4971428571428564</v>
      </c>
      <c r="I8" s="6">
        <v>17</v>
      </c>
    </row>
    <row r="9" spans="1:9">
      <c r="A9" s="1">
        <v>8</v>
      </c>
      <c r="B9" s="4" t="s">
        <v>8</v>
      </c>
      <c r="C9" s="6">
        <v>151.80000000000001</v>
      </c>
      <c r="D9" s="6">
        <v>110</v>
      </c>
      <c r="E9" s="6">
        <v>157.80000000000001</v>
      </c>
      <c r="F9" s="6">
        <v>1.7</v>
      </c>
      <c r="G9" s="6">
        <v>6.3</v>
      </c>
      <c r="H9" s="6">
        <v>6.1627906976744189</v>
      </c>
      <c r="I9" s="6">
        <v>11.5</v>
      </c>
    </row>
    <row r="10" spans="1:9">
      <c r="A10" s="1">
        <v>9</v>
      </c>
      <c r="B10" s="4" t="s">
        <v>9</v>
      </c>
      <c r="C10" s="6">
        <v>168.8</v>
      </c>
      <c r="D10" s="6">
        <v>112.8</v>
      </c>
      <c r="E10" s="6">
        <v>152.19999999999999</v>
      </c>
      <c r="F10" s="6">
        <v>1.3</v>
      </c>
      <c r="G10" s="6">
        <v>5.9</v>
      </c>
      <c r="H10" s="6">
        <v>7.5235313209996759</v>
      </c>
      <c r="I10" s="6">
        <v>14.5</v>
      </c>
    </row>
    <row r="11" spans="1:9">
      <c r="A11" s="1">
        <v>10</v>
      </c>
      <c r="B11" s="4" t="s">
        <v>10</v>
      </c>
      <c r="C11" s="6">
        <v>161.19999999999999</v>
      </c>
      <c r="D11" s="6">
        <v>61.6</v>
      </c>
      <c r="E11" s="6">
        <v>75.2</v>
      </c>
      <c r="F11" s="6">
        <v>0.88</v>
      </c>
      <c r="G11" s="6">
        <v>8.4</v>
      </c>
      <c r="H11" s="6">
        <v>16.083333333333336</v>
      </c>
      <c r="I11" s="6">
        <v>13</v>
      </c>
    </row>
    <row r="12" spans="1:9">
      <c r="A12" s="1">
        <v>11</v>
      </c>
      <c r="B12" s="4" t="s">
        <v>11</v>
      </c>
      <c r="C12" s="6">
        <v>157</v>
      </c>
      <c r="D12" s="6">
        <v>76.400000000000006</v>
      </c>
      <c r="E12" s="6">
        <v>105</v>
      </c>
      <c r="F12" s="6">
        <v>0.85</v>
      </c>
      <c r="G12" s="6">
        <v>7.8</v>
      </c>
      <c r="H12" s="6">
        <v>15.494672754946725</v>
      </c>
      <c r="I12" s="6">
        <v>13</v>
      </c>
    </row>
    <row r="13" spans="1:9">
      <c r="A13" s="1">
        <v>12</v>
      </c>
      <c r="B13" s="4" t="s">
        <v>12</v>
      </c>
      <c r="C13" s="6">
        <v>148.4</v>
      </c>
      <c r="D13" s="6">
        <v>51.2</v>
      </c>
      <c r="E13" s="6">
        <v>77.599999999999994</v>
      </c>
      <c r="F13" s="6">
        <v>1.3</v>
      </c>
      <c r="G13" s="6">
        <v>6.8</v>
      </c>
      <c r="H13" s="6">
        <v>9.2151462994836475</v>
      </c>
      <c r="I13" s="6">
        <v>19</v>
      </c>
    </row>
    <row r="14" spans="1:9">
      <c r="A14" s="1">
        <v>13</v>
      </c>
      <c r="B14" s="4" t="s">
        <v>13</v>
      </c>
      <c r="C14" s="6">
        <v>147.4</v>
      </c>
      <c r="D14" s="6">
        <v>56.8</v>
      </c>
      <c r="E14" s="6">
        <v>89.2</v>
      </c>
      <c r="F14" s="6">
        <v>1.2</v>
      </c>
      <c r="G14" s="6">
        <v>13.2</v>
      </c>
      <c r="H14" s="6">
        <v>18.85923217550274</v>
      </c>
      <c r="I14" s="6">
        <v>13</v>
      </c>
    </row>
    <row r="15" spans="1:9">
      <c r="A15" s="1">
        <v>14</v>
      </c>
      <c r="B15" s="4" t="s">
        <v>14</v>
      </c>
      <c r="C15" s="6">
        <v>159</v>
      </c>
      <c r="D15" s="6">
        <v>46.4</v>
      </c>
      <c r="E15" s="6">
        <v>93.8</v>
      </c>
      <c r="F15" s="6">
        <v>0.8</v>
      </c>
      <c r="G15" s="6">
        <v>6.88</v>
      </c>
      <c r="H15" s="6">
        <v>13.842186694172252</v>
      </c>
      <c r="I15" s="6">
        <v>22</v>
      </c>
    </row>
    <row r="16" spans="1:9">
      <c r="A16" s="1">
        <v>15</v>
      </c>
      <c r="B16" s="4" t="s">
        <v>15</v>
      </c>
      <c r="C16" s="6">
        <v>177.4</v>
      </c>
      <c r="D16" s="6">
        <v>101.6</v>
      </c>
      <c r="E16" s="6">
        <v>122.2</v>
      </c>
      <c r="F16" s="6">
        <v>0.74</v>
      </c>
      <c r="G16" s="6">
        <v>11.3</v>
      </c>
      <c r="H16" s="6">
        <v>25.827969572849618</v>
      </c>
      <c r="I16" s="6">
        <v>17</v>
      </c>
    </row>
    <row r="17" spans="1:9">
      <c r="A17" s="1">
        <v>16</v>
      </c>
      <c r="B17" s="4" t="s">
        <v>16</v>
      </c>
      <c r="C17" s="6">
        <v>169.4</v>
      </c>
      <c r="D17" s="6">
        <v>112.8</v>
      </c>
      <c r="E17" s="6">
        <v>140.19999999999999</v>
      </c>
      <c r="F17" s="6">
        <v>1.4</v>
      </c>
      <c r="G17" s="6">
        <v>11.3</v>
      </c>
      <c r="H17" s="6">
        <v>13.787643588947532</v>
      </c>
      <c r="I17" s="6">
        <v>16</v>
      </c>
    </row>
    <row r="18" spans="1:9">
      <c r="A18" s="1">
        <v>17</v>
      </c>
      <c r="B18" s="4" t="s">
        <v>17</v>
      </c>
      <c r="C18" s="6">
        <v>174.2</v>
      </c>
      <c r="D18" s="6">
        <v>85.2</v>
      </c>
      <c r="E18" s="6">
        <v>108</v>
      </c>
      <c r="F18" s="6">
        <v>1.3</v>
      </c>
      <c r="G18" s="6">
        <v>2.9</v>
      </c>
      <c r="H18" s="6">
        <v>3.5761799176433322</v>
      </c>
      <c r="I18" s="6">
        <v>9</v>
      </c>
    </row>
    <row r="19" spans="1:9">
      <c r="A19" s="1">
        <v>18</v>
      </c>
      <c r="B19" s="4" t="s">
        <v>18</v>
      </c>
      <c r="C19" s="6">
        <v>183.4</v>
      </c>
      <c r="D19" s="6">
        <v>100.4</v>
      </c>
      <c r="E19" s="6">
        <v>94.8</v>
      </c>
      <c r="F19" s="6">
        <v>1.7</v>
      </c>
      <c r="G19" s="6">
        <v>5.5</v>
      </c>
      <c r="H19" s="6">
        <v>5.6479538300104934</v>
      </c>
      <c r="I19" s="6">
        <v>24.5</v>
      </c>
    </row>
    <row r="20" spans="1:9">
      <c r="A20" s="1">
        <v>19</v>
      </c>
      <c r="B20" s="4" t="s">
        <v>19</v>
      </c>
      <c r="C20" s="6">
        <v>189.6</v>
      </c>
      <c r="D20" s="6">
        <v>69.599999999999994</v>
      </c>
      <c r="E20" s="6">
        <v>77.400000000000006</v>
      </c>
      <c r="F20" s="6">
        <v>2.1</v>
      </c>
      <c r="G20" s="6">
        <v>13.3</v>
      </c>
      <c r="H20" s="6">
        <v>10.572068403908794</v>
      </c>
      <c r="I20" s="6">
        <v>24.5</v>
      </c>
    </row>
    <row r="21" spans="1:9">
      <c r="A21" s="1">
        <v>20</v>
      </c>
      <c r="B21" s="4" t="s">
        <v>20</v>
      </c>
      <c r="C21" s="6">
        <v>174.8</v>
      </c>
      <c r="D21" s="6">
        <v>86</v>
      </c>
      <c r="E21" s="6">
        <v>90.6</v>
      </c>
      <c r="F21" s="6">
        <v>1.2</v>
      </c>
      <c r="G21" s="6">
        <v>5.3</v>
      </c>
      <c r="H21" s="6">
        <v>7.2845129642606867</v>
      </c>
      <c r="I21" s="6">
        <v>20.5</v>
      </c>
    </row>
    <row r="22" spans="1:9">
      <c r="A22" s="1">
        <v>21</v>
      </c>
      <c r="B22" s="4" t="s">
        <v>21</v>
      </c>
      <c r="C22" s="6">
        <v>176.2</v>
      </c>
      <c r="D22" s="6">
        <v>70</v>
      </c>
      <c r="E22" s="6">
        <v>70.8</v>
      </c>
      <c r="F22" s="6">
        <v>1.2</v>
      </c>
      <c r="G22" s="6">
        <v>0.6</v>
      </c>
      <c r="H22" s="6">
        <v>0.87824561403508772</v>
      </c>
      <c r="I22" s="6">
        <v>23.5</v>
      </c>
    </row>
    <row r="23" spans="1:9">
      <c r="A23" s="1">
        <v>22</v>
      </c>
      <c r="B23" s="4" t="s">
        <v>22</v>
      </c>
      <c r="C23" s="6">
        <v>185.6</v>
      </c>
      <c r="D23" s="6">
        <v>64.400000000000006</v>
      </c>
      <c r="E23" s="6">
        <v>75.8</v>
      </c>
      <c r="F23" s="6">
        <v>1.5</v>
      </c>
      <c r="G23" s="6">
        <v>5</v>
      </c>
      <c r="H23" s="6">
        <v>5.5632183908045976</v>
      </c>
      <c r="I23" s="6">
        <v>18.5</v>
      </c>
    </row>
    <row r="24" spans="1:9">
      <c r="A24" s="1">
        <v>23</v>
      </c>
      <c r="B24" s="4" t="s">
        <v>23</v>
      </c>
      <c r="C24" s="6">
        <v>174</v>
      </c>
      <c r="D24" s="6">
        <v>104</v>
      </c>
      <c r="E24" s="6">
        <v>102.2</v>
      </c>
      <c r="F24" s="6">
        <v>0.86</v>
      </c>
      <c r="G24" s="6">
        <v>7.7</v>
      </c>
      <c r="H24" s="6">
        <v>15.161290322580646</v>
      </c>
      <c r="I24" s="6">
        <v>18.5</v>
      </c>
    </row>
    <row r="25" spans="1:9">
      <c r="A25" s="1">
        <v>24</v>
      </c>
      <c r="B25" s="4" t="s">
        <v>24</v>
      </c>
      <c r="C25" s="6">
        <v>179</v>
      </c>
      <c r="D25" s="6">
        <v>57.6</v>
      </c>
      <c r="E25" s="6">
        <v>68</v>
      </c>
      <c r="F25" s="6">
        <v>1.7</v>
      </c>
      <c r="G25" s="6">
        <v>5.7</v>
      </c>
      <c r="H25" s="6">
        <v>5.6789808917197453</v>
      </c>
      <c r="I25" s="6">
        <v>14.5</v>
      </c>
    </row>
    <row r="26" spans="1:9">
      <c r="A26" s="1">
        <v>25</v>
      </c>
      <c r="B26" s="4" t="s">
        <v>25</v>
      </c>
      <c r="C26" s="6">
        <v>187.2</v>
      </c>
      <c r="D26" s="6">
        <v>50</v>
      </c>
      <c r="E26" s="6">
        <v>64</v>
      </c>
      <c r="F26" s="6">
        <v>1.7</v>
      </c>
      <c r="G26" s="6">
        <v>5.7</v>
      </c>
      <c r="H26" s="6">
        <v>5.7974748776088632</v>
      </c>
      <c r="I26" s="6">
        <v>22</v>
      </c>
    </row>
    <row r="27" spans="1:9">
      <c r="A27" s="1">
        <v>26</v>
      </c>
      <c r="B27" s="4" t="s">
        <v>26</v>
      </c>
      <c r="C27" s="6">
        <v>172</v>
      </c>
      <c r="D27" s="6">
        <v>58.8</v>
      </c>
      <c r="E27" s="6">
        <v>82</v>
      </c>
      <c r="F27" s="6">
        <v>1.1000000000000001</v>
      </c>
      <c r="G27" s="6">
        <v>11.4</v>
      </c>
      <c r="H27" s="6">
        <v>10.354191263282173</v>
      </c>
      <c r="I27" s="6">
        <v>20.5</v>
      </c>
    </row>
    <row r="28" spans="1:9">
      <c r="A28" s="1">
        <v>27</v>
      </c>
      <c r="B28" s="4" t="s">
        <v>27</v>
      </c>
      <c r="C28" s="6">
        <v>183.6</v>
      </c>
      <c r="D28" s="6">
        <v>49.2</v>
      </c>
      <c r="E28" s="6">
        <v>69</v>
      </c>
      <c r="F28" s="6">
        <v>1.8</v>
      </c>
      <c r="G28" s="6">
        <v>5.6</v>
      </c>
      <c r="H28" s="6">
        <v>5.330578512396694</v>
      </c>
      <c r="I28" s="6">
        <v>24.5</v>
      </c>
    </row>
    <row r="29" spans="1:9">
      <c r="A29" s="1">
        <v>28</v>
      </c>
      <c r="B29" s="4" t="s">
        <v>28</v>
      </c>
      <c r="C29" s="6">
        <v>169.2</v>
      </c>
      <c r="D29" s="6">
        <v>62</v>
      </c>
      <c r="E29" s="6">
        <v>84</v>
      </c>
      <c r="F29" s="6">
        <v>0.99</v>
      </c>
      <c r="G29" s="6">
        <v>9.4</v>
      </c>
      <c r="H29" s="6">
        <v>15.959112657677251</v>
      </c>
      <c r="I29" s="6">
        <v>16</v>
      </c>
    </row>
    <row r="30" spans="1:9">
      <c r="A30" s="1">
        <v>29</v>
      </c>
      <c r="B30" s="4" t="s">
        <v>29</v>
      </c>
      <c r="C30" s="6">
        <v>163.4</v>
      </c>
      <c r="D30" s="6">
        <v>59.6</v>
      </c>
      <c r="E30" s="6">
        <v>72.2</v>
      </c>
      <c r="F30" s="6">
        <v>1.54</v>
      </c>
      <c r="G30" s="6">
        <v>5.9</v>
      </c>
      <c r="H30" s="6">
        <v>6.4113355780022445</v>
      </c>
      <c r="I30" s="6">
        <v>13.5</v>
      </c>
    </row>
    <row r="31" spans="1:9">
      <c r="A31" s="1">
        <v>30</v>
      </c>
      <c r="B31" s="4" t="s">
        <v>30</v>
      </c>
      <c r="C31" s="6">
        <v>171.6</v>
      </c>
      <c r="D31" s="6">
        <v>120</v>
      </c>
      <c r="E31" s="6">
        <v>106</v>
      </c>
      <c r="F31" s="6">
        <v>1.54</v>
      </c>
      <c r="G31" s="6">
        <v>7.9</v>
      </c>
      <c r="H31" s="6">
        <v>8.6812570145903472</v>
      </c>
      <c r="I31" s="6">
        <v>14</v>
      </c>
    </row>
    <row r="32" spans="1:9">
      <c r="A32" s="1">
        <v>31</v>
      </c>
      <c r="B32" s="4" t="s">
        <v>31</v>
      </c>
      <c r="C32" s="6">
        <v>178.6</v>
      </c>
      <c r="D32" s="6">
        <v>140.80000000000001</v>
      </c>
      <c r="E32" s="6">
        <v>159.4</v>
      </c>
      <c r="F32" s="6">
        <v>1.02</v>
      </c>
      <c r="G32" s="6">
        <v>8.1999999999999993</v>
      </c>
      <c r="H32" s="6">
        <v>13.701821262177043</v>
      </c>
      <c r="I32" s="6">
        <v>16.5</v>
      </c>
    </row>
    <row r="33" spans="1:9">
      <c r="A33" s="1">
        <v>32</v>
      </c>
      <c r="B33" s="4" t="s">
        <v>32</v>
      </c>
      <c r="C33" s="6">
        <v>174.6</v>
      </c>
      <c r="D33" s="6">
        <v>103.6</v>
      </c>
      <c r="E33" s="6">
        <v>117.4</v>
      </c>
      <c r="F33" s="6">
        <v>1.3</v>
      </c>
      <c r="G33" s="6">
        <v>7</v>
      </c>
      <c r="H33" s="6">
        <v>9.1790040376850612</v>
      </c>
      <c r="I33" s="6">
        <v>21.5</v>
      </c>
    </row>
    <row r="34" spans="1:9">
      <c r="A34" s="1">
        <v>33</v>
      </c>
      <c r="B34" s="4" t="s">
        <v>33</v>
      </c>
      <c r="C34" s="6">
        <v>165.6</v>
      </c>
      <c r="D34" s="6">
        <v>102.8</v>
      </c>
      <c r="E34" s="6">
        <v>128.80000000000001</v>
      </c>
      <c r="F34" s="6">
        <v>1.6</v>
      </c>
      <c r="G34" s="6">
        <v>6</v>
      </c>
      <c r="H34" s="6">
        <v>6.2476747276109483</v>
      </c>
      <c r="I34" s="6">
        <v>20</v>
      </c>
    </row>
    <row r="35" spans="1:9">
      <c r="A35" s="1">
        <v>34</v>
      </c>
      <c r="B35" s="4" t="s">
        <v>34</v>
      </c>
      <c r="C35" s="6">
        <v>161.80000000000001</v>
      </c>
      <c r="D35" s="6">
        <v>130.4</v>
      </c>
      <c r="E35" s="6">
        <v>136.6</v>
      </c>
      <c r="F35" s="6">
        <v>1.05</v>
      </c>
      <c r="G35" s="6">
        <v>9.4</v>
      </c>
      <c r="H35" s="6">
        <v>15.12809917355372</v>
      </c>
      <c r="I35" s="6">
        <v>14.5</v>
      </c>
    </row>
    <row r="36" spans="1:9">
      <c r="A36" s="1">
        <v>35</v>
      </c>
      <c r="B36" s="4" t="s">
        <v>35</v>
      </c>
      <c r="C36" s="6">
        <v>169.8</v>
      </c>
      <c r="D36" s="6">
        <v>101.6</v>
      </c>
      <c r="E36" s="6">
        <v>126</v>
      </c>
      <c r="F36" s="6">
        <v>1.1000000000000001</v>
      </c>
      <c r="G36" s="6">
        <v>9.5</v>
      </c>
      <c r="H36" s="6">
        <v>14.188099808061422</v>
      </c>
      <c r="I36" s="6">
        <v>18.5</v>
      </c>
    </row>
    <row r="37" spans="1:9">
      <c r="A37" s="1">
        <v>36</v>
      </c>
      <c r="B37" s="4" t="s">
        <v>36</v>
      </c>
      <c r="C37" s="6">
        <v>181.4</v>
      </c>
      <c r="D37" s="6">
        <v>122.4</v>
      </c>
      <c r="E37" s="6">
        <v>130.6</v>
      </c>
      <c r="F37" s="6">
        <v>0.87</v>
      </c>
      <c r="G37" s="6">
        <v>9.3000000000000007</v>
      </c>
      <c r="H37" s="6">
        <v>18.279839518555665</v>
      </c>
      <c r="I37" s="6">
        <v>16.5</v>
      </c>
    </row>
    <row r="38" spans="1:9">
      <c r="A38" s="1">
        <v>37</v>
      </c>
      <c r="B38" s="4" t="s">
        <v>37</v>
      </c>
      <c r="C38" s="6">
        <v>153.6</v>
      </c>
      <c r="D38" s="6">
        <v>86.8</v>
      </c>
      <c r="E38" s="6">
        <v>116.2</v>
      </c>
      <c r="F38" s="6">
        <v>1.36</v>
      </c>
      <c r="G38" s="6">
        <v>6.5</v>
      </c>
      <c r="H38" s="6">
        <v>8.4355319854159756</v>
      </c>
      <c r="I38" s="6">
        <v>15</v>
      </c>
    </row>
    <row r="39" spans="1:9">
      <c r="A39" s="1">
        <v>38</v>
      </c>
      <c r="B39" s="4" t="s">
        <v>38</v>
      </c>
      <c r="C39" s="6">
        <v>169</v>
      </c>
      <c r="D39" s="6">
        <v>106</v>
      </c>
      <c r="E39" s="6">
        <v>105.6</v>
      </c>
      <c r="F39" s="6">
        <v>1.8</v>
      </c>
      <c r="G39" s="6">
        <v>6.1</v>
      </c>
      <c r="H39" s="6">
        <v>5.8310827399950904</v>
      </c>
      <c r="I39" s="6">
        <v>20</v>
      </c>
    </row>
    <row r="40" spans="1:9">
      <c r="A40" s="1">
        <v>39</v>
      </c>
      <c r="B40" s="4" t="s">
        <v>39</v>
      </c>
      <c r="C40" s="6">
        <v>169.8</v>
      </c>
      <c r="D40" s="6">
        <v>129.6</v>
      </c>
      <c r="E40" s="6">
        <v>156.6</v>
      </c>
      <c r="F40" s="6">
        <v>1.6</v>
      </c>
      <c r="G40" s="6">
        <v>7</v>
      </c>
      <c r="H40" s="6">
        <v>7.5940897686088649</v>
      </c>
      <c r="I40" s="6">
        <v>14.5</v>
      </c>
    </row>
    <row r="41" spans="1:9">
      <c r="A41" s="1">
        <v>40</v>
      </c>
      <c r="B41" s="4" t="s">
        <v>40</v>
      </c>
      <c r="C41" s="6">
        <v>163</v>
      </c>
      <c r="D41" s="6">
        <v>138</v>
      </c>
      <c r="E41" s="6">
        <v>206.2</v>
      </c>
      <c r="F41" s="6">
        <v>1.7</v>
      </c>
      <c r="G41" s="6">
        <v>7.9</v>
      </c>
      <c r="H41" s="6">
        <v>7.9553710430721338</v>
      </c>
      <c r="I41" s="6">
        <v>16</v>
      </c>
    </row>
    <row r="42" spans="1:9">
      <c r="A42" s="5" t="s">
        <v>43</v>
      </c>
      <c r="B42" s="5"/>
      <c r="C42" s="7">
        <f>AVERAGE(C2:C41)</f>
        <v>171.88000000000005</v>
      </c>
      <c r="D42" s="7">
        <f t="shared" ref="D42:I42" si="0">AVERAGE(D2:D41)</f>
        <v>89.612499999999997</v>
      </c>
      <c r="E42" s="7">
        <f t="shared" si="0"/>
        <v>109.845</v>
      </c>
      <c r="F42" s="7">
        <f t="shared" si="0"/>
        <v>1.3225</v>
      </c>
      <c r="G42" s="7">
        <f t="shared" si="0"/>
        <v>7.9495000000000005</v>
      </c>
      <c r="H42" s="7">
        <f t="shared" si="0"/>
        <v>10.437206123105359</v>
      </c>
      <c r="I42" s="7">
        <f t="shared" si="0"/>
        <v>17.350000000000001</v>
      </c>
    </row>
    <row r="43" spans="1:9">
      <c r="A43" s="5" t="s">
        <v>44</v>
      </c>
      <c r="B43" s="5"/>
      <c r="C43" s="7">
        <f>STDEV(C2:C41)</f>
        <v>14.224269617587744</v>
      </c>
      <c r="D43" s="7">
        <f t="shared" ref="D43:I43" si="1">STDEV(D2:D41)</f>
        <v>32.996784517003171</v>
      </c>
      <c r="E43" s="7">
        <f t="shared" si="1"/>
        <v>35.929574633348174</v>
      </c>
      <c r="F43" s="7">
        <f t="shared" si="1"/>
        <v>0.33727984272365374</v>
      </c>
      <c r="G43" s="7">
        <f t="shared" si="1"/>
        <v>3.4468208689405495</v>
      </c>
      <c r="H43" s="7">
        <f t="shared" si="1"/>
        <v>5.1000356481380109</v>
      </c>
      <c r="I43" s="7">
        <f t="shared" si="1"/>
        <v>4.1078411573914329</v>
      </c>
    </row>
    <row r="44" spans="1:9">
      <c r="A44" s="5" t="s">
        <v>51</v>
      </c>
      <c r="B44" s="5"/>
      <c r="C44" s="7">
        <f>MAX(C2:C41)</f>
        <v>227.2</v>
      </c>
      <c r="D44" s="7">
        <f t="shared" ref="D44:I44" si="2">MAX(D2:D41)</f>
        <v>186</v>
      </c>
      <c r="E44" s="7">
        <f t="shared" si="2"/>
        <v>206.2</v>
      </c>
      <c r="F44" s="7">
        <f t="shared" si="2"/>
        <v>2.1</v>
      </c>
      <c r="G44" s="7">
        <f t="shared" si="2"/>
        <v>22.3</v>
      </c>
      <c r="H44" s="7">
        <f t="shared" si="2"/>
        <v>25.827969572849618</v>
      </c>
      <c r="I44" s="7">
        <f t="shared" si="2"/>
        <v>25</v>
      </c>
    </row>
    <row r="45" spans="1:9">
      <c r="A45" s="5" t="s">
        <v>52</v>
      </c>
      <c r="B45" s="5"/>
      <c r="C45" s="7">
        <f>MIN(C2:C41)</f>
        <v>147.4</v>
      </c>
      <c r="D45" s="7">
        <f t="shared" ref="D45:I45" si="3">MIN(D2:D41)</f>
        <v>34.5</v>
      </c>
      <c r="E45" s="7">
        <f t="shared" si="3"/>
        <v>64</v>
      </c>
      <c r="F45" s="7">
        <f t="shared" si="3"/>
        <v>0.74</v>
      </c>
      <c r="G45" s="7">
        <f t="shared" si="3"/>
        <v>0.6</v>
      </c>
      <c r="H45" s="7">
        <f t="shared" si="3"/>
        <v>0.87824561403508772</v>
      </c>
      <c r="I45" s="7">
        <f t="shared" si="3"/>
        <v>9</v>
      </c>
    </row>
  </sheetData>
  <mergeCells count="4">
    <mergeCell ref="A42:B42"/>
    <mergeCell ref="A43:B43"/>
    <mergeCell ref="A44:B44"/>
    <mergeCell ref="A45:B4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2017-01-17T05:21:33Z</dcterms:modified>
</cp:coreProperties>
</file>