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Leaf Data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M21" i="1" l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M2" i="1"/>
  <c r="I18" i="1"/>
  <c r="I17" i="1"/>
  <c r="I21" i="1"/>
  <c r="I9" i="1"/>
  <c r="I20" i="1"/>
  <c r="I8" i="1"/>
  <c r="I11" i="1"/>
  <c r="I16" i="1"/>
  <c r="I19" i="1"/>
  <c r="I12" i="1"/>
  <c r="I10" i="1"/>
  <c r="I13" i="1"/>
  <c r="I5" i="1"/>
  <c r="I15" i="1"/>
  <c r="I4" i="1"/>
  <c r="I14" i="1"/>
  <c r="I3" i="1"/>
  <c r="I7" i="1"/>
  <c r="I6" i="1"/>
  <c r="I2" i="1"/>
  <c r="E18" i="1"/>
  <c r="E17" i="1"/>
  <c r="E11" i="1"/>
  <c r="E9" i="1"/>
  <c r="E16" i="1"/>
  <c r="E8" i="1"/>
  <c r="E20" i="1"/>
  <c r="E21" i="1"/>
  <c r="E19" i="1"/>
  <c r="E12" i="1" l="1"/>
  <c r="E15" i="1"/>
  <c r="E10" i="1"/>
  <c r="E13" i="1"/>
  <c r="E5" i="1"/>
  <c r="E4" i="1"/>
  <c r="E14" i="1"/>
  <c r="E3" i="1"/>
  <c r="E6" i="1"/>
  <c r="E7" i="1"/>
  <c r="E2" i="1"/>
  <c r="Q19" i="1" l="1"/>
  <c r="Q18" i="1"/>
  <c r="Q4" i="1"/>
  <c r="Q21" i="1"/>
  <c r="Q15" i="1"/>
  <c r="Q8" i="1"/>
  <c r="Q3" i="1"/>
  <c r="Q14" i="1"/>
  <c r="Q12" i="1"/>
  <c r="Q13" i="1"/>
  <c r="Q9" i="1"/>
  <c r="Q7" i="1"/>
  <c r="Q17" i="1"/>
  <c r="Q2" i="1"/>
  <c r="Q10" i="1"/>
  <c r="Q6" i="1"/>
  <c r="Q11" i="1"/>
  <c r="Q20" i="1"/>
  <c r="Q5" i="1"/>
  <c r="Q16" i="1"/>
  <c r="U19" i="1"/>
  <c r="U18" i="1"/>
  <c r="U4" i="1"/>
  <c r="U21" i="1"/>
  <c r="U15" i="1"/>
  <c r="U8" i="1"/>
  <c r="U3" i="1"/>
  <c r="U14" i="1"/>
  <c r="U12" i="1"/>
  <c r="U13" i="1"/>
  <c r="U9" i="1"/>
  <c r="U7" i="1"/>
  <c r="U17" i="1"/>
  <c r="U2" i="1"/>
  <c r="U10" i="1"/>
  <c r="U6" i="1"/>
  <c r="U11" i="1"/>
  <c r="U20" i="1"/>
  <c r="U5" i="1"/>
  <c r="U16" i="1"/>
  <c r="V4" i="1" l="1"/>
  <c r="W4" i="1"/>
  <c r="X4" i="1"/>
  <c r="V21" i="1"/>
  <c r="W21" i="1"/>
  <c r="X21" i="1"/>
  <c r="V15" i="1"/>
  <c r="W15" i="1"/>
  <c r="X15" i="1"/>
  <c r="V8" i="1"/>
  <c r="W8" i="1"/>
  <c r="X8" i="1"/>
  <c r="V3" i="1"/>
  <c r="W3" i="1"/>
  <c r="X3" i="1"/>
  <c r="V14" i="1"/>
  <c r="W14" i="1"/>
  <c r="X14" i="1"/>
  <c r="V12" i="1"/>
  <c r="W12" i="1"/>
  <c r="X12" i="1"/>
  <c r="V13" i="1"/>
  <c r="W13" i="1"/>
  <c r="X13" i="1"/>
  <c r="V9" i="1"/>
  <c r="W9" i="1"/>
  <c r="X9" i="1"/>
  <c r="V7" i="1"/>
  <c r="W7" i="1"/>
  <c r="X7" i="1"/>
  <c r="V17" i="1"/>
  <c r="W17" i="1"/>
  <c r="X17" i="1"/>
  <c r="V2" i="1"/>
  <c r="W2" i="1"/>
  <c r="X2" i="1"/>
  <c r="V10" i="1"/>
  <c r="W10" i="1"/>
  <c r="X10" i="1"/>
  <c r="V6" i="1"/>
  <c r="W6" i="1"/>
  <c r="X6" i="1"/>
  <c r="V11" i="1"/>
  <c r="W11" i="1"/>
  <c r="X11" i="1"/>
  <c r="V20" i="1"/>
  <c r="W20" i="1"/>
  <c r="X20" i="1"/>
  <c r="V5" i="1"/>
  <c r="W5" i="1"/>
  <c r="X5" i="1"/>
  <c r="V16" i="1"/>
  <c r="W16" i="1"/>
  <c r="X16" i="1"/>
  <c r="W18" i="1"/>
  <c r="X18" i="1"/>
  <c r="W19" i="1"/>
  <c r="X19" i="1"/>
  <c r="V18" i="1"/>
  <c r="V19" i="1"/>
  <c r="Y2" i="1" l="1"/>
  <c r="Y19" i="1"/>
  <c r="Y16" i="1"/>
  <c r="Y6" i="1"/>
  <c r="Y7" i="1"/>
  <c r="Y14" i="1"/>
  <c r="Y21" i="1"/>
  <c r="Y18" i="1"/>
  <c r="Y11" i="1"/>
  <c r="Y17" i="1"/>
  <c r="Y12" i="1"/>
  <c r="Y15" i="1"/>
  <c r="Y20" i="1"/>
  <c r="Y13" i="1"/>
  <c r="Y8" i="1"/>
  <c r="Y5" i="1"/>
  <c r="Y10" i="1"/>
  <c r="Y9" i="1"/>
  <c r="Y3" i="1"/>
  <c r="Y4" i="1"/>
</calcChain>
</file>

<file path=xl/sharedStrings.xml><?xml version="1.0" encoding="utf-8"?>
<sst xmlns="http://schemas.openxmlformats.org/spreadsheetml/2006/main" count="27" uniqueCount="27">
  <si>
    <t>Genotype</t>
  </si>
  <si>
    <r>
      <t>K</t>
    </r>
    <r>
      <rPr>
        <b/>
        <vertAlign val="superscript"/>
        <sz val="11"/>
        <color theme="1"/>
        <rFont val="Times New Roman"/>
        <family val="1"/>
      </rPr>
      <t>+</t>
    </r>
    <r>
      <rPr>
        <b/>
        <sz val="11"/>
        <color theme="1"/>
        <rFont val="Times New Roman"/>
        <family val="1"/>
      </rPr>
      <t>/Na</t>
    </r>
    <r>
      <rPr>
        <b/>
        <vertAlign val="superscript"/>
        <sz val="11"/>
        <color theme="1"/>
        <rFont val="Times New Roman"/>
        <family val="1"/>
      </rPr>
      <t>+</t>
    </r>
  </si>
  <si>
    <t>Jaipur 1</t>
  </si>
  <si>
    <t>Jaipur 2</t>
  </si>
  <si>
    <t>Jaipur 3</t>
  </si>
  <si>
    <t>Ajmer 1</t>
  </si>
  <si>
    <t>Ajmer 2</t>
  </si>
  <si>
    <t>Ajmer 3</t>
  </si>
  <si>
    <t>Ajmer 4</t>
  </si>
  <si>
    <t>Ajmer 5</t>
  </si>
  <si>
    <t>Rajasmand 1</t>
  </si>
  <si>
    <t>Rajasmand 2</t>
  </si>
  <si>
    <t>Udaipur 1</t>
  </si>
  <si>
    <t>Udaipur 2</t>
  </si>
  <si>
    <t>Rajasmand 3</t>
  </si>
  <si>
    <t>Rajasmand 4</t>
  </si>
  <si>
    <t>Udaipur 3</t>
  </si>
  <si>
    <t>Pali 1</t>
  </si>
  <si>
    <t>Jodhpur 1</t>
  </si>
  <si>
    <t>Nagaur</t>
  </si>
  <si>
    <t>Ganesh</t>
  </si>
  <si>
    <t>Bhagwa</t>
  </si>
  <si>
    <r>
      <t>Na</t>
    </r>
    <r>
      <rPr>
        <b/>
        <vertAlign val="superscript"/>
        <sz val="11"/>
        <color theme="1"/>
        <rFont val="Times New Roman"/>
        <family val="1"/>
      </rPr>
      <t>+ (%)</t>
    </r>
  </si>
  <si>
    <r>
      <t>K</t>
    </r>
    <r>
      <rPr>
        <b/>
        <vertAlign val="superscript"/>
        <sz val="11"/>
        <color theme="1"/>
        <rFont val="Times New Roman"/>
        <family val="1"/>
      </rPr>
      <t>+ (%)</t>
    </r>
  </si>
  <si>
    <t>Proline</t>
  </si>
  <si>
    <t>RWC</t>
  </si>
  <si>
    <t>Chl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</si>
</sst>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vertAlign val="superscript"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vertical="top" wrapText="1"/>
    </xf>
    <xf numFmtId="0" fontId="3" fillId="2" borderId="3" xfId="0" applyFont="1" applyFill="1" applyBorder="1" applyAlignment="1">
      <alignment horizontal="center" vertical="top" wrapText="1"/>
    </xf>
    <xf numFmtId="2" fontId="3" fillId="2" borderId="3" xfId="0" applyNumberFormat="1" applyFont="1" applyFill="1" applyBorder="1" applyAlignment="1">
      <alignment horizontal="center" vertical="top" wrapText="1"/>
    </xf>
    <xf numFmtId="0" fontId="0" fillId="3" borderId="0" xfId="0" applyFill="1"/>
    <xf numFmtId="2" fontId="3" fillId="3" borderId="1" xfId="0" applyNumberFormat="1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1"/>
  <sheetViews>
    <sheetView tabSelected="1" zoomScale="69" zoomScaleNormal="69" workbookViewId="0">
      <selection activeCell="F29" sqref="F29"/>
    </sheetView>
  </sheetViews>
  <sheetFormatPr defaultRowHeight="15" x14ac:dyDescent="0.25"/>
  <cols>
    <col min="1" max="1" width="20.140625" customWidth="1"/>
    <col min="2" max="2" width="11.5703125" bestFit="1" customWidth="1"/>
    <col min="3" max="3" width="10.5703125" customWidth="1"/>
  </cols>
  <sheetData>
    <row r="1" spans="1:25" ht="17.25" customHeight="1" x14ac:dyDescent="0.25">
      <c r="A1" s="4" t="s">
        <v>0</v>
      </c>
      <c r="B1" s="16" t="s">
        <v>24</v>
      </c>
      <c r="C1" s="17"/>
      <c r="D1" s="17"/>
      <c r="F1" s="17" t="s">
        <v>25</v>
      </c>
      <c r="G1" s="17"/>
      <c r="H1" s="17"/>
      <c r="J1" s="17" t="s">
        <v>26</v>
      </c>
      <c r="K1" s="17"/>
      <c r="L1" s="17"/>
      <c r="N1" s="12" t="s">
        <v>22</v>
      </c>
      <c r="O1" s="12"/>
      <c r="P1" s="13"/>
      <c r="Q1" s="8"/>
      <c r="R1" s="12" t="s">
        <v>23</v>
      </c>
      <c r="S1" s="12"/>
      <c r="T1" s="13"/>
      <c r="U1" s="7"/>
      <c r="V1" s="14" t="s">
        <v>1</v>
      </c>
      <c r="W1" s="14"/>
      <c r="X1" s="15"/>
      <c r="Y1" s="8"/>
    </row>
    <row r="2" spans="1:25" x14ac:dyDescent="0.25">
      <c r="A2" s="1" t="s">
        <v>2</v>
      </c>
      <c r="B2" s="2">
        <v>336.91</v>
      </c>
      <c r="C2" s="2">
        <v>135.83000000000001</v>
      </c>
      <c r="D2" s="5">
        <v>166.17</v>
      </c>
      <c r="E2" s="10">
        <f>SUM(B2:D2)/3</f>
        <v>212.97</v>
      </c>
      <c r="F2" s="2">
        <v>93.59</v>
      </c>
      <c r="G2" s="2">
        <v>93.85</v>
      </c>
      <c r="H2" s="2">
        <v>90.2</v>
      </c>
      <c r="I2" s="11">
        <f>SUM(F2:H2)/3</f>
        <v>92.546666666666667</v>
      </c>
      <c r="J2" s="2">
        <v>0.751</v>
      </c>
      <c r="K2" s="2">
        <v>0.33700000000000002</v>
      </c>
      <c r="L2" s="2">
        <v>0.5</v>
      </c>
      <c r="M2" s="8">
        <f t="shared" ref="M2:M21" si="0">SUM(J2:L2)/3</f>
        <v>0.52933333333333332</v>
      </c>
      <c r="N2" s="2">
        <v>0.18</v>
      </c>
      <c r="O2" s="2">
        <v>0.12</v>
      </c>
      <c r="P2" s="5">
        <v>0.36</v>
      </c>
      <c r="Q2" s="8">
        <f t="shared" ref="Q2:Q21" si="1">SUM(N2:P2)/3</f>
        <v>0.21999999999999997</v>
      </c>
      <c r="R2" s="2">
        <v>9.76</v>
      </c>
      <c r="S2" s="2">
        <v>6.62</v>
      </c>
      <c r="T2" s="5">
        <v>9.76</v>
      </c>
      <c r="U2" s="8">
        <f t="shared" ref="U2:U21" si="2">SUM(R2:T2)/3</f>
        <v>8.7133333333333329</v>
      </c>
      <c r="V2" s="3">
        <f t="shared" ref="V2:V21" si="3">R2/N2</f>
        <v>54.222222222222221</v>
      </c>
      <c r="W2" s="3">
        <f t="shared" ref="W2:W21" si="4">S2/O2</f>
        <v>55.166666666666671</v>
      </c>
      <c r="X2" s="6">
        <f t="shared" ref="X2:X21" si="5">T2/P2</f>
        <v>27.111111111111111</v>
      </c>
      <c r="Y2" s="8">
        <f t="shared" ref="Y2:Y21" si="6">SUM(V2:X2)/3</f>
        <v>45.5</v>
      </c>
    </row>
    <row r="3" spans="1:25" x14ac:dyDescent="0.25">
      <c r="A3" s="1" t="s">
        <v>3</v>
      </c>
      <c r="B3" s="2">
        <v>211.54</v>
      </c>
      <c r="C3" s="2">
        <v>153.83000000000001</v>
      </c>
      <c r="D3" s="2">
        <v>156.33000000000001</v>
      </c>
      <c r="E3" s="10">
        <f>SUM(B3:D3)/3</f>
        <v>173.9</v>
      </c>
      <c r="F3" s="2">
        <v>92.16</v>
      </c>
      <c r="G3" s="2">
        <v>90.2</v>
      </c>
      <c r="H3" s="2">
        <v>93.85</v>
      </c>
      <c r="I3" s="11">
        <f>SUM(F3:H3)/3</f>
        <v>92.070000000000007</v>
      </c>
      <c r="J3" s="2">
        <v>0.60399999999999998</v>
      </c>
      <c r="K3" s="2">
        <v>0.36799999999999999</v>
      </c>
      <c r="L3" s="2">
        <v>0.56799999999999995</v>
      </c>
      <c r="M3" s="8">
        <f t="shared" si="0"/>
        <v>0.51333333333333331</v>
      </c>
      <c r="N3" s="2">
        <v>0.28000000000000003</v>
      </c>
      <c r="O3" s="2">
        <v>0.12</v>
      </c>
      <c r="P3" s="5">
        <v>0.1</v>
      </c>
      <c r="Q3" s="8">
        <f t="shared" si="1"/>
        <v>0.16666666666666666</v>
      </c>
      <c r="R3" s="2">
        <v>4.42</v>
      </c>
      <c r="S3" s="2">
        <v>2.4</v>
      </c>
      <c r="T3" s="5">
        <v>4.42</v>
      </c>
      <c r="U3" s="8">
        <f t="shared" si="2"/>
        <v>3.7466666666666666</v>
      </c>
      <c r="V3" s="3">
        <f t="shared" si="3"/>
        <v>15.785714285714285</v>
      </c>
      <c r="W3" s="3">
        <f t="shared" si="4"/>
        <v>20</v>
      </c>
      <c r="X3" s="6">
        <f t="shared" si="5"/>
        <v>44.199999999999996</v>
      </c>
      <c r="Y3" s="8">
        <f t="shared" si="6"/>
        <v>26.661904761904761</v>
      </c>
    </row>
    <row r="4" spans="1:25" x14ac:dyDescent="0.25">
      <c r="A4" s="1" t="s">
        <v>4</v>
      </c>
      <c r="B4" s="2">
        <v>153.43</v>
      </c>
      <c r="C4" s="2">
        <v>168.15</v>
      </c>
      <c r="D4" s="2">
        <v>149.41</v>
      </c>
      <c r="E4" s="10">
        <f>SUM(B4:D4)/3</f>
        <v>156.99666666666667</v>
      </c>
      <c r="F4" s="2">
        <v>92.86</v>
      </c>
      <c r="G4" s="2">
        <v>86.36</v>
      </c>
      <c r="H4" s="2">
        <v>94.44</v>
      </c>
      <c r="I4" s="11">
        <f>SUM(F4:H4)/3</f>
        <v>91.219999999999985</v>
      </c>
      <c r="J4" s="2">
        <v>0.38700000000000001</v>
      </c>
      <c r="K4" s="2">
        <v>0.36199999999999999</v>
      </c>
      <c r="L4" s="2">
        <v>0.505</v>
      </c>
      <c r="M4" s="8">
        <f t="shared" si="0"/>
        <v>0.41799999999999998</v>
      </c>
      <c r="N4" s="2">
        <v>0.12</v>
      </c>
      <c r="O4" s="2">
        <v>0.26</v>
      </c>
      <c r="P4" s="5">
        <v>0.2</v>
      </c>
      <c r="Q4" s="8">
        <f t="shared" si="1"/>
        <v>0.19333333333333336</v>
      </c>
      <c r="R4" s="2">
        <v>3.7</v>
      </c>
      <c r="S4" s="2">
        <v>4.28</v>
      </c>
      <c r="T4" s="5">
        <v>3.62</v>
      </c>
      <c r="U4" s="8">
        <f t="shared" si="2"/>
        <v>3.8666666666666671</v>
      </c>
      <c r="V4" s="3">
        <f t="shared" si="3"/>
        <v>30.833333333333336</v>
      </c>
      <c r="W4" s="3">
        <f t="shared" si="4"/>
        <v>16.461538461538463</v>
      </c>
      <c r="X4" s="6">
        <f t="shared" si="5"/>
        <v>18.099999999999998</v>
      </c>
      <c r="Y4" s="9">
        <f t="shared" si="6"/>
        <v>21.798290598290595</v>
      </c>
    </row>
    <row r="5" spans="1:25" x14ac:dyDescent="0.25">
      <c r="A5" s="1" t="s">
        <v>5</v>
      </c>
      <c r="B5" s="2">
        <v>198.46</v>
      </c>
      <c r="C5" s="2">
        <v>136.11000000000001</v>
      </c>
      <c r="D5" s="2">
        <v>106.17</v>
      </c>
      <c r="E5" s="10">
        <f>SUM(B5:D5)/3</f>
        <v>146.91333333333336</v>
      </c>
      <c r="F5" s="2">
        <v>92.75</v>
      </c>
      <c r="G5" s="2">
        <v>89</v>
      </c>
      <c r="H5" s="2">
        <v>88.68</v>
      </c>
      <c r="I5" s="11">
        <f>SUM(F5:H5)/3</f>
        <v>90.143333333333331</v>
      </c>
      <c r="J5" s="2">
        <v>0.5</v>
      </c>
      <c r="K5" s="2">
        <v>0.41099999999999998</v>
      </c>
      <c r="L5" s="2">
        <v>0.65</v>
      </c>
      <c r="M5" s="8">
        <f t="shared" si="0"/>
        <v>0.52033333333333331</v>
      </c>
      <c r="N5" s="2">
        <v>0.32</v>
      </c>
      <c r="O5" s="2">
        <v>0.36</v>
      </c>
      <c r="P5" s="5">
        <v>0.12</v>
      </c>
      <c r="Q5" s="8">
        <f t="shared" si="1"/>
        <v>0.26666666666666666</v>
      </c>
      <c r="R5" s="2">
        <v>3.62</v>
      </c>
      <c r="S5" s="2">
        <v>3.38</v>
      </c>
      <c r="T5" s="5">
        <v>4.78</v>
      </c>
      <c r="U5" s="8">
        <f t="shared" si="2"/>
        <v>3.9266666666666672</v>
      </c>
      <c r="V5" s="3">
        <f t="shared" si="3"/>
        <v>11.3125</v>
      </c>
      <c r="W5" s="3">
        <f t="shared" si="4"/>
        <v>9.3888888888888893</v>
      </c>
      <c r="X5" s="6">
        <f t="shared" si="5"/>
        <v>39.833333333333336</v>
      </c>
      <c r="Y5" s="8">
        <f t="shared" si="6"/>
        <v>20.178240740740744</v>
      </c>
    </row>
    <row r="6" spans="1:25" x14ac:dyDescent="0.25">
      <c r="A6" s="1" t="s">
        <v>6</v>
      </c>
      <c r="B6" s="2">
        <v>163.32</v>
      </c>
      <c r="C6" s="2">
        <v>184.94</v>
      </c>
      <c r="D6" s="5">
        <v>214.94</v>
      </c>
      <c r="E6" s="10">
        <f t="shared" ref="E6:E21" si="7">SUM(B6:D6)/3</f>
        <v>187.73333333333335</v>
      </c>
      <c r="F6" s="2">
        <v>88.68</v>
      </c>
      <c r="G6" s="2">
        <v>90.2</v>
      </c>
      <c r="H6" s="2">
        <v>93.83</v>
      </c>
      <c r="I6" s="11">
        <f t="shared" ref="I6:I21" si="8">SUM(F6:H6)/3</f>
        <v>90.903333333333322</v>
      </c>
      <c r="J6" s="2">
        <v>0.56799999999999995</v>
      </c>
      <c r="K6" s="2">
        <v>0.55700000000000005</v>
      </c>
      <c r="L6" s="2">
        <v>0.24199999999999999</v>
      </c>
      <c r="M6" s="8">
        <f t="shared" si="0"/>
        <v>0.45566666666666666</v>
      </c>
      <c r="N6" s="2">
        <v>0.1</v>
      </c>
      <c r="O6" s="2">
        <v>0.22</v>
      </c>
      <c r="P6" s="5">
        <v>0.12</v>
      </c>
      <c r="Q6" s="8">
        <f t="shared" si="1"/>
        <v>0.14666666666666667</v>
      </c>
      <c r="R6" s="2">
        <v>4.62</v>
      </c>
      <c r="S6" s="2">
        <v>3.7</v>
      </c>
      <c r="T6" s="5">
        <v>4.42</v>
      </c>
      <c r="U6" s="8">
        <f t="shared" si="2"/>
        <v>4.246666666666667</v>
      </c>
      <c r="V6" s="3">
        <f t="shared" si="3"/>
        <v>46.199999999999996</v>
      </c>
      <c r="W6" s="3">
        <f t="shared" si="4"/>
        <v>16.81818181818182</v>
      </c>
      <c r="X6" s="6">
        <f t="shared" si="5"/>
        <v>36.833333333333336</v>
      </c>
      <c r="Y6" s="8">
        <f t="shared" si="6"/>
        <v>33.283838383838379</v>
      </c>
    </row>
    <row r="7" spans="1:25" x14ac:dyDescent="0.25">
      <c r="A7" s="1" t="s">
        <v>7</v>
      </c>
      <c r="B7" s="2">
        <v>139.13</v>
      </c>
      <c r="C7" s="2">
        <v>179.8</v>
      </c>
      <c r="D7" s="2">
        <v>214.94</v>
      </c>
      <c r="E7" s="10">
        <f t="shared" si="7"/>
        <v>177.95666666666668</v>
      </c>
      <c r="F7" s="2">
        <v>93.83</v>
      </c>
      <c r="G7" s="2">
        <v>94.44</v>
      </c>
      <c r="H7" s="2">
        <v>86.36</v>
      </c>
      <c r="I7" s="11">
        <f t="shared" si="8"/>
        <v>91.543333333333337</v>
      </c>
      <c r="J7" s="2">
        <v>0.505</v>
      </c>
      <c r="K7" s="2">
        <v>0.42299999999999999</v>
      </c>
      <c r="L7" s="2">
        <v>0.49099999999999999</v>
      </c>
      <c r="M7" s="8">
        <f t="shared" si="0"/>
        <v>0.47300000000000003</v>
      </c>
      <c r="N7" s="2">
        <v>0.2</v>
      </c>
      <c r="O7" s="2">
        <v>0.2</v>
      </c>
      <c r="P7" s="5">
        <v>0.28000000000000003</v>
      </c>
      <c r="Q7" s="8">
        <f t="shared" si="1"/>
        <v>0.22666666666666668</v>
      </c>
      <c r="R7" s="2">
        <v>5.62</v>
      </c>
      <c r="S7" s="2">
        <v>5.08</v>
      </c>
      <c r="T7" s="5">
        <v>5.62</v>
      </c>
      <c r="U7" s="8">
        <f t="shared" si="2"/>
        <v>5.44</v>
      </c>
      <c r="V7" s="3">
        <f t="shared" si="3"/>
        <v>28.099999999999998</v>
      </c>
      <c r="W7" s="3">
        <f t="shared" si="4"/>
        <v>25.4</v>
      </c>
      <c r="X7" s="6">
        <f t="shared" si="5"/>
        <v>20.071428571428569</v>
      </c>
      <c r="Y7" s="8">
        <f t="shared" si="6"/>
        <v>24.523809523809522</v>
      </c>
    </row>
    <row r="8" spans="1:25" x14ac:dyDescent="0.25">
      <c r="A8" s="1" t="s">
        <v>8</v>
      </c>
      <c r="B8" s="2">
        <v>142.43</v>
      </c>
      <c r="C8" s="2">
        <v>135.83000000000001</v>
      </c>
      <c r="D8" s="2">
        <v>129.80000000000001</v>
      </c>
      <c r="E8" s="10">
        <f t="shared" si="7"/>
        <v>136.02000000000001</v>
      </c>
      <c r="F8" s="2">
        <v>88.89</v>
      </c>
      <c r="G8" s="2">
        <v>88.68</v>
      </c>
      <c r="H8" s="2">
        <v>89</v>
      </c>
      <c r="I8" s="11">
        <f t="shared" si="8"/>
        <v>88.856666666666669</v>
      </c>
      <c r="J8" s="2">
        <v>0.65</v>
      </c>
      <c r="K8" s="2">
        <v>0.56499999999999995</v>
      </c>
      <c r="L8" s="2">
        <v>0.45900000000000002</v>
      </c>
      <c r="M8" s="8">
        <f t="shared" si="0"/>
        <v>0.55799999999999994</v>
      </c>
      <c r="N8" s="2">
        <v>0.36</v>
      </c>
      <c r="O8" s="2">
        <v>0.34</v>
      </c>
      <c r="P8" s="5">
        <v>0.36</v>
      </c>
      <c r="Q8" s="8">
        <f t="shared" si="1"/>
        <v>0.35333333333333333</v>
      </c>
      <c r="R8" s="2">
        <v>3.38</v>
      </c>
      <c r="S8" s="2">
        <v>5.62</v>
      </c>
      <c r="T8" s="5">
        <v>4.5199999999999996</v>
      </c>
      <c r="U8" s="8">
        <f t="shared" si="2"/>
        <v>4.5066666666666668</v>
      </c>
      <c r="V8" s="3">
        <f t="shared" si="3"/>
        <v>9.3888888888888893</v>
      </c>
      <c r="W8" s="3">
        <f t="shared" si="4"/>
        <v>16.52941176470588</v>
      </c>
      <c r="X8" s="6">
        <f t="shared" si="5"/>
        <v>12.555555555555555</v>
      </c>
      <c r="Y8" s="8">
        <f t="shared" si="6"/>
        <v>12.824618736383442</v>
      </c>
    </row>
    <row r="9" spans="1:25" x14ac:dyDescent="0.25">
      <c r="A9" s="1" t="s">
        <v>9</v>
      </c>
      <c r="B9" s="2">
        <v>135.83000000000001</v>
      </c>
      <c r="C9" s="2">
        <v>139.13</v>
      </c>
      <c r="D9" s="2">
        <v>116.02</v>
      </c>
      <c r="E9" s="10">
        <f t="shared" si="7"/>
        <v>130.32666666666668</v>
      </c>
      <c r="F9" s="2">
        <v>94.44</v>
      </c>
      <c r="G9" s="2">
        <v>92.75</v>
      </c>
      <c r="H9" s="2">
        <v>73.959999999999994</v>
      </c>
      <c r="I9" s="11">
        <f t="shared" si="8"/>
        <v>87.05</v>
      </c>
      <c r="J9" s="2">
        <v>0.24199999999999999</v>
      </c>
      <c r="K9" s="2">
        <v>0.5</v>
      </c>
      <c r="L9" s="2">
        <v>0.751</v>
      </c>
      <c r="M9" s="8">
        <f t="shared" si="0"/>
        <v>0.49766666666666665</v>
      </c>
      <c r="N9" s="2">
        <v>0.34</v>
      </c>
      <c r="O9" s="2">
        <v>0.34</v>
      </c>
      <c r="P9" s="5">
        <v>0.36</v>
      </c>
      <c r="Q9" s="8">
        <f t="shared" si="1"/>
        <v>0.34666666666666668</v>
      </c>
      <c r="R9" s="2">
        <v>4.32</v>
      </c>
      <c r="S9" s="2">
        <v>4.0999999999999996</v>
      </c>
      <c r="T9" s="5">
        <v>4.32</v>
      </c>
      <c r="U9" s="8">
        <f t="shared" si="2"/>
        <v>4.246666666666667</v>
      </c>
      <c r="V9" s="3">
        <f t="shared" si="3"/>
        <v>12.705882352941176</v>
      </c>
      <c r="W9" s="3">
        <f t="shared" si="4"/>
        <v>12.058823529411763</v>
      </c>
      <c r="X9" s="6">
        <f t="shared" si="5"/>
        <v>12.000000000000002</v>
      </c>
      <c r="Y9" s="8">
        <f t="shared" si="6"/>
        <v>12.254901960784315</v>
      </c>
    </row>
    <row r="10" spans="1:25" x14ac:dyDescent="0.25">
      <c r="A10" s="1" t="s">
        <v>10</v>
      </c>
      <c r="B10" s="2">
        <v>135.83000000000001</v>
      </c>
      <c r="C10" s="2">
        <v>139.27000000000001</v>
      </c>
      <c r="D10" s="2">
        <v>145.72</v>
      </c>
      <c r="E10" s="10">
        <f t="shared" si="7"/>
        <v>140.27333333333334</v>
      </c>
      <c r="F10" s="2">
        <v>92.5</v>
      </c>
      <c r="G10" s="2">
        <v>88.89</v>
      </c>
      <c r="H10" s="2">
        <v>89</v>
      </c>
      <c r="I10" s="11">
        <f t="shared" si="8"/>
        <v>90.13</v>
      </c>
      <c r="J10" s="2">
        <v>0.49099999999999999</v>
      </c>
      <c r="K10" s="2">
        <v>0.56799999999999995</v>
      </c>
      <c r="L10" s="2">
        <v>0.60399999999999998</v>
      </c>
      <c r="M10" s="8">
        <f t="shared" si="0"/>
        <v>0.55433333333333323</v>
      </c>
      <c r="N10" s="2">
        <v>0.36</v>
      </c>
      <c r="O10" s="2">
        <v>0.3</v>
      </c>
      <c r="P10" s="5">
        <v>0.34</v>
      </c>
      <c r="Q10" s="8">
        <f t="shared" si="1"/>
        <v>0.33333333333333331</v>
      </c>
      <c r="R10" s="2">
        <v>7.42</v>
      </c>
      <c r="S10" s="2">
        <v>3.04</v>
      </c>
      <c r="T10" s="5">
        <v>7.42</v>
      </c>
      <c r="U10" s="8">
        <f t="shared" si="2"/>
        <v>5.9600000000000009</v>
      </c>
      <c r="V10" s="3">
        <f t="shared" si="3"/>
        <v>20.611111111111111</v>
      </c>
      <c r="W10" s="3">
        <f t="shared" si="4"/>
        <v>10.133333333333335</v>
      </c>
      <c r="X10" s="6">
        <f t="shared" si="5"/>
        <v>21.823529411764703</v>
      </c>
      <c r="Y10" s="8">
        <f t="shared" si="6"/>
        <v>17.522657952069718</v>
      </c>
    </row>
    <row r="11" spans="1:25" x14ac:dyDescent="0.25">
      <c r="A11" s="1" t="s">
        <v>11</v>
      </c>
      <c r="B11" s="2">
        <v>127.06</v>
      </c>
      <c r="C11" s="2">
        <v>152.32</v>
      </c>
      <c r="D11" s="2">
        <v>135.83000000000001</v>
      </c>
      <c r="E11" s="10">
        <f t="shared" si="7"/>
        <v>138.40333333333334</v>
      </c>
      <c r="F11" s="2">
        <v>84.62</v>
      </c>
      <c r="G11" s="2">
        <v>89</v>
      </c>
      <c r="H11" s="2">
        <v>88.89</v>
      </c>
      <c r="I11" s="11">
        <f t="shared" si="8"/>
        <v>87.50333333333333</v>
      </c>
      <c r="J11" s="2">
        <v>0.45900000000000002</v>
      </c>
      <c r="K11" s="2">
        <v>0.505</v>
      </c>
      <c r="L11" s="2">
        <v>0.38700000000000001</v>
      </c>
      <c r="M11" s="8">
        <f t="shared" si="0"/>
        <v>0.45033333333333331</v>
      </c>
      <c r="N11" s="2">
        <v>0.28000000000000003</v>
      </c>
      <c r="O11" s="2">
        <v>0.3</v>
      </c>
      <c r="P11" s="5">
        <v>0.2</v>
      </c>
      <c r="Q11" s="8">
        <f t="shared" si="1"/>
        <v>0.26</v>
      </c>
      <c r="R11" s="2">
        <v>4.0999999999999996</v>
      </c>
      <c r="S11" s="2">
        <v>3.62</v>
      </c>
      <c r="T11" s="5">
        <v>4.5199999999999996</v>
      </c>
      <c r="U11" s="8">
        <f t="shared" si="2"/>
        <v>4.0799999999999992</v>
      </c>
      <c r="V11" s="3">
        <f t="shared" si="3"/>
        <v>14.642857142857141</v>
      </c>
      <c r="W11" s="3">
        <f t="shared" si="4"/>
        <v>12.066666666666668</v>
      </c>
      <c r="X11" s="6">
        <f t="shared" si="5"/>
        <v>22.599999999999998</v>
      </c>
      <c r="Y11" s="8">
        <f t="shared" si="6"/>
        <v>16.436507936507937</v>
      </c>
    </row>
    <row r="12" spans="1:25" x14ac:dyDescent="0.25">
      <c r="A12" s="1" t="s">
        <v>12</v>
      </c>
      <c r="B12" s="2">
        <v>145.72</v>
      </c>
      <c r="C12" s="2">
        <v>136.16999999999999</v>
      </c>
      <c r="D12" s="2">
        <v>142.32</v>
      </c>
      <c r="E12" s="10">
        <f t="shared" si="7"/>
        <v>141.40333333333334</v>
      </c>
      <c r="F12" s="2">
        <v>94.59</v>
      </c>
      <c r="G12" s="2">
        <v>84.62</v>
      </c>
      <c r="H12" s="2">
        <v>88.89</v>
      </c>
      <c r="I12" s="11">
        <f t="shared" si="8"/>
        <v>89.366666666666674</v>
      </c>
      <c r="J12" s="2">
        <v>0.33700000000000002</v>
      </c>
      <c r="K12" s="2">
        <v>0.65</v>
      </c>
      <c r="L12" s="2">
        <v>0.5</v>
      </c>
      <c r="M12" s="8">
        <f t="shared" si="0"/>
        <v>0.4956666666666667</v>
      </c>
      <c r="N12" s="2">
        <v>0.36</v>
      </c>
      <c r="O12" s="2">
        <v>0.22</v>
      </c>
      <c r="P12" s="5">
        <v>0.3</v>
      </c>
      <c r="Q12" s="8">
        <f t="shared" si="1"/>
        <v>0.29333333333333328</v>
      </c>
      <c r="R12" s="2">
        <v>4.28</v>
      </c>
      <c r="S12" s="2">
        <v>7.42</v>
      </c>
      <c r="T12" s="5">
        <v>4.28</v>
      </c>
      <c r="U12" s="8">
        <f t="shared" si="2"/>
        <v>5.3266666666666671</v>
      </c>
      <c r="V12" s="3">
        <f t="shared" si="3"/>
        <v>11.888888888888889</v>
      </c>
      <c r="W12" s="3">
        <f t="shared" si="4"/>
        <v>33.727272727272727</v>
      </c>
      <c r="X12" s="6">
        <f t="shared" si="5"/>
        <v>14.266666666666667</v>
      </c>
      <c r="Y12" s="8">
        <f t="shared" si="6"/>
        <v>19.960942760942761</v>
      </c>
    </row>
    <row r="13" spans="1:25" x14ac:dyDescent="0.25">
      <c r="A13" s="1" t="s">
        <v>13</v>
      </c>
      <c r="B13" s="2">
        <v>152.32</v>
      </c>
      <c r="C13" s="2">
        <v>142.65</v>
      </c>
      <c r="D13" s="2">
        <v>139.13</v>
      </c>
      <c r="E13" s="10">
        <f t="shared" si="7"/>
        <v>144.70000000000002</v>
      </c>
      <c r="F13" s="2">
        <v>92.86</v>
      </c>
      <c r="G13" s="2">
        <v>89</v>
      </c>
      <c r="H13" s="2">
        <v>90.2</v>
      </c>
      <c r="I13" s="11">
        <f t="shared" si="8"/>
        <v>90.686666666666667</v>
      </c>
      <c r="J13" s="2">
        <v>0.36799999999999999</v>
      </c>
      <c r="K13" s="2">
        <v>0.24199999999999999</v>
      </c>
      <c r="L13" s="2">
        <v>0.41099999999999998</v>
      </c>
      <c r="M13" s="8">
        <f t="shared" si="0"/>
        <v>0.34033333333333332</v>
      </c>
      <c r="N13" s="2">
        <v>0.26</v>
      </c>
      <c r="O13" s="2">
        <v>0.36</v>
      </c>
      <c r="P13" s="5">
        <v>0.22</v>
      </c>
      <c r="Q13" s="8">
        <f t="shared" si="1"/>
        <v>0.27999999999999997</v>
      </c>
      <c r="R13" s="2">
        <v>4.78</v>
      </c>
      <c r="S13" s="2">
        <v>4.62</v>
      </c>
      <c r="T13" s="5">
        <v>4.78</v>
      </c>
      <c r="U13" s="8">
        <f t="shared" si="2"/>
        <v>4.7266666666666666</v>
      </c>
      <c r="V13" s="3">
        <f t="shared" si="3"/>
        <v>18.384615384615383</v>
      </c>
      <c r="W13" s="3">
        <f t="shared" si="4"/>
        <v>12.833333333333334</v>
      </c>
      <c r="X13" s="6">
        <f t="shared" si="5"/>
        <v>21.727272727272727</v>
      </c>
      <c r="Y13" s="8">
        <f t="shared" si="6"/>
        <v>17.648407148407149</v>
      </c>
    </row>
    <row r="14" spans="1:25" x14ac:dyDescent="0.25">
      <c r="A14" s="1" t="s">
        <v>14</v>
      </c>
      <c r="B14" s="2">
        <v>204.11</v>
      </c>
      <c r="C14" s="2">
        <v>152.65</v>
      </c>
      <c r="D14" s="2">
        <v>151.41999999999999</v>
      </c>
      <c r="E14" s="10">
        <f t="shared" si="7"/>
        <v>169.39333333333332</v>
      </c>
      <c r="F14" s="2">
        <v>88.85</v>
      </c>
      <c r="G14" s="2">
        <v>92.86</v>
      </c>
      <c r="H14" s="2">
        <v>89</v>
      </c>
      <c r="I14" s="11">
        <f t="shared" si="8"/>
        <v>90.236666666666665</v>
      </c>
      <c r="J14" s="2">
        <v>0.36199999999999999</v>
      </c>
      <c r="K14" s="2">
        <v>0.49099999999999999</v>
      </c>
      <c r="L14" s="2">
        <v>0.55700000000000005</v>
      </c>
      <c r="M14" s="8">
        <f t="shared" si="0"/>
        <v>0.47000000000000003</v>
      </c>
      <c r="N14" s="2">
        <v>0.32</v>
      </c>
      <c r="O14" s="2">
        <v>0.3</v>
      </c>
      <c r="P14" s="5">
        <v>0.28000000000000003</v>
      </c>
      <c r="Q14" s="8">
        <f t="shared" si="1"/>
        <v>0.3</v>
      </c>
      <c r="R14" s="2">
        <v>4.5199999999999996</v>
      </c>
      <c r="S14" s="2">
        <v>9.76</v>
      </c>
      <c r="T14" s="5">
        <v>4.5199999999999996</v>
      </c>
      <c r="U14" s="8">
        <f t="shared" si="2"/>
        <v>6.2666666666666657</v>
      </c>
      <c r="V14" s="3">
        <f t="shared" si="3"/>
        <v>14.124999999999998</v>
      </c>
      <c r="W14" s="3">
        <f t="shared" si="4"/>
        <v>32.533333333333331</v>
      </c>
      <c r="X14" s="6">
        <f t="shared" si="5"/>
        <v>16.142857142857139</v>
      </c>
      <c r="Y14" s="8">
        <f t="shared" si="6"/>
        <v>20.933730158730157</v>
      </c>
    </row>
    <row r="15" spans="1:25" x14ac:dyDescent="0.25">
      <c r="A15" s="1" t="s">
        <v>15</v>
      </c>
      <c r="B15" s="2">
        <v>160.02000000000001</v>
      </c>
      <c r="C15" s="2">
        <v>142.94</v>
      </c>
      <c r="D15" s="2">
        <v>145.72</v>
      </c>
      <c r="E15" s="10">
        <f t="shared" si="7"/>
        <v>149.56000000000003</v>
      </c>
      <c r="F15" s="2">
        <v>89</v>
      </c>
      <c r="G15" s="2">
        <v>89.85</v>
      </c>
      <c r="H15" s="2">
        <v>90.2</v>
      </c>
      <c r="I15" s="11">
        <f t="shared" si="8"/>
        <v>89.683333333333337</v>
      </c>
      <c r="J15" s="2">
        <v>0.41099999999999998</v>
      </c>
      <c r="K15" s="2">
        <v>0.45900000000000002</v>
      </c>
      <c r="L15" s="2">
        <v>0.42299999999999999</v>
      </c>
      <c r="M15" s="8">
        <f t="shared" si="0"/>
        <v>0.43099999999999999</v>
      </c>
      <c r="N15" s="2">
        <v>0.22</v>
      </c>
      <c r="O15" s="2">
        <v>0.2</v>
      </c>
      <c r="P15" s="5">
        <v>0.18</v>
      </c>
      <c r="Q15" s="8">
        <f t="shared" si="1"/>
        <v>0.20000000000000004</v>
      </c>
      <c r="R15" s="2">
        <v>4.38</v>
      </c>
      <c r="S15" s="2">
        <v>4.32</v>
      </c>
      <c r="T15" s="5">
        <v>3.38</v>
      </c>
      <c r="U15" s="8">
        <f t="shared" si="2"/>
        <v>4.0266666666666664</v>
      </c>
      <c r="V15" s="3">
        <f t="shared" si="3"/>
        <v>19.90909090909091</v>
      </c>
      <c r="W15" s="3">
        <f t="shared" si="4"/>
        <v>21.6</v>
      </c>
      <c r="X15" s="6">
        <f t="shared" si="5"/>
        <v>18.777777777777779</v>
      </c>
      <c r="Y15" s="8">
        <f t="shared" si="6"/>
        <v>20.095622895622899</v>
      </c>
    </row>
    <row r="16" spans="1:25" x14ac:dyDescent="0.25">
      <c r="A16" s="1" t="s">
        <v>16</v>
      </c>
      <c r="B16" s="2">
        <v>175.39</v>
      </c>
      <c r="C16" s="2">
        <v>127.06</v>
      </c>
      <c r="D16" s="2">
        <v>112.65</v>
      </c>
      <c r="E16" s="10">
        <f t="shared" si="7"/>
        <v>138.36666666666667</v>
      </c>
      <c r="F16" s="2">
        <v>90.07</v>
      </c>
      <c r="G16" s="2">
        <v>86.36</v>
      </c>
      <c r="H16" s="2">
        <v>93.85</v>
      </c>
      <c r="I16" s="11">
        <f t="shared" si="8"/>
        <v>90.09333333333332</v>
      </c>
      <c r="J16" s="2">
        <v>0.55700000000000005</v>
      </c>
      <c r="K16" s="2">
        <v>0.751</v>
      </c>
      <c r="L16" s="2">
        <v>0.56499999999999995</v>
      </c>
      <c r="M16" s="8">
        <f t="shared" si="0"/>
        <v>0.6243333333333333</v>
      </c>
      <c r="N16" s="2">
        <v>0.36</v>
      </c>
      <c r="O16" s="2">
        <v>0.34</v>
      </c>
      <c r="P16" s="5">
        <v>0.3</v>
      </c>
      <c r="Q16" s="8">
        <f t="shared" si="1"/>
        <v>0.33333333333333331</v>
      </c>
      <c r="R16" s="2">
        <v>5.26</v>
      </c>
      <c r="S16" s="2">
        <v>4.5199999999999996</v>
      </c>
      <c r="T16" s="5">
        <v>5.62</v>
      </c>
      <c r="U16" s="8">
        <f t="shared" si="2"/>
        <v>5.1333333333333329</v>
      </c>
      <c r="V16" s="3">
        <f t="shared" si="3"/>
        <v>14.611111111111111</v>
      </c>
      <c r="W16" s="3">
        <f t="shared" si="4"/>
        <v>13.294117647058821</v>
      </c>
      <c r="X16" s="6">
        <f t="shared" si="5"/>
        <v>18.733333333333334</v>
      </c>
      <c r="Y16" s="8">
        <f t="shared" si="6"/>
        <v>15.546187363834422</v>
      </c>
    </row>
    <row r="17" spans="1:25" x14ac:dyDescent="0.25">
      <c r="A17" s="1" t="s">
        <v>17</v>
      </c>
      <c r="B17" s="2">
        <v>106.17</v>
      </c>
      <c r="C17" s="2">
        <v>127.06</v>
      </c>
      <c r="D17" s="2">
        <v>106.27</v>
      </c>
      <c r="E17" s="10">
        <f t="shared" si="7"/>
        <v>113.16666666666667</v>
      </c>
      <c r="F17" s="2">
        <v>73.959999999999994</v>
      </c>
      <c r="G17" s="2">
        <v>84.44</v>
      </c>
      <c r="H17" s="2">
        <v>86.36</v>
      </c>
      <c r="I17" s="11">
        <f t="shared" si="8"/>
        <v>81.586666666666659</v>
      </c>
      <c r="J17" s="2">
        <v>0.42299999999999999</v>
      </c>
      <c r="K17" s="2">
        <v>0.60399999999999998</v>
      </c>
      <c r="L17" s="2">
        <v>0.5</v>
      </c>
      <c r="M17" s="8">
        <f t="shared" si="0"/>
        <v>0.50900000000000001</v>
      </c>
      <c r="N17" s="2">
        <v>0.38</v>
      </c>
      <c r="O17" s="2">
        <v>0.34</v>
      </c>
      <c r="P17" s="5">
        <v>0.32</v>
      </c>
      <c r="Q17" s="8">
        <f t="shared" si="1"/>
        <v>0.34666666666666668</v>
      </c>
      <c r="R17" s="2">
        <v>2.4</v>
      </c>
      <c r="S17" s="2">
        <v>3.62</v>
      </c>
      <c r="T17" s="5">
        <v>2.4</v>
      </c>
      <c r="U17" s="8">
        <f t="shared" si="2"/>
        <v>2.8066666666666666</v>
      </c>
      <c r="V17" s="3">
        <f t="shared" si="3"/>
        <v>6.3157894736842106</v>
      </c>
      <c r="W17" s="3">
        <f t="shared" si="4"/>
        <v>10.647058823529411</v>
      </c>
      <c r="X17" s="6">
        <f t="shared" si="5"/>
        <v>7.5</v>
      </c>
      <c r="Y17" s="8">
        <f t="shared" si="6"/>
        <v>8.1542827657378734</v>
      </c>
    </row>
    <row r="18" spans="1:25" x14ac:dyDescent="0.25">
      <c r="A18" s="1" t="s">
        <v>18</v>
      </c>
      <c r="B18" s="2">
        <v>119.8</v>
      </c>
      <c r="C18" s="2">
        <v>102.02</v>
      </c>
      <c r="D18" s="2">
        <v>126.02</v>
      </c>
      <c r="E18" s="10">
        <f t="shared" si="7"/>
        <v>115.94666666666666</v>
      </c>
      <c r="F18" s="2">
        <v>86.2</v>
      </c>
      <c r="G18" s="2">
        <v>73.959999999999994</v>
      </c>
      <c r="H18" s="2">
        <v>90.07</v>
      </c>
      <c r="I18" s="11">
        <f t="shared" si="8"/>
        <v>83.41</v>
      </c>
      <c r="J18" s="2">
        <v>0.56499999999999995</v>
      </c>
      <c r="K18" s="2">
        <v>0.38700000000000001</v>
      </c>
      <c r="L18" s="2">
        <v>0.56799999999999995</v>
      </c>
      <c r="M18" s="8">
        <f t="shared" si="0"/>
        <v>0.50666666666666671</v>
      </c>
      <c r="N18" s="2">
        <v>0.34</v>
      </c>
      <c r="O18" s="2">
        <v>0.36</v>
      </c>
      <c r="P18" s="5">
        <v>0.34</v>
      </c>
      <c r="Q18" s="8">
        <f t="shared" si="1"/>
        <v>0.34666666666666668</v>
      </c>
      <c r="R18" s="2">
        <v>3.04</v>
      </c>
      <c r="S18" s="2">
        <v>4.5199999999999996</v>
      </c>
      <c r="T18" s="5">
        <v>3.7</v>
      </c>
      <c r="U18" s="8">
        <f t="shared" si="2"/>
        <v>3.7533333333333334</v>
      </c>
      <c r="V18" s="3">
        <f t="shared" si="3"/>
        <v>8.9411764705882355</v>
      </c>
      <c r="W18" s="3">
        <f t="shared" si="4"/>
        <v>12.555555555555555</v>
      </c>
      <c r="X18" s="6">
        <f t="shared" si="5"/>
        <v>10.882352941176471</v>
      </c>
      <c r="Y18" s="8">
        <f t="shared" si="6"/>
        <v>10.793028322440087</v>
      </c>
    </row>
    <row r="19" spans="1:25" x14ac:dyDescent="0.25">
      <c r="A19" s="1" t="s">
        <v>19</v>
      </c>
      <c r="B19" s="2">
        <v>132.65</v>
      </c>
      <c r="C19" s="2">
        <v>155.38</v>
      </c>
      <c r="D19" s="2">
        <v>135.83000000000001</v>
      </c>
      <c r="E19" s="10">
        <f t="shared" si="7"/>
        <v>141.28666666666666</v>
      </c>
      <c r="F19" s="2">
        <v>86.36</v>
      </c>
      <c r="G19" s="2">
        <v>86.89</v>
      </c>
      <c r="H19" s="2">
        <v>88.75</v>
      </c>
      <c r="I19" s="11">
        <f t="shared" si="8"/>
        <v>87.333333333333329</v>
      </c>
      <c r="J19" s="2">
        <v>0.439</v>
      </c>
      <c r="K19" s="2">
        <v>0.5</v>
      </c>
      <c r="L19" s="2">
        <v>0.24199999999999999</v>
      </c>
      <c r="M19" s="8">
        <f t="shared" si="0"/>
        <v>0.39366666666666666</v>
      </c>
      <c r="N19" s="2">
        <v>0.26</v>
      </c>
      <c r="O19" s="2">
        <v>0.32</v>
      </c>
      <c r="P19" s="5">
        <v>0.26</v>
      </c>
      <c r="Q19" s="8">
        <f t="shared" si="1"/>
        <v>0.28000000000000003</v>
      </c>
      <c r="R19" s="2">
        <v>6.62</v>
      </c>
      <c r="S19" s="2">
        <v>4.42</v>
      </c>
      <c r="T19" s="5">
        <v>3.04</v>
      </c>
      <c r="U19" s="8">
        <f t="shared" si="2"/>
        <v>4.6933333333333325</v>
      </c>
      <c r="V19" s="3">
        <f t="shared" si="3"/>
        <v>25.46153846153846</v>
      </c>
      <c r="W19" s="3">
        <f t="shared" si="4"/>
        <v>13.8125</v>
      </c>
      <c r="X19" s="6">
        <f t="shared" si="5"/>
        <v>11.692307692307692</v>
      </c>
      <c r="Y19" s="8">
        <f t="shared" si="6"/>
        <v>16.988782051282051</v>
      </c>
    </row>
    <row r="20" spans="1:25" x14ac:dyDescent="0.25">
      <c r="A20" s="1" t="s">
        <v>20</v>
      </c>
      <c r="B20" s="2">
        <v>159.46</v>
      </c>
      <c r="C20" s="2">
        <v>123.32</v>
      </c>
      <c r="D20" s="2">
        <v>111.32</v>
      </c>
      <c r="E20" s="10">
        <f t="shared" si="7"/>
        <v>131.36666666666665</v>
      </c>
      <c r="F20" s="2">
        <v>81.069999999999993</v>
      </c>
      <c r="G20" s="2">
        <v>90.07</v>
      </c>
      <c r="H20" s="2">
        <v>73.959999999999994</v>
      </c>
      <c r="I20" s="11">
        <f t="shared" si="8"/>
        <v>81.699999999999989</v>
      </c>
      <c r="J20" s="2">
        <v>0.32600000000000001</v>
      </c>
      <c r="K20" s="2">
        <v>0.42299999999999999</v>
      </c>
      <c r="L20" s="2">
        <v>0.49099999999999999</v>
      </c>
      <c r="M20" s="8">
        <f t="shared" si="0"/>
        <v>0.41333333333333333</v>
      </c>
      <c r="N20" s="2">
        <v>0.4</v>
      </c>
      <c r="O20" s="2">
        <v>0.22</v>
      </c>
      <c r="P20" s="5">
        <v>0.34</v>
      </c>
      <c r="Q20" s="8">
        <f t="shared" si="1"/>
        <v>0.32</v>
      </c>
      <c r="R20" s="2">
        <v>5.08</v>
      </c>
      <c r="S20" s="2">
        <v>4.38</v>
      </c>
      <c r="T20" s="5">
        <v>4.28</v>
      </c>
      <c r="U20" s="8">
        <f t="shared" si="2"/>
        <v>4.580000000000001</v>
      </c>
      <c r="V20" s="3">
        <f t="shared" si="3"/>
        <v>12.7</v>
      </c>
      <c r="W20" s="3">
        <f t="shared" si="4"/>
        <v>19.90909090909091</v>
      </c>
      <c r="X20" s="6">
        <f t="shared" si="5"/>
        <v>12.588235294117647</v>
      </c>
      <c r="Y20" s="8">
        <f t="shared" si="6"/>
        <v>15.065775401069518</v>
      </c>
    </row>
    <row r="21" spans="1:25" x14ac:dyDescent="0.25">
      <c r="A21" s="1" t="s">
        <v>21</v>
      </c>
      <c r="B21" s="2">
        <v>113.87</v>
      </c>
      <c r="C21" s="2">
        <v>127.06</v>
      </c>
      <c r="D21" s="2">
        <v>139.80000000000001</v>
      </c>
      <c r="E21" s="10">
        <f t="shared" si="7"/>
        <v>126.91000000000001</v>
      </c>
      <c r="F21" s="2">
        <v>84.05</v>
      </c>
      <c r="G21" s="2">
        <v>73.959999999999994</v>
      </c>
      <c r="H21" s="2">
        <v>86.36</v>
      </c>
      <c r="I21" s="11">
        <f t="shared" si="8"/>
        <v>81.456666666666663</v>
      </c>
      <c r="J21" s="2">
        <v>0.76600000000000001</v>
      </c>
      <c r="K21" s="2">
        <v>0.56499999999999995</v>
      </c>
      <c r="L21" s="2">
        <v>0.45900000000000002</v>
      </c>
      <c r="M21" s="8">
        <f t="shared" si="0"/>
        <v>0.59666666666666668</v>
      </c>
      <c r="N21" s="2">
        <v>0.3</v>
      </c>
      <c r="O21" s="2">
        <v>0.34</v>
      </c>
      <c r="P21" s="5">
        <v>0.38</v>
      </c>
      <c r="Q21" s="8">
        <f t="shared" si="1"/>
        <v>0.34</v>
      </c>
      <c r="R21" s="2">
        <v>3.62</v>
      </c>
      <c r="S21" s="2">
        <v>4.78</v>
      </c>
      <c r="T21" s="5">
        <v>4.38</v>
      </c>
      <c r="U21" s="8">
        <f t="shared" si="2"/>
        <v>4.2600000000000007</v>
      </c>
      <c r="V21" s="3">
        <f t="shared" si="3"/>
        <v>12.066666666666668</v>
      </c>
      <c r="W21" s="3">
        <f t="shared" si="4"/>
        <v>14.058823529411764</v>
      </c>
      <c r="X21" s="6">
        <f t="shared" si="5"/>
        <v>11.526315789473683</v>
      </c>
      <c r="Y21" s="8">
        <f t="shared" si="6"/>
        <v>12.550601995184039</v>
      </c>
    </row>
  </sheetData>
  <sortState ref="Z25:Z44">
    <sortCondition descending="1" ref="Z25"/>
  </sortState>
  <mergeCells count="6">
    <mergeCell ref="R1:T1"/>
    <mergeCell ref="V1:X1"/>
    <mergeCell ref="N1:P1"/>
    <mergeCell ref="B1:D1"/>
    <mergeCell ref="F1:H1"/>
    <mergeCell ref="J1:L1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Leaf Data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2019-04-05T08:14:48Z</dcterms:modified>
</cp:coreProperties>
</file>