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26 7 17 Fruit Data" sheetId="1" r:id="rId1"/>
    <sheet name="30 11 17 Fruit Data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" i="3" l="1"/>
  <c r="M2" i="3"/>
  <c r="G3" i="3"/>
  <c r="M3" i="3"/>
  <c r="G4" i="3"/>
  <c r="M4" i="3"/>
  <c r="G5" i="3"/>
  <c r="M5" i="3"/>
  <c r="G6" i="3"/>
  <c r="M6" i="3"/>
  <c r="G7" i="3"/>
  <c r="M7" i="3"/>
  <c r="G8" i="3"/>
  <c r="M8" i="3"/>
  <c r="G9" i="3"/>
  <c r="M9" i="3"/>
  <c r="G10" i="3"/>
  <c r="M10" i="3"/>
  <c r="G11" i="3"/>
  <c r="M11" i="3"/>
  <c r="G12" i="3"/>
  <c r="M12" i="3"/>
  <c r="G13" i="3"/>
  <c r="M13" i="3"/>
  <c r="G14" i="3"/>
  <c r="M14" i="3"/>
  <c r="G15" i="3"/>
  <c r="M15" i="3"/>
  <c r="G16" i="3"/>
  <c r="M16" i="3"/>
  <c r="G17" i="3"/>
  <c r="M17" i="3"/>
  <c r="G18" i="3"/>
  <c r="M18" i="3"/>
  <c r="G19" i="3"/>
  <c r="M19" i="3"/>
  <c r="G20" i="3"/>
  <c r="M20" i="3"/>
  <c r="G21" i="3"/>
  <c r="M21" i="3"/>
  <c r="G22" i="3"/>
  <c r="M22" i="3"/>
  <c r="G23" i="3"/>
  <c r="M23" i="3"/>
  <c r="G24" i="3"/>
  <c r="M24" i="3"/>
  <c r="G25" i="3"/>
  <c r="M25" i="3"/>
  <c r="G26" i="3"/>
  <c r="M26" i="3"/>
  <c r="G27" i="3"/>
  <c r="M27" i="3"/>
  <c r="G28" i="3"/>
  <c r="M28" i="3"/>
  <c r="G29" i="3"/>
  <c r="M29" i="3"/>
  <c r="G30" i="3"/>
  <c r="M30" i="3"/>
  <c r="G31" i="3"/>
  <c r="M31" i="3"/>
  <c r="G32" i="3"/>
  <c r="M32" i="3"/>
  <c r="G33" i="3"/>
  <c r="M33" i="3"/>
  <c r="G34" i="3"/>
  <c r="M34" i="3"/>
  <c r="G35" i="3"/>
  <c r="M35" i="3"/>
  <c r="G36" i="3"/>
  <c r="M36" i="3"/>
  <c r="G37" i="3"/>
  <c r="M37" i="3"/>
  <c r="G38" i="3"/>
  <c r="M38" i="3"/>
  <c r="G39" i="3"/>
  <c r="M39" i="3"/>
  <c r="G40" i="3"/>
  <c r="M40" i="3"/>
  <c r="G41" i="3"/>
  <c r="M41" i="3"/>
  <c r="G42" i="3"/>
  <c r="M42" i="3"/>
  <c r="G43" i="3"/>
  <c r="M43" i="3"/>
  <c r="G44" i="3"/>
  <c r="M44" i="3"/>
  <c r="G45" i="3"/>
  <c r="M45" i="3"/>
  <c r="G46" i="3"/>
  <c r="M46" i="3"/>
  <c r="G47" i="3"/>
  <c r="M47" i="3"/>
  <c r="G48" i="3"/>
  <c r="M48" i="3"/>
  <c r="G49" i="3"/>
  <c r="M49" i="3"/>
  <c r="G50" i="3"/>
  <c r="M50" i="3"/>
  <c r="G51" i="3"/>
  <c r="M51" i="3"/>
  <c r="G52" i="3"/>
  <c r="M52" i="3"/>
  <c r="G53" i="3"/>
  <c r="M53" i="3"/>
  <c r="G54" i="3"/>
  <c r="M54" i="3"/>
  <c r="G55" i="3"/>
  <c r="M55" i="3"/>
  <c r="G56" i="3"/>
  <c r="M56" i="3"/>
  <c r="G57" i="3"/>
  <c r="M57" i="3"/>
  <c r="G58" i="3"/>
  <c r="M58" i="3"/>
  <c r="G59" i="3"/>
  <c r="M59" i="3"/>
  <c r="G60" i="3"/>
  <c r="M60" i="3"/>
  <c r="G61" i="3"/>
  <c r="M61" i="3"/>
  <c r="AO18" i="2" l="1"/>
  <c r="AK18" i="2"/>
  <c r="AG18" i="2"/>
  <c r="AC18" i="2"/>
  <c r="Y18" i="2"/>
  <c r="U18" i="2"/>
  <c r="Q18" i="2"/>
  <c r="M18" i="2"/>
  <c r="I18" i="2"/>
  <c r="E18" i="2"/>
  <c r="AO17" i="2"/>
  <c r="AK17" i="2"/>
  <c r="AG17" i="2"/>
  <c r="AC17" i="2"/>
  <c r="Y17" i="2"/>
  <c r="U17" i="2"/>
  <c r="Q17" i="2"/>
  <c r="M17" i="2"/>
  <c r="I17" i="2"/>
  <c r="E17" i="2"/>
  <c r="AO16" i="2"/>
  <c r="AK16" i="2"/>
  <c r="AG16" i="2"/>
  <c r="AC16" i="2"/>
  <c r="Y16" i="2"/>
  <c r="U16" i="2"/>
  <c r="Q16" i="2"/>
  <c r="M16" i="2"/>
  <c r="I16" i="2"/>
  <c r="E16" i="2"/>
  <c r="AO15" i="2"/>
  <c r="AK15" i="2"/>
  <c r="AG15" i="2"/>
  <c r="AC15" i="2"/>
  <c r="Y15" i="2"/>
  <c r="U15" i="2"/>
  <c r="Q15" i="2"/>
  <c r="M15" i="2"/>
  <c r="I15" i="2"/>
  <c r="E15" i="2"/>
  <c r="AO14" i="2"/>
  <c r="AK14" i="2"/>
  <c r="AG14" i="2"/>
  <c r="AC14" i="2"/>
  <c r="Y14" i="2"/>
  <c r="U14" i="2"/>
  <c r="Q14" i="2"/>
  <c r="M14" i="2"/>
  <c r="I14" i="2"/>
  <c r="E14" i="2"/>
  <c r="AO13" i="2"/>
  <c r="AK13" i="2"/>
  <c r="AG13" i="2"/>
  <c r="AC13" i="2"/>
  <c r="Y13" i="2"/>
  <c r="U13" i="2"/>
  <c r="Q13" i="2"/>
  <c r="M13" i="2"/>
  <c r="I13" i="2"/>
  <c r="E13" i="2"/>
  <c r="AO12" i="2"/>
  <c r="AK12" i="2"/>
  <c r="AG12" i="2"/>
  <c r="AC12" i="2"/>
  <c r="Y12" i="2"/>
  <c r="U12" i="2"/>
  <c r="Q12" i="2"/>
  <c r="M12" i="2"/>
  <c r="I12" i="2"/>
  <c r="E12" i="2"/>
  <c r="AO11" i="2"/>
  <c r="AK11" i="2"/>
  <c r="AG11" i="2"/>
  <c r="AC11" i="2"/>
  <c r="Y11" i="2"/>
  <c r="U11" i="2"/>
  <c r="Q11" i="2"/>
  <c r="M11" i="2"/>
  <c r="I11" i="2"/>
  <c r="E11" i="2"/>
  <c r="AO10" i="2"/>
  <c r="AK10" i="2"/>
  <c r="AG10" i="2"/>
  <c r="AC10" i="2"/>
  <c r="Y10" i="2"/>
  <c r="U10" i="2"/>
  <c r="Q10" i="2"/>
  <c r="M10" i="2"/>
  <c r="I10" i="2"/>
  <c r="E10" i="2"/>
  <c r="AO9" i="2"/>
  <c r="AK9" i="2"/>
  <c r="AG9" i="2"/>
  <c r="AC9" i="2"/>
  <c r="Y9" i="2"/>
  <c r="U9" i="2"/>
  <c r="Q9" i="2"/>
  <c r="M9" i="2"/>
  <c r="I9" i="2"/>
  <c r="E9" i="2"/>
  <c r="AO8" i="2"/>
  <c r="AK8" i="2"/>
  <c r="AG8" i="2"/>
  <c r="AC8" i="2"/>
  <c r="Y8" i="2"/>
  <c r="U8" i="2"/>
  <c r="Q8" i="2"/>
  <c r="M8" i="2"/>
  <c r="I8" i="2"/>
  <c r="E8" i="2"/>
  <c r="AO7" i="2"/>
  <c r="AK7" i="2"/>
  <c r="AG7" i="2"/>
  <c r="AC7" i="2"/>
  <c r="Y7" i="2"/>
  <c r="U7" i="2"/>
  <c r="Q7" i="2"/>
  <c r="M7" i="2"/>
  <c r="I7" i="2"/>
  <c r="E7" i="2"/>
  <c r="AO6" i="2"/>
  <c r="AK6" i="2"/>
  <c r="AG6" i="2"/>
  <c r="AC6" i="2"/>
  <c r="Y6" i="2"/>
  <c r="U6" i="2"/>
  <c r="Q6" i="2"/>
  <c r="M6" i="2"/>
  <c r="I6" i="2"/>
  <c r="E6" i="2"/>
  <c r="AO5" i="2"/>
  <c r="AK5" i="2"/>
  <c r="AG5" i="2"/>
  <c r="AC5" i="2"/>
  <c r="Y5" i="2"/>
  <c r="U5" i="2"/>
  <c r="Q5" i="2"/>
  <c r="M5" i="2"/>
  <c r="I5" i="2"/>
  <c r="E5" i="2"/>
  <c r="AO17" i="1"/>
  <c r="AK17" i="1"/>
  <c r="AG17" i="1"/>
  <c r="AC17" i="1"/>
  <c r="Y17" i="1"/>
  <c r="U17" i="1"/>
  <c r="Q17" i="1"/>
  <c r="M17" i="1"/>
  <c r="I17" i="1"/>
  <c r="E17" i="1"/>
  <c r="AO16" i="1"/>
  <c r="AK16" i="1"/>
  <c r="AG16" i="1"/>
  <c r="AC16" i="1"/>
  <c r="Y16" i="1"/>
  <c r="U16" i="1"/>
  <c r="Q16" i="1"/>
  <c r="M16" i="1"/>
  <c r="I16" i="1"/>
  <c r="E16" i="1"/>
  <c r="AO15" i="1"/>
  <c r="AK15" i="1"/>
  <c r="AG15" i="1"/>
  <c r="AC15" i="1"/>
  <c r="Y15" i="1"/>
  <c r="U15" i="1"/>
  <c r="Q15" i="1"/>
  <c r="M15" i="1"/>
  <c r="I15" i="1"/>
  <c r="E15" i="1"/>
  <c r="AO14" i="1"/>
  <c r="AK14" i="1"/>
  <c r="AG14" i="1"/>
  <c r="AC14" i="1"/>
  <c r="Y14" i="1"/>
  <c r="U14" i="1"/>
  <c r="Q14" i="1"/>
  <c r="M14" i="1"/>
  <c r="I14" i="1"/>
  <c r="E14" i="1"/>
  <c r="AO13" i="1"/>
  <c r="AK13" i="1"/>
  <c r="AG13" i="1"/>
  <c r="AC13" i="1"/>
  <c r="Y13" i="1"/>
  <c r="U13" i="1"/>
  <c r="Q13" i="1"/>
  <c r="M13" i="1"/>
  <c r="I13" i="1"/>
  <c r="E13" i="1"/>
  <c r="AO12" i="1"/>
  <c r="AK12" i="1"/>
  <c r="AG12" i="1"/>
  <c r="AC12" i="1"/>
  <c r="Y12" i="1"/>
  <c r="U12" i="1"/>
  <c r="Q12" i="1"/>
  <c r="M12" i="1"/>
  <c r="I12" i="1"/>
  <c r="E12" i="1"/>
  <c r="AO11" i="1"/>
  <c r="AK11" i="1"/>
  <c r="AG11" i="1"/>
  <c r="AC11" i="1"/>
  <c r="Y11" i="1"/>
  <c r="U11" i="1"/>
  <c r="Q11" i="1"/>
  <c r="M11" i="1"/>
  <c r="I11" i="1"/>
  <c r="E11" i="1"/>
  <c r="AO10" i="1"/>
  <c r="AK10" i="1"/>
  <c r="AG10" i="1"/>
  <c r="AC10" i="1"/>
  <c r="Y10" i="1"/>
  <c r="U10" i="1"/>
  <c r="Q10" i="1"/>
  <c r="M10" i="1"/>
  <c r="I10" i="1"/>
  <c r="E10" i="1"/>
  <c r="AO9" i="1"/>
  <c r="AK9" i="1"/>
  <c r="AG9" i="1"/>
  <c r="AC9" i="1"/>
  <c r="Y9" i="1"/>
  <c r="U9" i="1"/>
  <c r="Q9" i="1"/>
  <c r="M9" i="1"/>
  <c r="I9" i="1"/>
  <c r="E9" i="1"/>
  <c r="AO8" i="1"/>
  <c r="AK8" i="1"/>
  <c r="AG8" i="1"/>
  <c r="AC8" i="1"/>
  <c r="Y8" i="1"/>
  <c r="U8" i="1"/>
  <c r="Q8" i="1"/>
  <c r="M8" i="1"/>
  <c r="I8" i="1"/>
  <c r="E8" i="1"/>
  <c r="AO7" i="1"/>
  <c r="AK7" i="1"/>
  <c r="AG7" i="1"/>
  <c r="AC7" i="1"/>
  <c r="Y7" i="1"/>
  <c r="U7" i="1"/>
  <c r="Q7" i="1"/>
  <c r="M7" i="1"/>
  <c r="I7" i="1"/>
  <c r="E7" i="1"/>
  <c r="AO6" i="1"/>
  <c r="AK6" i="1"/>
  <c r="AG6" i="1"/>
  <c r="AC6" i="1"/>
  <c r="Y6" i="1"/>
  <c r="U6" i="1"/>
  <c r="Q6" i="1"/>
  <c r="M6" i="1"/>
  <c r="I6" i="1"/>
  <c r="E6" i="1"/>
  <c r="AO5" i="1"/>
  <c r="AK5" i="1"/>
  <c r="AG5" i="1"/>
  <c r="AC5" i="1"/>
  <c r="Y5" i="1"/>
  <c r="U5" i="1"/>
  <c r="Q5" i="1"/>
  <c r="M5" i="1"/>
  <c r="I5" i="1"/>
  <c r="E5" i="1"/>
  <c r="AO4" i="1"/>
  <c r="AK4" i="1"/>
  <c r="AG4" i="1"/>
  <c r="AC4" i="1"/>
  <c r="Y4" i="1"/>
  <c r="U4" i="1"/>
  <c r="Q4" i="1"/>
  <c r="M4" i="1"/>
  <c r="I4" i="1"/>
  <c r="E4" i="1"/>
</calcChain>
</file>

<file path=xl/sharedStrings.xml><?xml version="1.0" encoding="utf-8"?>
<sst xmlns="http://schemas.openxmlformats.org/spreadsheetml/2006/main" count="613" uniqueCount="96">
  <si>
    <t>26/7/17</t>
  </si>
  <si>
    <t>Length of the fruit</t>
  </si>
  <si>
    <t>Breadth of the fruit</t>
  </si>
  <si>
    <t>TSS</t>
  </si>
  <si>
    <t>Wt of the fruit</t>
  </si>
  <si>
    <t>Volume of the fruit</t>
  </si>
  <si>
    <t>Rind Thickness</t>
  </si>
  <si>
    <t>No. of grains/fruit</t>
  </si>
  <si>
    <t>Wt. of grain/fruit</t>
  </si>
  <si>
    <t>Juice (%)</t>
  </si>
  <si>
    <t>Wt. of 100 seed</t>
  </si>
  <si>
    <t>Rind Colour</t>
  </si>
  <si>
    <t>Aril Colour</t>
  </si>
  <si>
    <t>Seed Mellowness</t>
  </si>
  <si>
    <t>Genotype</t>
  </si>
  <si>
    <t>R1</t>
  </si>
  <si>
    <t>R2</t>
  </si>
  <si>
    <t>R3</t>
  </si>
  <si>
    <t xml:space="preserve">Jaipur 1 </t>
  </si>
  <si>
    <t>Greenish</t>
  </si>
  <si>
    <t>Light pink</t>
  </si>
  <si>
    <t>Soft</t>
  </si>
  <si>
    <t xml:space="preserve">Jaipur 2 </t>
  </si>
  <si>
    <t xml:space="preserve">Greenish </t>
  </si>
  <si>
    <t>Dark Pink</t>
  </si>
  <si>
    <t>Hard</t>
  </si>
  <si>
    <t xml:space="preserve">Ajmer 1 </t>
  </si>
  <si>
    <t>Yellowish</t>
  </si>
  <si>
    <t>Light Pink</t>
  </si>
  <si>
    <t xml:space="preserve">Ajmer 3 </t>
  </si>
  <si>
    <t xml:space="preserve">Rajasmand 1 </t>
  </si>
  <si>
    <t xml:space="preserve">Udaipur 1 </t>
  </si>
  <si>
    <t xml:space="preserve">Light Pink </t>
  </si>
  <si>
    <t xml:space="preserve">Udaipur 2 </t>
  </si>
  <si>
    <t xml:space="preserve">Yellowish green </t>
  </si>
  <si>
    <t>Semi Hard</t>
  </si>
  <si>
    <t xml:space="preserve">Rajasmand 3 </t>
  </si>
  <si>
    <t xml:space="preserve">Rajasmand 4 </t>
  </si>
  <si>
    <t xml:space="preserve">Udaipur 3 </t>
  </si>
  <si>
    <t xml:space="preserve">Pali 1 </t>
  </si>
  <si>
    <t xml:space="preserve">Jodhpur 1 </t>
  </si>
  <si>
    <t xml:space="preserve">Whitish </t>
  </si>
  <si>
    <t xml:space="preserve">Soft </t>
  </si>
  <si>
    <t xml:space="preserve">Ganesh </t>
  </si>
  <si>
    <t xml:space="preserve">Bhagwa </t>
  </si>
  <si>
    <t>Red</t>
  </si>
  <si>
    <t>30/11/17</t>
  </si>
  <si>
    <t>Greenish Red</t>
  </si>
  <si>
    <t xml:space="preserve">Jaipur 3 </t>
  </si>
  <si>
    <t>Yellowish Green</t>
  </si>
  <si>
    <t>Dark</t>
  </si>
  <si>
    <t>Light Red</t>
  </si>
  <si>
    <t>Greenish Yellow</t>
  </si>
  <si>
    <t>Yellowish Red</t>
  </si>
  <si>
    <t>Pink</t>
  </si>
  <si>
    <t xml:space="preserve">Redish </t>
  </si>
  <si>
    <t>Good</t>
  </si>
  <si>
    <t>Bhagwa</t>
  </si>
  <si>
    <t>White</t>
  </si>
  <si>
    <t>Redish Yellow</t>
  </si>
  <si>
    <t>Ganesh</t>
  </si>
  <si>
    <t>Redish yellow</t>
  </si>
  <si>
    <t>Not Good</t>
  </si>
  <si>
    <t>Nagour 1</t>
  </si>
  <si>
    <t>Jodhpur 1</t>
  </si>
  <si>
    <t>Pali 1</t>
  </si>
  <si>
    <t>Very Good</t>
  </si>
  <si>
    <t>Udaipur 3</t>
  </si>
  <si>
    <t>Rajasmand 4</t>
  </si>
  <si>
    <t>Aril not good in appearance</t>
  </si>
  <si>
    <t>Rajasmand 3</t>
  </si>
  <si>
    <t>Udaipur 2</t>
  </si>
  <si>
    <t>Good in appearance but not good in taste &amp; quality</t>
  </si>
  <si>
    <t>Rajasmand 1</t>
  </si>
  <si>
    <t xml:space="preserve">White </t>
  </si>
  <si>
    <t xml:space="preserve">Good </t>
  </si>
  <si>
    <t>Ajmer 3</t>
  </si>
  <si>
    <t>Ajmer 1</t>
  </si>
  <si>
    <t>Jaipur 3</t>
  </si>
  <si>
    <t>Seeds dried &amp; black</t>
  </si>
  <si>
    <t>Jaipur 2</t>
  </si>
  <si>
    <t>Good quality &amp; Taste</t>
  </si>
  <si>
    <t>Jaipur 1</t>
  </si>
  <si>
    <t>Softness</t>
  </si>
  <si>
    <t>Colour of aril</t>
  </si>
  <si>
    <t>Color of Fruit</t>
  </si>
  <si>
    <t>Juice %</t>
  </si>
  <si>
    <t>Juice Content</t>
  </si>
  <si>
    <t>100 seeds wt.</t>
  </si>
  <si>
    <t>Wt of seeds</t>
  </si>
  <si>
    <t>No of seeds</t>
  </si>
  <si>
    <t>Density</t>
  </si>
  <si>
    <t>Fruit Vol.</t>
  </si>
  <si>
    <t>Fruit Wt</t>
  </si>
  <si>
    <t>Fruit Width</t>
  </si>
  <si>
    <t>Fruit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</si>
</sst>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opLeftCell="AI1" workbookViewId="0">
      <selection sqref="A1:AX17"/>
    </sheetView>
  </sheetViews>
  <sheetFormatPr defaultRowHeight="15" x14ac:dyDescent="0.25"/>
  <sheetData>
    <row r="1" spans="1:50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0" x14ac:dyDescent="0.25">
      <c r="A2" s="1"/>
      <c r="B2" s="2" t="s">
        <v>1</v>
      </c>
      <c r="C2" s="3"/>
      <c r="D2" s="4"/>
      <c r="E2" s="3"/>
      <c r="F2" s="2" t="s">
        <v>2</v>
      </c>
      <c r="G2" s="3"/>
      <c r="H2" s="4"/>
      <c r="I2" s="3"/>
      <c r="J2" s="2" t="s">
        <v>3</v>
      </c>
      <c r="K2" s="3"/>
      <c r="L2" s="4"/>
      <c r="M2" s="3"/>
      <c r="N2" s="2" t="s">
        <v>4</v>
      </c>
      <c r="O2" s="3"/>
      <c r="P2" s="4"/>
      <c r="Q2" s="3"/>
      <c r="R2" s="2" t="s">
        <v>5</v>
      </c>
      <c r="S2" s="3"/>
      <c r="T2" s="4"/>
      <c r="U2" s="3"/>
      <c r="V2" s="2" t="s">
        <v>6</v>
      </c>
      <c r="W2" s="3"/>
      <c r="X2" s="3"/>
      <c r="Y2" s="3"/>
      <c r="Z2" s="2" t="s">
        <v>7</v>
      </c>
      <c r="AA2" s="3"/>
      <c r="AB2" s="3"/>
      <c r="AC2" s="3"/>
      <c r="AD2" s="2" t="s">
        <v>8</v>
      </c>
      <c r="AE2" s="3"/>
      <c r="AF2" s="3"/>
      <c r="AG2" s="3"/>
      <c r="AH2" s="27" t="s">
        <v>9</v>
      </c>
      <c r="AI2" s="28"/>
      <c r="AJ2" s="28"/>
      <c r="AK2" s="3"/>
      <c r="AL2" s="2" t="s">
        <v>10</v>
      </c>
      <c r="AM2" s="3"/>
      <c r="AN2" s="3"/>
      <c r="AO2" s="3"/>
      <c r="AP2" s="2" t="s">
        <v>11</v>
      </c>
      <c r="AQ2" s="3"/>
      <c r="AR2" s="4"/>
      <c r="AS2" s="2" t="s">
        <v>12</v>
      </c>
      <c r="AT2" s="3"/>
      <c r="AU2" s="4"/>
      <c r="AV2" s="2" t="s">
        <v>13</v>
      </c>
      <c r="AW2" s="3"/>
      <c r="AX2" s="4"/>
    </row>
    <row r="3" spans="1:50" x14ac:dyDescent="0.25">
      <c r="A3" s="5" t="s">
        <v>14</v>
      </c>
      <c r="B3" s="6" t="s">
        <v>15</v>
      </c>
      <c r="C3" s="6" t="s">
        <v>16</v>
      </c>
      <c r="D3" s="6" t="s">
        <v>17</v>
      </c>
      <c r="E3" s="6"/>
      <c r="F3" s="6" t="s">
        <v>15</v>
      </c>
      <c r="G3" s="6" t="s">
        <v>16</v>
      </c>
      <c r="H3" s="6" t="s">
        <v>17</v>
      </c>
      <c r="I3" s="6"/>
      <c r="J3" s="6" t="s">
        <v>15</v>
      </c>
      <c r="K3" s="6" t="s">
        <v>16</v>
      </c>
      <c r="L3" s="6" t="s">
        <v>17</v>
      </c>
      <c r="M3" s="6"/>
      <c r="N3" s="6" t="s">
        <v>15</v>
      </c>
      <c r="O3" s="6" t="s">
        <v>16</v>
      </c>
      <c r="P3" s="6" t="s">
        <v>17</v>
      </c>
      <c r="Q3" s="6"/>
      <c r="R3" s="6" t="s">
        <v>15</v>
      </c>
      <c r="S3" s="6" t="s">
        <v>16</v>
      </c>
      <c r="T3" s="6" t="s">
        <v>17</v>
      </c>
      <c r="U3" s="6"/>
      <c r="V3" s="6" t="s">
        <v>15</v>
      </c>
      <c r="W3" s="6" t="s">
        <v>16</v>
      </c>
      <c r="X3" s="6" t="s">
        <v>17</v>
      </c>
      <c r="Y3" s="6"/>
      <c r="Z3" s="6" t="s">
        <v>15</v>
      </c>
      <c r="AA3" s="6" t="s">
        <v>16</v>
      </c>
      <c r="AB3" s="6" t="s">
        <v>17</v>
      </c>
      <c r="AC3" s="6"/>
      <c r="AD3" s="6" t="s">
        <v>15</v>
      </c>
      <c r="AE3" s="6" t="s">
        <v>16</v>
      </c>
      <c r="AF3" s="6" t="s">
        <v>17</v>
      </c>
      <c r="AG3" s="6"/>
      <c r="AH3" s="6" t="s">
        <v>15</v>
      </c>
      <c r="AI3" s="6" t="s">
        <v>16</v>
      </c>
      <c r="AJ3" s="6" t="s">
        <v>17</v>
      </c>
      <c r="AK3" s="6"/>
      <c r="AL3" s="6" t="s">
        <v>15</v>
      </c>
      <c r="AM3" s="6" t="s">
        <v>16</v>
      </c>
      <c r="AN3" s="6" t="s">
        <v>17</v>
      </c>
      <c r="AO3" s="6"/>
      <c r="AP3" s="6" t="s">
        <v>15</v>
      </c>
      <c r="AQ3" s="6" t="s">
        <v>16</v>
      </c>
      <c r="AR3" s="6" t="s">
        <v>17</v>
      </c>
      <c r="AS3" s="6" t="s">
        <v>15</v>
      </c>
      <c r="AT3" s="6" t="s">
        <v>16</v>
      </c>
      <c r="AU3" s="6" t="s">
        <v>17</v>
      </c>
      <c r="AV3" s="6" t="s">
        <v>15</v>
      </c>
      <c r="AW3" s="6" t="s">
        <v>16</v>
      </c>
      <c r="AX3" s="6" t="s">
        <v>17</v>
      </c>
    </row>
    <row r="4" spans="1:50" x14ac:dyDescent="0.25">
      <c r="A4" s="7" t="s">
        <v>18</v>
      </c>
      <c r="B4" s="8">
        <v>6.2</v>
      </c>
      <c r="C4" s="8">
        <v>5.3</v>
      </c>
      <c r="D4" s="8">
        <v>6.4</v>
      </c>
      <c r="E4" s="9">
        <f t="shared" ref="E4:E17" si="0">(B4+C4+D4)/3</f>
        <v>5.9666666666666659</v>
      </c>
      <c r="F4" s="8">
        <v>5.3</v>
      </c>
      <c r="G4" s="8">
        <v>4.4000000000000004</v>
      </c>
      <c r="H4" s="8">
        <v>5.3</v>
      </c>
      <c r="I4" s="9">
        <f t="shared" ref="I4:I17" si="1">(F4+G4+H4)/3</f>
        <v>5</v>
      </c>
      <c r="J4" s="8">
        <v>13.3</v>
      </c>
      <c r="K4" s="8">
        <v>14.6</v>
      </c>
      <c r="L4" s="8">
        <v>15</v>
      </c>
      <c r="M4" s="9">
        <f t="shared" ref="M4:M17" si="2">(J4+K4+L4)/3</f>
        <v>14.299999999999999</v>
      </c>
      <c r="N4" s="8">
        <v>107</v>
      </c>
      <c r="O4" s="8">
        <v>108</v>
      </c>
      <c r="P4" s="8">
        <v>113</v>
      </c>
      <c r="Q4" s="9">
        <f t="shared" ref="Q4:Q17" si="3">(N4+O4+P4)/3</f>
        <v>109.33333333333333</v>
      </c>
      <c r="R4" s="8">
        <v>100</v>
      </c>
      <c r="S4" s="8">
        <v>70</v>
      </c>
      <c r="T4" s="8">
        <v>110</v>
      </c>
      <c r="U4" s="9">
        <f t="shared" ref="U4:U17" si="4">(R4+S4+T4)/3</f>
        <v>93.333333333333329</v>
      </c>
      <c r="V4" s="10">
        <v>0.25</v>
      </c>
      <c r="W4" s="11">
        <v>0.25</v>
      </c>
      <c r="X4" s="10">
        <v>0.25</v>
      </c>
      <c r="Y4" s="12">
        <f t="shared" ref="Y4:Y17" si="5">(V4+W4+X4)/3</f>
        <v>0.25</v>
      </c>
      <c r="Z4" s="10">
        <v>421</v>
      </c>
      <c r="AA4" s="10">
        <v>332</v>
      </c>
      <c r="AB4" s="10">
        <v>317</v>
      </c>
      <c r="AC4" s="10">
        <f t="shared" ref="AC4:AC17" si="6">(Z4+AA4+AB4)/3</f>
        <v>356.66666666666669</v>
      </c>
      <c r="AD4" s="10">
        <v>81.680000000000007</v>
      </c>
      <c r="AE4" s="10">
        <v>74.64</v>
      </c>
      <c r="AF4" s="10">
        <v>86.66</v>
      </c>
      <c r="AG4" s="10">
        <f t="shared" ref="AG4:AG17" si="7">(AD4+AE4+AF4)/3</f>
        <v>80.993333333333325</v>
      </c>
      <c r="AH4" s="10">
        <v>39.1</v>
      </c>
      <c r="AI4" s="10">
        <v>38.200000000000003</v>
      </c>
      <c r="AJ4" s="10">
        <v>38.6</v>
      </c>
      <c r="AK4" s="10">
        <f t="shared" ref="AK4:AK17" si="8">(AH4+AI4+AJ4)/3</f>
        <v>38.633333333333333</v>
      </c>
      <c r="AL4" s="10">
        <v>16.62</v>
      </c>
      <c r="AM4" s="10">
        <v>20.16</v>
      </c>
      <c r="AN4" s="10">
        <v>18.12</v>
      </c>
      <c r="AO4" s="10">
        <f t="shared" ref="AO4:AO17" si="9">(AL4+AM4+AN4)/3</f>
        <v>18.3</v>
      </c>
      <c r="AP4" s="10" t="s">
        <v>19</v>
      </c>
      <c r="AQ4" s="10" t="s">
        <v>19</v>
      </c>
      <c r="AR4" s="10" t="s">
        <v>19</v>
      </c>
      <c r="AS4" s="10" t="s">
        <v>20</v>
      </c>
      <c r="AT4" s="10" t="s">
        <v>20</v>
      </c>
      <c r="AU4" s="10" t="s">
        <v>20</v>
      </c>
      <c r="AV4" s="10" t="s">
        <v>21</v>
      </c>
      <c r="AW4" s="10" t="s">
        <v>21</v>
      </c>
      <c r="AX4" s="10" t="s">
        <v>21</v>
      </c>
    </row>
    <row r="5" spans="1:50" x14ac:dyDescent="0.25">
      <c r="A5" s="7" t="s">
        <v>22</v>
      </c>
      <c r="B5" s="8">
        <v>7.3</v>
      </c>
      <c r="C5" s="8">
        <v>7.1</v>
      </c>
      <c r="D5" s="8">
        <v>6.8</v>
      </c>
      <c r="E5" s="9">
        <f t="shared" si="0"/>
        <v>7.0666666666666664</v>
      </c>
      <c r="F5" s="8">
        <v>7.2</v>
      </c>
      <c r="G5" s="8">
        <v>7.1</v>
      </c>
      <c r="H5" s="8">
        <v>7.5</v>
      </c>
      <c r="I5" s="9">
        <f t="shared" si="1"/>
        <v>7.2666666666666666</v>
      </c>
      <c r="J5" s="8">
        <v>13.9</v>
      </c>
      <c r="K5" s="8">
        <v>14.2</v>
      </c>
      <c r="L5" s="8">
        <v>13.99</v>
      </c>
      <c r="M5" s="9">
        <f t="shared" si="2"/>
        <v>14.030000000000001</v>
      </c>
      <c r="N5" s="8">
        <v>203</v>
      </c>
      <c r="O5" s="8">
        <v>214</v>
      </c>
      <c r="P5" s="8">
        <v>201</v>
      </c>
      <c r="Q5" s="9">
        <f t="shared" si="3"/>
        <v>206</v>
      </c>
      <c r="R5" s="8">
        <v>190</v>
      </c>
      <c r="S5" s="8">
        <v>190</v>
      </c>
      <c r="T5" s="8">
        <v>189</v>
      </c>
      <c r="U5" s="9">
        <f t="shared" si="4"/>
        <v>189.66666666666666</v>
      </c>
      <c r="V5" s="10">
        <v>0.3</v>
      </c>
      <c r="W5" s="11">
        <v>0.3</v>
      </c>
      <c r="X5" s="10">
        <v>0.25</v>
      </c>
      <c r="Y5" s="12">
        <f t="shared" si="5"/>
        <v>0.28333333333333333</v>
      </c>
      <c r="Z5" s="10">
        <v>668</v>
      </c>
      <c r="AA5" s="10">
        <v>728</v>
      </c>
      <c r="AB5" s="10">
        <v>642</v>
      </c>
      <c r="AC5" s="10">
        <f t="shared" si="6"/>
        <v>679.33333333333337</v>
      </c>
      <c r="AD5" s="10">
        <v>133.86000000000001</v>
      </c>
      <c r="AE5" s="10">
        <v>128.56</v>
      </c>
      <c r="AF5" s="10">
        <v>97.96</v>
      </c>
      <c r="AG5" s="10">
        <f t="shared" si="7"/>
        <v>120.12666666666667</v>
      </c>
      <c r="AH5" s="10">
        <v>26.2</v>
      </c>
      <c r="AI5" s="10">
        <v>28.934579439252339</v>
      </c>
      <c r="AJ5" s="10">
        <v>28.7</v>
      </c>
      <c r="AK5" s="10">
        <f t="shared" si="8"/>
        <v>27.944859813084111</v>
      </c>
      <c r="AL5" s="10">
        <v>21.01</v>
      </c>
      <c r="AM5" s="10">
        <v>19.010000000000002</v>
      </c>
      <c r="AN5" s="10">
        <v>12.84</v>
      </c>
      <c r="AO5" s="10">
        <f t="shared" si="9"/>
        <v>17.62</v>
      </c>
      <c r="AP5" s="13" t="s">
        <v>23</v>
      </c>
      <c r="AQ5" s="14" t="s">
        <v>23</v>
      </c>
      <c r="AR5" s="14" t="s">
        <v>23</v>
      </c>
      <c r="AS5" s="10" t="s">
        <v>24</v>
      </c>
      <c r="AT5" s="10" t="s">
        <v>24</v>
      </c>
      <c r="AU5" s="10" t="s">
        <v>24</v>
      </c>
      <c r="AV5" s="10" t="s">
        <v>25</v>
      </c>
      <c r="AW5" s="10" t="s">
        <v>25</v>
      </c>
      <c r="AX5" s="10" t="s">
        <v>25</v>
      </c>
    </row>
    <row r="6" spans="1:50" x14ac:dyDescent="0.25">
      <c r="A6" s="7" t="s">
        <v>26</v>
      </c>
      <c r="B6" s="8">
        <v>6.8</v>
      </c>
      <c r="C6" s="8">
        <v>4.2</v>
      </c>
      <c r="D6" s="8">
        <v>6.3</v>
      </c>
      <c r="E6" s="9">
        <f t="shared" si="0"/>
        <v>5.7666666666666666</v>
      </c>
      <c r="F6" s="8">
        <v>7.3</v>
      </c>
      <c r="G6" s="8">
        <v>4.4000000000000004</v>
      </c>
      <c r="H6" s="8">
        <v>5.8</v>
      </c>
      <c r="I6" s="9">
        <f t="shared" si="1"/>
        <v>5.833333333333333</v>
      </c>
      <c r="J6" s="8">
        <v>14.5</v>
      </c>
      <c r="K6" s="8">
        <v>14.5</v>
      </c>
      <c r="L6" s="8">
        <v>14.9</v>
      </c>
      <c r="M6" s="9">
        <f t="shared" si="2"/>
        <v>14.633333333333333</v>
      </c>
      <c r="N6" s="8">
        <v>193</v>
      </c>
      <c r="O6" s="8">
        <v>112</v>
      </c>
      <c r="P6" s="8">
        <v>119</v>
      </c>
      <c r="Q6" s="9">
        <f t="shared" si="3"/>
        <v>141.33333333333334</v>
      </c>
      <c r="R6" s="8">
        <v>173</v>
      </c>
      <c r="S6" s="8">
        <v>100</v>
      </c>
      <c r="T6" s="8">
        <v>80</v>
      </c>
      <c r="U6" s="9">
        <f t="shared" si="4"/>
        <v>117.66666666666667</v>
      </c>
      <c r="V6" s="10">
        <v>0.2</v>
      </c>
      <c r="W6" s="11">
        <v>0.3</v>
      </c>
      <c r="X6" s="10">
        <v>0.25</v>
      </c>
      <c r="Y6" s="12">
        <f t="shared" si="5"/>
        <v>0.25</v>
      </c>
      <c r="Z6" s="10">
        <v>643</v>
      </c>
      <c r="AA6" s="10">
        <v>287</v>
      </c>
      <c r="AB6" s="10">
        <v>215</v>
      </c>
      <c r="AC6" s="10">
        <f t="shared" si="6"/>
        <v>381.66666666666669</v>
      </c>
      <c r="AD6" s="10">
        <v>126.82</v>
      </c>
      <c r="AE6" s="10">
        <v>62.55</v>
      </c>
      <c r="AF6" s="10">
        <v>49.5</v>
      </c>
      <c r="AG6" s="10">
        <f t="shared" si="7"/>
        <v>79.623333333333335</v>
      </c>
      <c r="AH6" s="10">
        <v>39.299999999999997</v>
      </c>
      <c r="AI6" s="10">
        <v>28.6</v>
      </c>
      <c r="AJ6" s="10">
        <v>36.4</v>
      </c>
      <c r="AK6" s="10">
        <f t="shared" si="8"/>
        <v>34.766666666666673</v>
      </c>
      <c r="AL6" s="10">
        <v>19.239999999999998</v>
      </c>
      <c r="AM6" s="10">
        <v>18.46</v>
      </c>
      <c r="AN6" s="10">
        <v>19.18</v>
      </c>
      <c r="AO6" s="10">
        <f t="shared" si="9"/>
        <v>18.96</v>
      </c>
      <c r="AP6" s="10" t="s">
        <v>27</v>
      </c>
      <c r="AQ6" s="10" t="s">
        <v>27</v>
      </c>
      <c r="AR6" s="10" t="s">
        <v>27</v>
      </c>
      <c r="AS6" s="10" t="s">
        <v>28</v>
      </c>
      <c r="AT6" s="10" t="s">
        <v>28</v>
      </c>
      <c r="AU6" s="10" t="s">
        <v>28</v>
      </c>
      <c r="AV6" s="10" t="s">
        <v>25</v>
      </c>
      <c r="AW6" s="10" t="s">
        <v>25</v>
      </c>
      <c r="AX6" s="10" t="s">
        <v>25</v>
      </c>
    </row>
    <row r="7" spans="1:50" x14ac:dyDescent="0.25">
      <c r="A7" s="7" t="s">
        <v>29</v>
      </c>
      <c r="B7" s="8">
        <v>6.3</v>
      </c>
      <c r="C7" s="8">
        <v>6.6</v>
      </c>
      <c r="D7" s="8">
        <v>6.4</v>
      </c>
      <c r="E7" s="9">
        <f t="shared" si="0"/>
        <v>6.4333333333333327</v>
      </c>
      <c r="F7" s="8">
        <v>6.9</v>
      </c>
      <c r="G7" s="8">
        <v>6.5</v>
      </c>
      <c r="H7" s="8">
        <v>6.1</v>
      </c>
      <c r="I7" s="9">
        <f t="shared" si="1"/>
        <v>6.5</v>
      </c>
      <c r="J7" s="8">
        <v>14.6</v>
      </c>
      <c r="K7" s="8">
        <v>14</v>
      </c>
      <c r="L7" s="8">
        <v>14.1</v>
      </c>
      <c r="M7" s="9">
        <f t="shared" si="2"/>
        <v>14.233333333333334</v>
      </c>
      <c r="N7" s="8">
        <v>192</v>
      </c>
      <c r="O7" s="8">
        <v>148</v>
      </c>
      <c r="P7" s="8">
        <v>125</v>
      </c>
      <c r="Q7" s="9">
        <f t="shared" si="3"/>
        <v>155</v>
      </c>
      <c r="R7" s="8">
        <v>182</v>
      </c>
      <c r="S7" s="8">
        <v>110</v>
      </c>
      <c r="T7" s="8">
        <v>112</v>
      </c>
      <c r="U7" s="9">
        <f t="shared" si="4"/>
        <v>134.66666666666666</v>
      </c>
      <c r="V7" s="10">
        <v>0.2</v>
      </c>
      <c r="W7" s="11">
        <v>0.2</v>
      </c>
      <c r="X7" s="11">
        <v>0.2</v>
      </c>
      <c r="Y7" s="12">
        <f t="shared" si="5"/>
        <v>0.20000000000000004</v>
      </c>
      <c r="Z7" s="10">
        <v>626</v>
      </c>
      <c r="AA7" s="10">
        <v>497</v>
      </c>
      <c r="AB7" s="10">
        <v>563</v>
      </c>
      <c r="AC7" s="10">
        <f t="shared" si="6"/>
        <v>562</v>
      </c>
      <c r="AD7" s="10">
        <v>123.84</v>
      </c>
      <c r="AE7" s="10">
        <v>95.88</v>
      </c>
      <c r="AF7" s="10">
        <v>103</v>
      </c>
      <c r="AG7" s="10">
        <f t="shared" si="7"/>
        <v>107.57333333333334</v>
      </c>
      <c r="AH7" s="10">
        <v>39.155913978494603</v>
      </c>
      <c r="AI7" s="10">
        <v>38.008403361344534</v>
      </c>
      <c r="AJ7" s="10">
        <v>39.037433155080215</v>
      </c>
      <c r="AK7" s="10">
        <f t="shared" si="8"/>
        <v>38.733916831639782</v>
      </c>
      <c r="AL7" s="10">
        <v>18.559999999999999</v>
      </c>
      <c r="AM7" s="10">
        <v>19.420000000000002</v>
      </c>
      <c r="AN7" s="10">
        <v>17.5</v>
      </c>
      <c r="AO7" s="10">
        <f t="shared" si="9"/>
        <v>18.493333333333336</v>
      </c>
      <c r="AP7" s="10" t="s">
        <v>19</v>
      </c>
      <c r="AQ7" s="10" t="s">
        <v>19</v>
      </c>
      <c r="AR7" s="10" t="s">
        <v>19</v>
      </c>
      <c r="AS7" s="10" t="s">
        <v>28</v>
      </c>
      <c r="AT7" s="10" t="s">
        <v>28</v>
      </c>
      <c r="AU7" s="10" t="s">
        <v>28</v>
      </c>
      <c r="AV7" s="10" t="s">
        <v>21</v>
      </c>
      <c r="AW7" s="10" t="s">
        <v>21</v>
      </c>
      <c r="AX7" s="10" t="s">
        <v>21</v>
      </c>
    </row>
    <row r="8" spans="1:50" x14ac:dyDescent="0.25">
      <c r="A8" s="7" t="s">
        <v>30</v>
      </c>
      <c r="B8" s="8">
        <v>6.5</v>
      </c>
      <c r="C8" s="8">
        <v>6.4</v>
      </c>
      <c r="D8" s="8">
        <v>5.5</v>
      </c>
      <c r="E8" s="9">
        <f t="shared" si="0"/>
        <v>6.1333333333333329</v>
      </c>
      <c r="F8" s="8">
        <v>7.3</v>
      </c>
      <c r="G8" s="8">
        <v>6.4</v>
      </c>
      <c r="H8" s="8">
        <v>5.3</v>
      </c>
      <c r="I8" s="9">
        <f t="shared" si="1"/>
        <v>6.333333333333333</v>
      </c>
      <c r="J8" s="8">
        <v>14.9</v>
      </c>
      <c r="K8" s="8">
        <v>15.2</v>
      </c>
      <c r="L8" s="8">
        <v>14.8</v>
      </c>
      <c r="M8" s="9">
        <f t="shared" si="2"/>
        <v>14.966666666666669</v>
      </c>
      <c r="N8" s="8">
        <v>182</v>
      </c>
      <c r="O8" s="8">
        <v>153</v>
      </c>
      <c r="P8" s="8">
        <v>58</v>
      </c>
      <c r="Q8" s="9">
        <f t="shared" si="3"/>
        <v>131</v>
      </c>
      <c r="R8" s="8">
        <v>182</v>
      </c>
      <c r="S8" s="8">
        <v>140</v>
      </c>
      <c r="T8" s="8">
        <v>20</v>
      </c>
      <c r="U8" s="9">
        <f t="shared" si="4"/>
        <v>114</v>
      </c>
      <c r="V8" s="10">
        <v>0.3</v>
      </c>
      <c r="W8" s="11">
        <v>0.2</v>
      </c>
      <c r="X8" s="11">
        <v>0.2</v>
      </c>
      <c r="Y8" s="12">
        <f t="shared" si="5"/>
        <v>0.23333333333333331</v>
      </c>
      <c r="Z8" s="10">
        <v>661</v>
      </c>
      <c r="AA8" s="10">
        <v>634</v>
      </c>
      <c r="AB8" s="10">
        <v>201</v>
      </c>
      <c r="AC8" s="10">
        <f t="shared" si="6"/>
        <v>498.66666666666669</v>
      </c>
      <c r="AD8" s="10">
        <v>109.32</v>
      </c>
      <c r="AE8" s="10">
        <v>86.3</v>
      </c>
      <c r="AF8" s="10">
        <v>72.3</v>
      </c>
      <c r="AG8" s="10">
        <f t="shared" si="7"/>
        <v>89.306666666666672</v>
      </c>
      <c r="AH8" s="10">
        <v>35.94405594405594</v>
      </c>
      <c r="AI8" s="10">
        <v>27.738562091503265</v>
      </c>
      <c r="AJ8" s="10">
        <v>37.283950617283949</v>
      </c>
      <c r="AK8" s="10">
        <f t="shared" si="8"/>
        <v>33.655522884281048</v>
      </c>
      <c r="AL8" s="10">
        <v>17.53</v>
      </c>
      <c r="AM8" s="10">
        <v>14.53</v>
      </c>
      <c r="AN8" s="10">
        <v>15.15</v>
      </c>
      <c r="AO8" s="10">
        <f t="shared" si="9"/>
        <v>15.736666666666666</v>
      </c>
      <c r="AP8" s="10" t="s">
        <v>19</v>
      </c>
      <c r="AQ8" s="10" t="s">
        <v>19</v>
      </c>
      <c r="AR8" s="10" t="s">
        <v>19</v>
      </c>
      <c r="AS8" s="10" t="s">
        <v>28</v>
      </c>
      <c r="AT8" s="10" t="s">
        <v>28</v>
      </c>
      <c r="AU8" s="10" t="s">
        <v>28</v>
      </c>
      <c r="AV8" s="10" t="s">
        <v>25</v>
      </c>
      <c r="AW8" s="10" t="s">
        <v>25</v>
      </c>
      <c r="AX8" s="10" t="s">
        <v>25</v>
      </c>
    </row>
    <row r="9" spans="1:50" x14ac:dyDescent="0.25">
      <c r="A9" s="7" t="s">
        <v>31</v>
      </c>
      <c r="B9" s="8">
        <v>6</v>
      </c>
      <c r="C9" s="8">
        <v>6.2</v>
      </c>
      <c r="D9" s="8">
        <v>6.7</v>
      </c>
      <c r="E9" s="9">
        <f t="shared" si="0"/>
        <v>6.3</v>
      </c>
      <c r="F9" s="8">
        <v>6.5</v>
      </c>
      <c r="G9" s="8">
        <v>6.2</v>
      </c>
      <c r="H9" s="8">
        <v>6.6</v>
      </c>
      <c r="I9" s="9">
        <f t="shared" si="1"/>
        <v>6.4333333333333327</v>
      </c>
      <c r="J9" s="8">
        <v>14.1</v>
      </c>
      <c r="K9" s="8">
        <v>14.5</v>
      </c>
      <c r="L9" s="8">
        <v>14.8</v>
      </c>
      <c r="M9" s="9">
        <f t="shared" si="2"/>
        <v>14.466666666666669</v>
      </c>
      <c r="N9" s="8">
        <v>151</v>
      </c>
      <c r="O9" s="8">
        <v>154</v>
      </c>
      <c r="P9" s="8">
        <v>170</v>
      </c>
      <c r="Q9" s="9">
        <f t="shared" si="3"/>
        <v>158.33333333333334</v>
      </c>
      <c r="R9" s="8">
        <v>140</v>
      </c>
      <c r="S9" s="8">
        <v>123</v>
      </c>
      <c r="T9" s="8">
        <v>150</v>
      </c>
      <c r="U9" s="9">
        <f t="shared" si="4"/>
        <v>137.66666666666666</v>
      </c>
      <c r="V9" s="10">
        <v>0.3</v>
      </c>
      <c r="W9" s="11">
        <v>0.2</v>
      </c>
      <c r="X9" s="11">
        <v>0.2</v>
      </c>
      <c r="Y9" s="12">
        <f t="shared" si="5"/>
        <v>0.23333333333333331</v>
      </c>
      <c r="Z9" s="10">
        <v>458</v>
      </c>
      <c r="AA9" s="10">
        <v>662</v>
      </c>
      <c r="AB9" s="10">
        <v>521</v>
      </c>
      <c r="AC9" s="10">
        <f t="shared" si="6"/>
        <v>547</v>
      </c>
      <c r="AD9" s="10">
        <v>84.75</v>
      </c>
      <c r="AE9" s="10">
        <v>97.36</v>
      </c>
      <c r="AF9" s="10">
        <v>102</v>
      </c>
      <c r="AG9" s="10">
        <f t="shared" si="7"/>
        <v>94.703333333333333</v>
      </c>
      <c r="AH9" s="10">
        <v>36.580838323353291</v>
      </c>
      <c r="AI9" s="10">
        <v>29.318181818181817</v>
      </c>
      <c r="AJ9" s="10">
        <v>33.609929078014183</v>
      </c>
      <c r="AK9" s="10">
        <f t="shared" si="8"/>
        <v>33.169649739849767</v>
      </c>
      <c r="AL9" s="10">
        <v>15.26</v>
      </c>
      <c r="AM9" s="10">
        <v>14.26</v>
      </c>
      <c r="AN9" s="10">
        <v>19.68</v>
      </c>
      <c r="AO9" s="10">
        <f t="shared" si="9"/>
        <v>16.400000000000002</v>
      </c>
      <c r="AP9" s="10" t="s">
        <v>19</v>
      </c>
      <c r="AQ9" s="10" t="s">
        <v>19</v>
      </c>
      <c r="AR9" s="10" t="s">
        <v>19</v>
      </c>
      <c r="AS9" s="10" t="s">
        <v>28</v>
      </c>
      <c r="AT9" s="10" t="s">
        <v>32</v>
      </c>
      <c r="AU9" s="10" t="s">
        <v>32</v>
      </c>
      <c r="AV9" s="10" t="s">
        <v>25</v>
      </c>
      <c r="AW9" s="10" t="s">
        <v>25</v>
      </c>
      <c r="AX9" s="10" t="s">
        <v>25</v>
      </c>
    </row>
    <row r="10" spans="1:50" x14ac:dyDescent="0.25">
      <c r="A10" s="7" t="s">
        <v>33</v>
      </c>
      <c r="B10" s="8">
        <v>7.8</v>
      </c>
      <c r="C10" s="8">
        <v>7.2</v>
      </c>
      <c r="D10" s="8">
        <v>7.9</v>
      </c>
      <c r="E10" s="9">
        <f t="shared" si="0"/>
        <v>7.6333333333333329</v>
      </c>
      <c r="F10" s="8">
        <v>7.4</v>
      </c>
      <c r="G10" s="8">
        <v>7.5</v>
      </c>
      <c r="H10" s="8">
        <v>7.6</v>
      </c>
      <c r="I10" s="9">
        <f t="shared" si="1"/>
        <v>7.5</v>
      </c>
      <c r="J10" s="8">
        <v>14.5</v>
      </c>
      <c r="K10" s="8">
        <v>13.3</v>
      </c>
      <c r="L10" s="8">
        <v>14.6</v>
      </c>
      <c r="M10" s="9">
        <f t="shared" si="2"/>
        <v>14.133333333333333</v>
      </c>
      <c r="N10" s="8">
        <v>239</v>
      </c>
      <c r="O10" s="8">
        <v>233</v>
      </c>
      <c r="P10" s="8">
        <v>230</v>
      </c>
      <c r="Q10" s="9">
        <f t="shared" si="3"/>
        <v>234</v>
      </c>
      <c r="R10" s="8">
        <v>240</v>
      </c>
      <c r="S10" s="8">
        <v>223</v>
      </c>
      <c r="T10" s="8">
        <v>202</v>
      </c>
      <c r="U10" s="9">
        <f t="shared" si="4"/>
        <v>221.66666666666666</v>
      </c>
      <c r="V10" s="10">
        <v>0.3</v>
      </c>
      <c r="W10" s="11">
        <v>0.3</v>
      </c>
      <c r="X10" s="10">
        <v>0.2</v>
      </c>
      <c r="Y10" s="12">
        <f t="shared" si="5"/>
        <v>0.26666666666666666</v>
      </c>
      <c r="Z10" s="10">
        <v>626</v>
      </c>
      <c r="AA10" s="10">
        <v>705</v>
      </c>
      <c r="AB10" s="10">
        <v>670</v>
      </c>
      <c r="AC10" s="10">
        <f t="shared" si="6"/>
        <v>667</v>
      </c>
      <c r="AD10" s="10">
        <v>151.58000000000001</v>
      </c>
      <c r="AE10" s="10">
        <v>157.31</v>
      </c>
      <c r="AF10" s="10">
        <v>156.09</v>
      </c>
      <c r="AG10" s="10">
        <f t="shared" si="7"/>
        <v>154.99333333333334</v>
      </c>
      <c r="AH10" s="10">
        <v>43.062200956937801</v>
      </c>
      <c r="AI10" s="10">
        <v>43.613733905579402</v>
      </c>
      <c r="AJ10" s="10">
        <v>41.686956521739127</v>
      </c>
      <c r="AK10" s="10">
        <f t="shared" si="8"/>
        <v>42.787630461418779</v>
      </c>
      <c r="AL10" s="10">
        <v>22.62</v>
      </c>
      <c r="AM10" s="10">
        <v>23.46</v>
      </c>
      <c r="AN10" s="10">
        <v>22.69</v>
      </c>
      <c r="AO10" s="10">
        <f t="shared" si="9"/>
        <v>22.923333333333332</v>
      </c>
      <c r="AP10" s="10" t="s">
        <v>34</v>
      </c>
      <c r="AQ10" s="10" t="s">
        <v>34</v>
      </c>
      <c r="AR10" s="10" t="s">
        <v>34</v>
      </c>
      <c r="AS10" s="10" t="s">
        <v>28</v>
      </c>
      <c r="AT10" s="10" t="s">
        <v>32</v>
      </c>
      <c r="AU10" s="10" t="s">
        <v>32</v>
      </c>
      <c r="AV10" s="10" t="s">
        <v>35</v>
      </c>
      <c r="AW10" s="10" t="s">
        <v>35</v>
      </c>
      <c r="AX10" s="10" t="s">
        <v>35</v>
      </c>
    </row>
    <row r="11" spans="1:50" x14ac:dyDescent="0.25">
      <c r="A11" s="7" t="s">
        <v>36</v>
      </c>
      <c r="B11" s="8">
        <v>7.1</v>
      </c>
      <c r="C11" s="8">
        <v>6.4</v>
      </c>
      <c r="D11" s="8">
        <v>7.1</v>
      </c>
      <c r="E11" s="9">
        <f t="shared" si="0"/>
        <v>6.8666666666666671</v>
      </c>
      <c r="F11" s="8">
        <v>7.1</v>
      </c>
      <c r="G11" s="8">
        <v>6.6</v>
      </c>
      <c r="H11" s="8">
        <v>6.3</v>
      </c>
      <c r="I11" s="9">
        <f t="shared" si="1"/>
        <v>6.666666666666667</v>
      </c>
      <c r="J11" s="8">
        <v>13.6</v>
      </c>
      <c r="K11" s="8">
        <v>13.7</v>
      </c>
      <c r="L11" s="8">
        <v>14</v>
      </c>
      <c r="M11" s="9">
        <f t="shared" si="2"/>
        <v>13.766666666666666</v>
      </c>
      <c r="N11" s="8">
        <v>192</v>
      </c>
      <c r="O11" s="8">
        <v>167</v>
      </c>
      <c r="P11" s="8">
        <v>186</v>
      </c>
      <c r="Q11" s="9">
        <f t="shared" si="3"/>
        <v>181.66666666666666</v>
      </c>
      <c r="R11" s="8">
        <v>185</v>
      </c>
      <c r="S11" s="8">
        <v>142</v>
      </c>
      <c r="T11" s="8">
        <v>145</v>
      </c>
      <c r="U11" s="9">
        <f t="shared" si="4"/>
        <v>157.33333333333334</v>
      </c>
      <c r="V11" s="10">
        <v>0.2</v>
      </c>
      <c r="W11" s="11">
        <v>0.4</v>
      </c>
      <c r="X11" s="10">
        <v>0.3</v>
      </c>
      <c r="Y11" s="12">
        <f t="shared" si="5"/>
        <v>0.30000000000000004</v>
      </c>
      <c r="Z11" s="10">
        <v>586</v>
      </c>
      <c r="AA11" s="10">
        <v>451</v>
      </c>
      <c r="AB11" s="10">
        <v>603</v>
      </c>
      <c r="AC11" s="10">
        <f t="shared" si="6"/>
        <v>546.66666666666663</v>
      </c>
      <c r="AD11" s="10">
        <v>106.23</v>
      </c>
      <c r="AE11" s="10">
        <v>105.68</v>
      </c>
      <c r="AF11" s="10">
        <v>109.85</v>
      </c>
      <c r="AG11" s="10">
        <f t="shared" si="7"/>
        <v>107.25333333333333</v>
      </c>
      <c r="AH11" s="10">
        <v>37.283950617283949</v>
      </c>
      <c r="AI11" s="10">
        <v>36.580838323353291</v>
      </c>
      <c r="AJ11" s="10">
        <v>32.155913978494624</v>
      </c>
      <c r="AK11" s="10">
        <f t="shared" si="8"/>
        <v>35.34023430637729</v>
      </c>
      <c r="AL11" s="10">
        <v>26.66</v>
      </c>
      <c r="AM11" s="10">
        <v>22.84</v>
      </c>
      <c r="AN11" s="10">
        <v>19.98</v>
      </c>
      <c r="AO11" s="10">
        <f t="shared" si="9"/>
        <v>23.16</v>
      </c>
      <c r="AP11" s="10" t="s">
        <v>19</v>
      </c>
      <c r="AQ11" s="10" t="s">
        <v>19</v>
      </c>
      <c r="AR11" s="10" t="s">
        <v>19</v>
      </c>
      <c r="AS11" s="10" t="s">
        <v>28</v>
      </c>
      <c r="AT11" s="10" t="s">
        <v>32</v>
      </c>
      <c r="AU11" s="10" t="s">
        <v>32</v>
      </c>
      <c r="AV11" s="10" t="s">
        <v>35</v>
      </c>
      <c r="AW11" s="10" t="s">
        <v>35</v>
      </c>
      <c r="AX11" s="10" t="s">
        <v>35</v>
      </c>
    </row>
    <row r="12" spans="1:50" x14ac:dyDescent="0.25">
      <c r="A12" s="7" t="s">
        <v>37</v>
      </c>
      <c r="B12" s="8">
        <v>6.6</v>
      </c>
      <c r="C12" s="8">
        <v>7.5</v>
      </c>
      <c r="D12" s="8">
        <v>6.7</v>
      </c>
      <c r="E12" s="9">
        <f t="shared" si="0"/>
        <v>6.9333333333333336</v>
      </c>
      <c r="F12" s="8">
        <v>7.3</v>
      </c>
      <c r="G12" s="8">
        <v>7.9</v>
      </c>
      <c r="H12" s="8">
        <v>7.2</v>
      </c>
      <c r="I12" s="9">
        <f t="shared" si="1"/>
        <v>7.4666666666666659</v>
      </c>
      <c r="J12" s="8">
        <v>15</v>
      </c>
      <c r="K12" s="8">
        <v>14</v>
      </c>
      <c r="L12" s="8">
        <v>14.2</v>
      </c>
      <c r="M12" s="9">
        <f t="shared" si="2"/>
        <v>14.4</v>
      </c>
      <c r="N12" s="8">
        <v>191</v>
      </c>
      <c r="O12" s="8">
        <v>236</v>
      </c>
      <c r="P12" s="8">
        <v>193</v>
      </c>
      <c r="Q12" s="9">
        <f t="shared" si="3"/>
        <v>206.66666666666666</v>
      </c>
      <c r="R12" s="8">
        <v>190</v>
      </c>
      <c r="S12" s="8">
        <v>210</v>
      </c>
      <c r="T12" s="8">
        <v>170</v>
      </c>
      <c r="U12" s="9">
        <f t="shared" si="4"/>
        <v>190</v>
      </c>
      <c r="V12" s="10">
        <v>0.25</v>
      </c>
      <c r="W12" s="11">
        <v>0.25</v>
      </c>
      <c r="X12" s="10">
        <v>0.25</v>
      </c>
      <c r="Y12" s="12">
        <f t="shared" si="5"/>
        <v>0.25</v>
      </c>
      <c r="Z12" s="10">
        <v>575</v>
      </c>
      <c r="AA12" s="10">
        <v>526</v>
      </c>
      <c r="AB12" s="10">
        <v>742</v>
      </c>
      <c r="AC12" s="10">
        <f t="shared" si="6"/>
        <v>614.33333333333337</v>
      </c>
      <c r="AD12" s="10">
        <v>134.56</v>
      </c>
      <c r="AE12" s="10">
        <v>126.53</v>
      </c>
      <c r="AF12" s="10">
        <v>157.37</v>
      </c>
      <c r="AG12" s="10">
        <f t="shared" si="7"/>
        <v>139.48666666666668</v>
      </c>
      <c r="AH12" s="10">
        <v>40.1</v>
      </c>
      <c r="AI12" s="10">
        <v>38.580508474576298</v>
      </c>
      <c r="AJ12" s="10">
        <v>48.621761658031097</v>
      </c>
      <c r="AK12" s="10">
        <f t="shared" si="8"/>
        <v>42.434090044202463</v>
      </c>
      <c r="AL12" s="10">
        <v>24.11</v>
      </c>
      <c r="AM12" s="10">
        <v>25.7</v>
      </c>
      <c r="AN12" s="10">
        <v>22.26</v>
      </c>
      <c r="AO12" s="10">
        <f t="shared" si="9"/>
        <v>24.023333333333337</v>
      </c>
      <c r="AP12" s="10" t="s">
        <v>23</v>
      </c>
      <c r="AQ12" s="10" t="s">
        <v>19</v>
      </c>
      <c r="AR12" s="10" t="s">
        <v>19</v>
      </c>
      <c r="AS12" s="10" t="s">
        <v>28</v>
      </c>
      <c r="AT12" s="10" t="s">
        <v>32</v>
      </c>
      <c r="AU12" s="10"/>
      <c r="AV12" s="10" t="s">
        <v>21</v>
      </c>
      <c r="AW12" s="10" t="s">
        <v>21</v>
      </c>
      <c r="AX12" s="10" t="s">
        <v>21</v>
      </c>
    </row>
    <row r="13" spans="1:50" x14ac:dyDescent="0.25">
      <c r="A13" s="7" t="s">
        <v>38</v>
      </c>
      <c r="B13" s="8">
        <v>6.8</v>
      </c>
      <c r="C13" s="8">
        <v>7.6</v>
      </c>
      <c r="D13" s="8">
        <v>6.4</v>
      </c>
      <c r="E13" s="9">
        <f t="shared" si="0"/>
        <v>6.9333333333333327</v>
      </c>
      <c r="F13" s="8">
        <v>7.3</v>
      </c>
      <c r="G13" s="8">
        <v>7.4</v>
      </c>
      <c r="H13" s="8">
        <v>6.6</v>
      </c>
      <c r="I13" s="9">
        <f t="shared" si="1"/>
        <v>7.0999999999999988</v>
      </c>
      <c r="J13" s="8">
        <v>14.2</v>
      </c>
      <c r="K13" s="8">
        <v>14.3</v>
      </c>
      <c r="L13" s="8">
        <v>14.1</v>
      </c>
      <c r="M13" s="9">
        <f t="shared" si="2"/>
        <v>14.200000000000001</v>
      </c>
      <c r="N13" s="8">
        <v>197</v>
      </c>
      <c r="O13" s="8">
        <v>238</v>
      </c>
      <c r="P13" s="8">
        <v>171</v>
      </c>
      <c r="Q13" s="9">
        <f t="shared" si="3"/>
        <v>202</v>
      </c>
      <c r="R13" s="8">
        <v>182</v>
      </c>
      <c r="S13" s="8">
        <v>190</v>
      </c>
      <c r="T13" s="8">
        <v>160</v>
      </c>
      <c r="U13" s="9">
        <f t="shared" si="4"/>
        <v>177.33333333333334</v>
      </c>
      <c r="V13" s="10">
        <v>0.3</v>
      </c>
      <c r="W13" s="11">
        <v>0.3</v>
      </c>
      <c r="X13" s="10">
        <v>0.25</v>
      </c>
      <c r="Y13" s="12">
        <f t="shared" si="5"/>
        <v>0.28333333333333333</v>
      </c>
      <c r="Z13" s="10">
        <v>493</v>
      </c>
      <c r="AA13" s="10">
        <v>525</v>
      </c>
      <c r="AB13" s="10">
        <v>510</v>
      </c>
      <c r="AC13" s="10">
        <f t="shared" si="6"/>
        <v>509.33333333333331</v>
      </c>
      <c r="AD13" s="10">
        <v>106.48</v>
      </c>
      <c r="AE13" s="10">
        <v>150.38999999999999</v>
      </c>
      <c r="AF13" s="10">
        <v>123.11</v>
      </c>
      <c r="AG13" s="10">
        <f t="shared" si="7"/>
        <v>126.66000000000001</v>
      </c>
      <c r="AH13" s="10">
        <v>39.5</v>
      </c>
      <c r="AI13" s="10">
        <v>38.008403361344534</v>
      </c>
      <c r="AJ13" s="10">
        <v>44.426900584795298</v>
      </c>
      <c r="AK13" s="10">
        <f t="shared" si="8"/>
        <v>40.645101315379947</v>
      </c>
      <c r="AL13" s="10">
        <v>21.27</v>
      </c>
      <c r="AM13" s="10">
        <v>29.53</v>
      </c>
      <c r="AN13" s="10">
        <v>20.91</v>
      </c>
      <c r="AO13" s="10">
        <f t="shared" si="9"/>
        <v>23.903333333333332</v>
      </c>
      <c r="AP13" s="10" t="s">
        <v>19</v>
      </c>
      <c r="AQ13" s="10" t="s">
        <v>34</v>
      </c>
      <c r="AR13" s="10" t="s">
        <v>19</v>
      </c>
      <c r="AS13" s="10" t="s">
        <v>28</v>
      </c>
      <c r="AT13" s="10" t="s">
        <v>32</v>
      </c>
      <c r="AU13" s="10" t="s">
        <v>32</v>
      </c>
      <c r="AV13" s="10" t="s">
        <v>35</v>
      </c>
      <c r="AW13" s="10" t="s">
        <v>35</v>
      </c>
      <c r="AX13" s="10" t="s">
        <v>35</v>
      </c>
    </row>
    <row r="14" spans="1:50" x14ac:dyDescent="0.25">
      <c r="A14" s="7" t="s">
        <v>39</v>
      </c>
      <c r="B14" s="8">
        <v>6.7</v>
      </c>
      <c r="C14" s="8">
        <v>6.5</v>
      </c>
      <c r="D14" s="8">
        <v>6.3</v>
      </c>
      <c r="E14" s="9">
        <f t="shared" si="0"/>
        <v>6.5</v>
      </c>
      <c r="F14" s="8">
        <v>6.6</v>
      </c>
      <c r="G14" s="8">
        <v>6.8</v>
      </c>
      <c r="H14" s="8">
        <v>6.4</v>
      </c>
      <c r="I14" s="9">
        <f t="shared" si="1"/>
        <v>6.5999999999999988</v>
      </c>
      <c r="J14" s="8">
        <v>14.8</v>
      </c>
      <c r="K14" s="8">
        <v>14.6</v>
      </c>
      <c r="L14" s="8">
        <v>14.5</v>
      </c>
      <c r="M14" s="9">
        <f t="shared" si="2"/>
        <v>14.633333333333333</v>
      </c>
      <c r="N14" s="8">
        <v>170</v>
      </c>
      <c r="O14" s="8">
        <v>156</v>
      </c>
      <c r="P14" s="8">
        <v>143</v>
      </c>
      <c r="Q14" s="9">
        <f t="shared" si="3"/>
        <v>156.33333333333334</v>
      </c>
      <c r="R14" s="8">
        <v>150</v>
      </c>
      <c r="S14" s="8">
        <v>160</v>
      </c>
      <c r="T14" s="8">
        <v>140</v>
      </c>
      <c r="U14" s="9">
        <f t="shared" si="4"/>
        <v>150</v>
      </c>
      <c r="V14" s="10">
        <v>0.4</v>
      </c>
      <c r="W14" s="11">
        <v>0.25</v>
      </c>
      <c r="X14" s="10">
        <v>0.3</v>
      </c>
      <c r="Y14" s="12">
        <f t="shared" si="5"/>
        <v>0.31666666666666665</v>
      </c>
      <c r="Z14" s="10">
        <v>445</v>
      </c>
      <c r="AA14" s="10">
        <v>444</v>
      </c>
      <c r="AB14" s="10">
        <v>598</v>
      </c>
      <c r="AC14" s="10">
        <f t="shared" si="6"/>
        <v>495.66666666666669</v>
      </c>
      <c r="AD14" s="10">
        <v>94.38</v>
      </c>
      <c r="AE14" s="10">
        <v>93.65</v>
      </c>
      <c r="AF14" s="10">
        <v>80.83</v>
      </c>
      <c r="AG14" s="10">
        <f t="shared" si="7"/>
        <v>89.62</v>
      </c>
      <c r="AH14" s="10">
        <v>37.6</v>
      </c>
      <c r="AI14" s="10">
        <v>31.705128205128208</v>
      </c>
      <c r="AJ14" s="10">
        <v>35.94405594405594</v>
      </c>
      <c r="AK14" s="10">
        <f t="shared" si="8"/>
        <v>35.083061383061384</v>
      </c>
      <c r="AL14" s="10">
        <v>21.41</v>
      </c>
      <c r="AM14" s="10">
        <v>20.98</v>
      </c>
      <c r="AN14" s="10">
        <v>26.57</v>
      </c>
      <c r="AO14" s="10">
        <f t="shared" si="9"/>
        <v>22.986666666666668</v>
      </c>
      <c r="AP14" s="10" t="s">
        <v>27</v>
      </c>
      <c r="AQ14" s="10" t="s">
        <v>27</v>
      </c>
      <c r="AR14" s="10" t="s">
        <v>27</v>
      </c>
      <c r="AS14" s="10" t="s">
        <v>28</v>
      </c>
      <c r="AT14" s="10" t="s">
        <v>32</v>
      </c>
      <c r="AU14" s="10" t="s">
        <v>32</v>
      </c>
      <c r="AV14" s="10" t="s">
        <v>35</v>
      </c>
      <c r="AW14" s="10" t="s">
        <v>35</v>
      </c>
      <c r="AX14" s="10" t="s">
        <v>35</v>
      </c>
    </row>
    <row r="15" spans="1:50" x14ac:dyDescent="0.25">
      <c r="A15" s="7" t="s">
        <v>40</v>
      </c>
      <c r="B15" s="8">
        <v>7</v>
      </c>
      <c r="C15" s="8">
        <v>7.4</v>
      </c>
      <c r="D15" s="8">
        <v>7.1</v>
      </c>
      <c r="E15" s="9">
        <f t="shared" si="0"/>
        <v>7.166666666666667</v>
      </c>
      <c r="F15" s="8">
        <v>6.8</v>
      </c>
      <c r="G15" s="8">
        <v>7.5</v>
      </c>
      <c r="H15" s="8">
        <v>6.9</v>
      </c>
      <c r="I15" s="9">
        <f t="shared" si="1"/>
        <v>7.0666666666666673</v>
      </c>
      <c r="J15" s="8">
        <v>14.3</v>
      </c>
      <c r="K15" s="8">
        <v>14.2</v>
      </c>
      <c r="L15" s="8">
        <v>14.3</v>
      </c>
      <c r="M15" s="9">
        <f t="shared" si="2"/>
        <v>14.266666666666666</v>
      </c>
      <c r="N15" s="8">
        <v>183</v>
      </c>
      <c r="O15" s="8">
        <v>209</v>
      </c>
      <c r="P15" s="8">
        <v>187</v>
      </c>
      <c r="Q15" s="9">
        <f t="shared" si="3"/>
        <v>193</v>
      </c>
      <c r="R15" s="8">
        <v>210</v>
      </c>
      <c r="S15" s="8">
        <v>170</v>
      </c>
      <c r="T15" s="8">
        <v>190</v>
      </c>
      <c r="U15" s="9">
        <f t="shared" si="4"/>
        <v>190</v>
      </c>
      <c r="V15" s="13">
        <v>0.4</v>
      </c>
      <c r="W15" s="11">
        <v>0.3</v>
      </c>
      <c r="X15" s="10">
        <v>0.4</v>
      </c>
      <c r="Y15" s="12">
        <f t="shared" si="5"/>
        <v>0.3666666666666667</v>
      </c>
      <c r="Z15" s="10">
        <v>551</v>
      </c>
      <c r="AA15" s="10">
        <v>608</v>
      </c>
      <c r="AB15" s="10">
        <v>592</v>
      </c>
      <c r="AC15" s="10">
        <f t="shared" si="6"/>
        <v>583.66666666666663</v>
      </c>
      <c r="AD15" s="10">
        <v>123.6</v>
      </c>
      <c r="AE15" s="10">
        <v>143.84</v>
      </c>
      <c r="AF15" s="10">
        <v>150.38999999999999</v>
      </c>
      <c r="AG15" s="10">
        <f t="shared" si="7"/>
        <v>139.27666666666667</v>
      </c>
      <c r="AH15" s="10">
        <v>38.008403361344534</v>
      </c>
      <c r="AI15" s="10">
        <v>43.062200956937801</v>
      </c>
      <c r="AJ15" s="10">
        <v>39.037433155080215</v>
      </c>
      <c r="AK15" s="10">
        <f t="shared" si="8"/>
        <v>40.03601249112085</v>
      </c>
      <c r="AL15" s="10">
        <v>22.47</v>
      </c>
      <c r="AM15" s="10">
        <v>22.04</v>
      </c>
      <c r="AN15" s="10">
        <v>19.2</v>
      </c>
      <c r="AO15" s="10">
        <f t="shared" si="9"/>
        <v>21.236666666666665</v>
      </c>
      <c r="AP15" s="10" t="s">
        <v>27</v>
      </c>
      <c r="AQ15" s="10" t="s">
        <v>27</v>
      </c>
      <c r="AR15" s="10" t="s">
        <v>27</v>
      </c>
      <c r="AS15" s="10" t="s">
        <v>41</v>
      </c>
      <c r="AT15" s="10" t="s">
        <v>41</v>
      </c>
      <c r="AU15" s="10" t="s">
        <v>41</v>
      </c>
      <c r="AV15" s="10" t="s">
        <v>42</v>
      </c>
      <c r="AW15" s="10" t="s">
        <v>35</v>
      </c>
      <c r="AX15" s="10" t="s">
        <v>35</v>
      </c>
    </row>
    <row r="16" spans="1:50" x14ac:dyDescent="0.25">
      <c r="A16" s="7" t="s">
        <v>43</v>
      </c>
      <c r="B16" s="8">
        <v>7.1</v>
      </c>
      <c r="C16" s="8">
        <v>6.3</v>
      </c>
      <c r="D16" s="8">
        <v>6</v>
      </c>
      <c r="E16" s="9">
        <f t="shared" si="0"/>
        <v>6.4666666666666659</v>
      </c>
      <c r="F16" s="8">
        <v>7.4</v>
      </c>
      <c r="G16" s="15">
        <v>6.7</v>
      </c>
      <c r="H16" s="15">
        <v>6.1</v>
      </c>
      <c r="I16" s="9">
        <f t="shared" si="1"/>
        <v>6.7333333333333343</v>
      </c>
      <c r="J16" s="8">
        <v>15.1</v>
      </c>
      <c r="K16" s="8">
        <v>14.56</v>
      </c>
      <c r="L16" s="8">
        <v>14.16</v>
      </c>
      <c r="M16" s="9">
        <f t="shared" si="2"/>
        <v>14.606666666666667</v>
      </c>
      <c r="N16" s="8">
        <v>216</v>
      </c>
      <c r="O16" s="8">
        <v>162</v>
      </c>
      <c r="P16" s="8">
        <v>141</v>
      </c>
      <c r="Q16" s="9">
        <f t="shared" si="3"/>
        <v>173</v>
      </c>
      <c r="R16" s="8">
        <v>200</v>
      </c>
      <c r="S16" s="8">
        <v>170</v>
      </c>
      <c r="T16" s="8">
        <v>120</v>
      </c>
      <c r="U16" s="9">
        <f t="shared" si="4"/>
        <v>163.33333333333334</v>
      </c>
      <c r="V16" s="13">
        <v>0.25</v>
      </c>
      <c r="W16" s="11">
        <v>0.3</v>
      </c>
      <c r="X16" s="10">
        <v>0.2</v>
      </c>
      <c r="Y16" s="12">
        <f t="shared" si="5"/>
        <v>0.25</v>
      </c>
      <c r="Z16" s="10">
        <v>545</v>
      </c>
      <c r="AA16" s="10">
        <v>580</v>
      </c>
      <c r="AB16" s="10">
        <v>472</v>
      </c>
      <c r="AC16" s="10">
        <f t="shared" si="6"/>
        <v>532.33333333333337</v>
      </c>
      <c r="AD16" s="16">
        <v>90.35</v>
      </c>
      <c r="AE16" s="10">
        <v>118.16</v>
      </c>
      <c r="AF16" s="10">
        <v>102.86</v>
      </c>
      <c r="AG16" s="10">
        <f t="shared" si="7"/>
        <v>103.79</v>
      </c>
      <c r="AH16" s="10">
        <v>39.549999999999997</v>
      </c>
      <c r="AI16" s="10">
        <v>37.283950617283949</v>
      </c>
      <c r="AJ16" s="10">
        <v>35.609929078014197</v>
      </c>
      <c r="AK16" s="10">
        <f t="shared" si="8"/>
        <v>37.481293231766045</v>
      </c>
      <c r="AL16" s="10">
        <v>19.12</v>
      </c>
      <c r="AM16" s="10">
        <v>23.77</v>
      </c>
      <c r="AN16" s="10">
        <v>17.91</v>
      </c>
      <c r="AO16" s="10">
        <f t="shared" si="9"/>
        <v>20.266666666666666</v>
      </c>
      <c r="AP16" s="10" t="s">
        <v>27</v>
      </c>
      <c r="AQ16" s="10" t="s">
        <v>19</v>
      </c>
      <c r="AR16" s="10" t="s">
        <v>19</v>
      </c>
      <c r="AS16" s="10" t="s">
        <v>20</v>
      </c>
      <c r="AT16" s="10" t="s">
        <v>20</v>
      </c>
      <c r="AU16" s="10" t="s">
        <v>20</v>
      </c>
      <c r="AV16" s="10" t="s">
        <v>21</v>
      </c>
      <c r="AW16" s="10" t="s">
        <v>21</v>
      </c>
      <c r="AX16" s="10" t="s">
        <v>21</v>
      </c>
    </row>
    <row r="17" spans="1:50" x14ac:dyDescent="0.25">
      <c r="A17" s="7" t="s">
        <v>44</v>
      </c>
      <c r="B17" s="8">
        <v>4.9000000000000004</v>
      </c>
      <c r="C17" s="8">
        <v>6.3</v>
      </c>
      <c r="D17" s="8">
        <v>5.5</v>
      </c>
      <c r="E17" s="9">
        <f t="shared" si="0"/>
        <v>5.5666666666666664</v>
      </c>
      <c r="F17" s="8">
        <v>5.2</v>
      </c>
      <c r="G17" s="8">
        <v>5.3</v>
      </c>
      <c r="H17" s="8">
        <v>5.3</v>
      </c>
      <c r="I17" s="9">
        <f t="shared" si="1"/>
        <v>5.2666666666666666</v>
      </c>
      <c r="J17" s="8">
        <v>14</v>
      </c>
      <c r="K17" s="8">
        <v>14.7</v>
      </c>
      <c r="L17" s="8">
        <v>14.8</v>
      </c>
      <c r="M17" s="9">
        <f t="shared" si="2"/>
        <v>14.5</v>
      </c>
      <c r="N17" s="8">
        <v>118</v>
      </c>
      <c r="O17" s="8">
        <v>127</v>
      </c>
      <c r="P17" s="8">
        <v>139</v>
      </c>
      <c r="Q17" s="9">
        <f t="shared" si="3"/>
        <v>128</v>
      </c>
      <c r="R17" s="8">
        <v>103</v>
      </c>
      <c r="S17" s="8">
        <v>98</v>
      </c>
      <c r="T17" s="8">
        <v>117</v>
      </c>
      <c r="U17" s="9">
        <f t="shared" si="4"/>
        <v>106</v>
      </c>
      <c r="V17" s="13">
        <v>0.3</v>
      </c>
      <c r="W17" s="11">
        <v>0.3</v>
      </c>
      <c r="X17" s="10">
        <v>0.2</v>
      </c>
      <c r="Y17" s="12">
        <f t="shared" si="5"/>
        <v>0.26666666666666666</v>
      </c>
      <c r="Z17" s="10">
        <v>296</v>
      </c>
      <c r="AA17" s="10">
        <v>261</v>
      </c>
      <c r="AB17" s="10">
        <v>360</v>
      </c>
      <c r="AC17" s="10">
        <f t="shared" si="6"/>
        <v>305.66666666666669</v>
      </c>
      <c r="AD17" s="10">
        <v>66.849999999999994</v>
      </c>
      <c r="AE17" s="10">
        <v>87.21</v>
      </c>
      <c r="AF17" s="10">
        <v>81.66</v>
      </c>
      <c r="AG17" s="10">
        <f t="shared" si="7"/>
        <v>78.573333333333338</v>
      </c>
      <c r="AH17" s="10">
        <v>36.580838323353291</v>
      </c>
      <c r="AI17" s="10">
        <v>34.155913978494603</v>
      </c>
      <c r="AJ17" s="10">
        <v>41.3</v>
      </c>
      <c r="AK17" s="10">
        <f t="shared" si="8"/>
        <v>37.345584100615966</v>
      </c>
      <c r="AL17" s="10">
        <v>16.04</v>
      </c>
      <c r="AM17" s="10">
        <v>25.93</v>
      </c>
      <c r="AN17" s="10">
        <v>17.649999999999999</v>
      </c>
      <c r="AO17" s="10">
        <f t="shared" si="9"/>
        <v>19.873333333333331</v>
      </c>
      <c r="AP17" s="10" t="s">
        <v>45</v>
      </c>
      <c r="AQ17" s="10" t="s">
        <v>45</v>
      </c>
      <c r="AR17" s="10" t="s">
        <v>45</v>
      </c>
      <c r="AS17" s="10" t="s">
        <v>45</v>
      </c>
      <c r="AT17" s="10" t="s">
        <v>45</v>
      </c>
      <c r="AU17" s="10" t="s">
        <v>45</v>
      </c>
      <c r="AV17" s="10" t="s">
        <v>21</v>
      </c>
      <c r="AW17" s="10" t="s">
        <v>21</v>
      </c>
      <c r="AX17" s="10" t="s">
        <v>21</v>
      </c>
    </row>
    <row r="18" spans="1:50" x14ac:dyDescent="0.25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x14ac:dyDescent="0.2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x14ac:dyDescent="0.25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</sheetData>
  <mergeCells count="2">
    <mergeCell ref="A1:AX1"/>
    <mergeCell ref="AH2:A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opLeftCell="AF1" workbookViewId="0">
      <selection activeCell="A2" sqref="A2:AX18"/>
    </sheetView>
  </sheetViews>
  <sheetFormatPr defaultRowHeight="15" x14ac:dyDescent="0.25"/>
  <sheetData>
    <row r="1" spans="1:50" x14ac:dyDescent="0.25">
      <c r="A1" s="1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</row>
    <row r="2" spans="1:50" x14ac:dyDescent="0.25">
      <c r="A2" s="18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  <c r="AG2" s="20"/>
      <c r="AH2" s="20"/>
      <c r="AI2" s="20"/>
      <c r="AJ2" s="20"/>
      <c r="AK2" s="20"/>
      <c r="AL2" s="20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7"/>
    </row>
    <row r="3" spans="1:50" x14ac:dyDescent="0.25">
      <c r="A3" s="1"/>
      <c r="B3" s="2" t="s">
        <v>1</v>
      </c>
      <c r="C3" s="3"/>
      <c r="D3" s="4"/>
      <c r="E3" s="3"/>
      <c r="F3" s="2" t="s">
        <v>2</v>
      </c>
      <c r="G3" s="3"/>
      <c r="H3" s="4"/>
      <c r="I3" s="3"/>
      <c r="J3" s="2" t="s">
        <v>3</v>
      </c>
      <c r="K3" s="3"/>
      <c r="L3" s="4"/>
      <c r="M3" s="3"/>
      <c r="N3" s="2" t="s">
        <v>4</v>
      </c>
      <c r="O3" s="3"/>
      <c r="P3" s="4"/>
      <c r="Q3" s="3"/>
      <c r="R3" s="2" t="s">
        <v>5</v>
      </c>
      <c r="S3" s="3"/>
      <c r="T3" s="4"/>
      <c r="U3" s="3"/>
      <c r="V3" s="2" t="s">
        <v>6</v>
      </c>
      <c r="W3" s="3"/>
      <c r="X3" s="3"/>
      <c r="Y3" s="3"/>
      <c r="Z3" s="2" t="s">
        <v>7</v>
      </c>
      <c r="AA3" s="3"/>
      <c r="AB3" s="3"/>
      <c r="AC3" s="3"/>
      <c r="AD3" s="2" t="s">
        <v>8</v>
      </c>
      <c r="AE3" s="3"/>
      <c r="AF3" s="3"/>
      <c r="AG3" s="3"/>
      <c r="AH3" s="27" t="s">
        <v>9</v>
      </c>
      <c r="AI3" s="28"/>
      <c r="AJ3" s="28"/>
      <c r="AK3" s="3"/>
      <c r="AL3" s="2" t="s">
        <v>10</v>
      </c>
      <c r="AM3" s="3"/>
      <c r="AN3" s="3"/>
      <c r="AO3" s="3"/>
      <c r="AP3" s="2" t="s">
        <v>11</v>
      </c>
      <c r="AQ3" s="3"/>
      <c r="AR3" s="4"/>
      <c r="AS3" s="2" t="s">
        <v>12</v>
      </c>
      <c r="AT3" s="3"/>
      <c r="AU3" s="4"/>
      <c r="AV3" s="2" t="s">
        <v>13</v>
      </c>
      <c r="AW3" s="3"/>
      <c r="AX3" s="4"/>
    </row>
    <row r="4" spans="1:50" x14ac:dyDescent="0.25">
      <c r="A4" s="5" t="s">
        <v>14</v>
      </c>
      <c r="B4" s="6" t="s">
        <v>15</v>
      </c>
      <c r="C4" s="6" t="s">
        <v>16</v>
      </c>
      <c r="D4" s="6" t="s">
        <v>17</v>
      </c>
      <c r="E4" s="6"/>
      <c r="F4" s="6" t="s">
        <v>15</v>
      </c>
      <c r="G4" s="6" t="s">
        <v>16</v>
      </c>
      <c r="H4" s="6" t="s">
        <v>17</v>
      </c>
      <c r="I4" s="6"/>
      <c r="J4" s="6" t="s">
        <v>15</v>
      </c>
      <c r="K4" s="6" t="s">
        <v>16</v>
      </c>
      <c r="L4" s="6" t="s">
        <v>17</v>
      </c>
      <c r="M4" s="6"/>
      <c r="N4" s="6" t="s">
        <v>15</v>
      </c>
      <c r="O4" s="6" t="s">
        <v>16</v>
      </c>
      <c r="P4" s="6" t="s">
        <v>17</v>
      </c>
      <c r="Q4" s="6"/>
      <c r="R4" s="6" t="s">
        <v>15</v>
      </c>
      <c r="S4" s="6" t="s">
        <v>16</v>
      </c>
      <c r="T4" s="6" t="s">
        <v>17</v>
      </c>
      <c r="U4" s="6"/>
      <c r="V4" s="6" t="s">
        <v>15</v>
      </c>
      <c r="W4" s="6" t="s">
        <v>16</v>
      </c>
      <c r="X4" s="6" t="s">
        <v>17</v>
      </c>
      <c r="Y4" s="6"/>
      <c r="Z4" s="6" t="s">
        <v>15</v>
      </c>
      <c r="AA4" s="6" t="s">
        <v>16</v>
      </c>
      <c r="AB4" s="6" t="s">
        <v>17</v>
      </c>
      <c r="AC4" s="6"/>
      <c r="AD4" s="6" t="s">
        <v>15</v>
      </c>
      <c r="AE4" s="6" t="s">
        <v>16</v>
      </c>
      <c r="AF4" s="6" t="s">
        <v>17</v>
      </c>
      <c r="AG4" s="6"/>
      <c r="AH4" s="6" t="s">
        <v>15</v>
      </c>
      <c r="AI4" s="6" t="s">
        <v>16</v>
      </c>
      <c r="AJ4" s="6" t="s">
        <v>17</v>
      </c>
      <c r="AK4" s="6"/>
      <c r="AL4" s="6" t="s">
        <v>15</v>
      </c>
      <c r="AM4" s="6" t="s">
        <v>16</v>
      </c>
      <c r="AN4" s="6" t="s">
        <v>17</v>
      </c>
      <c r="AO4" s="6"/>
      <c r="AP4" s="6" t="s">
        <v>15</v>
      </c>
      <c r="AQ4" s="6" t="s">
        <v>16</v>
      </c>
      <c r="AR4" s="6" t="s">
        <v>17</v>
      </c>
      <c r="AS4" s="6" t="s">
        <v>15</v>
      </c>
      <c r="AT4" s="6" t="s">
        <v>16</v>
      </c>
      <c r="AU4" s="6" t="s">
        <v>17</v>
      </c>
      <c r="AV4" s="6" t="s">
        <v>15</v>
      </c>
      <c r="AW4" s="6" t="s">
        <v>16</v>
      </c>
      <c r="AX4" s="6" t="s">
        <v>17</v>
      </c>
    </row>
    <row r="5" spans="1:50" x14ac:dyDescent="0.25">
      <c r="A5" s="7" t="s">
        <v>18</v>
      </c>
      <c r="B5" s="8">
        <v>7.5</v>
      </c>
      <c r="C5" s="8">
        <v>5.0999999999999996</v>
      </c>
      <c r="D5" s="8">
        <v>6.2</v>
      </c>
      <c r="E5" s="9">
        <f t="shared" ref="E5:E18" si="0">(B5+C5+D5)/3</f>
        <v>6.2666666666666666</v>
      </c>
      <c r="F5" s="8">
        <v>6.2</v>
      </c>
      <c r="G5" s="8">
        <v>5.3</v>
      </c>
      <c r="H5" s="8">
        <v>5.3</v>
      </c>
      <c r="I5" s="9">
        <f t="shared" ref="I5:I18" si="1">(F5+G5+H5)/3</f>
        <v>5.6000000000000005</v>
      </c>
      <c r="J5" s="8">
        <v>14.9</v>
      </c>
      <c r="K5" s="8">
        <v>15.2</v>
      </c>
      <c r="L5" s="8">
        <v>14.8</v>
      </c>
      <c r="M5" s="9">
        <f t="shared" ref="M5:M18" si="2">(J5+K5+L5)/3</f>
        <v>14.966666666666669</v>
      </c>
      <c r="N5" s="8">
        <v>171</v>
      </c>
      <c r="O5" s="8">
        <v>131</v>
      </c>
      <c r="P5" s="8">
        <v>107</v>
      </c>
      <c r="Q5" s="9">
        <f t="shared" ref="Q5:Q18" si="3">(N5+O5+P5)/3</f>
        <v>136.33333333333334</v>
      </c>
      <c r="R5" s="8">
        <v>120</v>
      </c>
      <c r="S5" s="8">
        <v>190</v>
      </c>
      <c r="T5" s="8">
        <v>100</v>
      </c>
      <c r="U5" s="9">
        <f t="shared" ref="U5:U18" si="4">(R5+S5+T5)/3</f>
        <v>136.66666666666666</v>
      </c>
      <c r="V5" s="10">
        <v>0.3</v>
      </c>
      <c r="W5" s="10">
        <v>0.2</v>
      </c>
      <c r="X5" s="10">
        <v>0.2</v>
      </c>
      <c r="Y5" s="21">
        <f t="shared" ref="Y5:Y18" si="5">(V5+W5+X5)/3</f>
        <v>0.23333333333333331</v>
      </c>
      <c r="Z5" s="22">
        <v>473</v>
      </c>
      <c r="AA5" s="10">
        <v>465</v>
      </c>
      <c r="AB5" s="10">
        <v>321</v>
      </c>
      <c r="AC5" s="10">
        <f t="shared" ref="AC5:AC18" si="6">(Z5+AA5+AB5)/3</f>
        <v>419.66666666666669</v>
      </c>
      <c r="AD5" s="10">
        <v>110.11</v>
      </c>
      <c r="AE5" s="10">
        <v>87.13</v>
      </c>
      <c r="AF5" s="10">
        <v>51.68</v>
      </c>
      <c r="AG5" s="23">
        <f t="shared" ref="AG5:AG18" si="7">(AD5+AE5+AF5)/3</f>
        <v>82.973333333333343</v>
      </c>
      <c r="AH5" s="10">
        <v>40.200000000000003</v>
      </c>
      <c r="AI5" s="10">
        <v>37.283950617283949</v>
      </c>
      <c r="AJ5" s="10">
        <v>39.155913978494603</v>
      </c>
      <c r="AK5" s="23">
        <f t="shared" ref="AK5:AK18" si="8">(AH5+AI5+AJ5)/3</f>
        <v>38.879954865259521</v>
      </c>
      <c r="AL5" s="22">
        <v>23.89</v>
      </c>
      <c r="AM5" s="10">
        <v>18.41</v>
      </c>
      <c r="AN5" s="10">
        <v>16.62</v>
      </c>
      <c r="AO5" s="10">
        <f t="shared" ref="AO5:AO18" si="9">(AL5+AM5+AN5)/3</f>
        <v>19.64</v>
      </c>
      <c r="AP5" s="10" t="s">
        <v>19</v>
      </c>
      <c r="AQ5" s="10" t="s">
        <v>19</v>
      </c>
      <c r="AR5" s="10" t="s">
        <v>19</v>
      </c>
      <c r="AS5" s="10" t="s">
        <v>20</v>
      </c>
      <c r="AT5" s="10" t="s">
        <v>20</v>
      </c>
      <c r="AU5" s="10" t="s">
        <v>20</v>
      </c>
      <c r="AV5" s="10" t="s">
        <v>21</v>
      </c>
      <c r="AW5" s="10" t="s">
        <v>21</v>
      </c>
      <c r="AX5" s="10" t="s">
        <v>21</v>
      </c>
    </row>
    <row r="6" spans="1:50" x14ac:dyDescent="0.25">
      <c r="A6" s="7" t="s">
        <v>22</v>
      </c>
      <c r="B6" s="8">
        <v>7.2</v>
      </c>
      <c r="C6" s="8">
        <v>7.4</v>
      </c>
      <c r="D6" s="8">
        <v>5.2</v>
      </c>
      <c r="E6" s="9">
        <f t="shared" si="0"/>
        <v>6.6000000000000005</v>
      </c>
      <c r="F6" s="8">
        <v>6.1</v>
      </c>
      <c r="G6" s="8">
        <v>6.1</v>
      </c>
      <c r="H6" s="8">
        <v>4.3</v>
      </c>
      <c r="I6" s="9">
        <f t="shared" si="1"/>
        <v>5.5</v>
      </c>
      <c r="J6" s="8">
        <v>14</v>
      </c>
      <c r="K6" s="8">
        <v>14.7</v>
      </c>
      <c r="L6" s="8">
        <v>13.8</v>
      </c>
      <c r="M6" s="9">
        <f t="shared" si="2"/>
        <v>14.166666666666666</v>
      </c>
      <c r="N6" s="8">
        <v>179</v>
      </c>
      <c r="O6" s="8">
        <v>178</v>
      </c>
      <c r="P6" s="8">
        <v>107</v>
      </c>
      <c r="Q6" s="9">
        <f t="shared" si="3"/>
        <v>154.66666666666666</v>
      </c>
      <c r="R6" s="8">
        <v>180</v>
      </c>
      <c r="S6" s="8">
        <v>100</v>
      </c>
      <c r="T6" s="8">
        <v>120</v>
      </c>
      <c r="U6" s="9">
        <f t="shared" si="4"/>
        <v>133.33333333333334</v>
      </c>
      <c r="V6" s="10">
        <v>0.3</v>
      </c>
      <c r="W6" s="11">
        <v>0.3</v>
      </c>
      <c r="X6" s="10">
        <v>0.2</v>
      </c>
      <c r="Y6" s="21">
        <f t="shared" si="5"/>
        <v>0.26666666666666666</v>
      </c>
      <c r="Z6" s="10">
        <v>467</v>
      </c>
      <c r="AA6" s="10">
        <v>363</v>
      </c>
      <c r="AB6" s="10"/>
      <c r="AC6" s="10">
        <f t="shared" si="6"/>
        <v>276.66666666666669</v>
      </c>
      <c r="AD6" s="10">
        <v>65.58</v>
      </c>
      <c r="AE6" s="10">
        <v>106.39</v>
      </c>
      <c r="AF6" s="10">
        <v>132.1</v>
      </c>
      <c r="AG6" s="23">
        <f t="shared" si="7"/>
        <v>101.35666666666667</v>
      </c>
      <c r="AH6" s="10">
        <v>33.609929078014183</v>
      </c>
      <c r="AI6" s="10">
        <v>36.580838323353291</v>
      </c>
      <c r="AJ6" s="10">
        <v>29.318181818181817</v>
      </c>
      <c r="AK6" s="23">
        <f t="shared" si="8"/>
        <v>33.169649739849767</v>
      </c>
      <c r="AL6" s="10">
        <v>18.32</v>
      </c>
      <c r="AM6" s="10">
        <v>15.39</v>
      </c>
      <c r="AN6" s="10">
        <v>21.13</v>
      </c>
      <c r="AO6" s="10">
        <f t="shared" si="9"/>
        <v>18.28</v>
      </c>
      <c r="AP6" s="13" t="s">
        <v>47</v>
      </c>
      <c r="AQ6" s="13" t="s">
        <v>47</v>
      </c>
      <c r="AR6" s="13" t="s">
        <v>47</v>
      </c>
      <c r="AS6" s="10" t="s">
        <v>45</v>
      </c>
      <c r="AT6" s="10" t="s">
        <v>45</v>
      </c>
      <c r="AU6" s="10" t="s">
        <v>45</v>
      </c>
      <c r="AV6" s="10" t="s">
        <v>25</v>
      </c>
      <c r="AW6" s="10" t="s">
        <v>25</v>
      </c>
      <c r="AX6" s="10" t="s">
        <v>25</v>
      </c>
    </row>
    <row r="7" spans="1:50" x14ac:dyDescent="0.25">
      <c r="A7" s="7" t="s">
        <v>48</v>
      </c>
      <c r="B7" s="8">
        <v>5.3</v>
      </c>
      <c r="C7" s="8">
        <v>4.4000000000000004</v>
      </c>
      <c r="D7" s="8">
        <v>3.9</v>
      </c>
      <c r="E7" s="9">
        <f t="shared" si="0"/>
        <v>4.5333333333333332</v>
      </c>
      <c r="F7" s="8">
        <v>4.4000000000000004</v>
      </c>
      <c r="G7" s="8">
        <v>3.9</v>
      </c>
      <c r="H7" s="8">
        <v>3.4</v>
      </c>
      <c r="I7" s="9">
        <f t="shared" si="1"/>
        <v>3.9000000000000004</v>
      </c>
      <c r="J7" s="8">
        <v>14.1</v>
      </c>
      <c r="K7" s="8">
        <v>14.5</v>
      </c>
      <c r="L7" s="8">
        <v>14.8</v>
      </c>
      <c r="M7" s="9">
        <f t="shared" si="2"/>
        <v>14.466666666666669</v>
      </c>
      <c r="N7" s="8">
        <v>81</v>
      </c>
      <c r="O7" s="8">
        <v>67</v>
      </c>
      <c r="P7" s="8">
        <v>59</v>
      </c>
      <c r="Q7" s="9">
        <f t="shared" si="3"/>
        <v>69</v>
      </c>
      <c r="R7" s="8">
        <v>70</v>
      </c>
      <c r="S7" s="8">
        <v>60</v>
      </c>
      <c r="T7" s="8">
        <v>50</v>
      </c>
      <c r="U7" s="9">
        <f t="shared" si="4"/>
        <v>60</v>
      </c>
      <c r="V7" s="10">
        <v>0.2</v>
      </c>
      <c r="W7" s="11">
        <v>0.4</v>
      </c>
      <c r="X7" s="10">
        <v>0.3</v>
      </c>
      <c r="Y7" s="21">
        <f t="shared" si="5"/>
        <v>0.30000000000000004</v>
      </c>
      <c r="Z7" s="10">
        <v>214</v>
      </c>
      <c r="AA7" s="10">
        <v>332</v>
      </c>
      <c r="AB7" s="10">
        <v>207</v>
      </c>
      <c r="AC7" s="10">
        <f t="shared" si="6"/>
        <v>251</v>
      </c>
      <c r="AD7" s="10">
        <v>35.47</v>
      </c>
      <c r="AE7" s="10">
        <v>40.42</v>
      </c>
      <c r="AF7" s="10">
        <v>32.83</v>
      </c>
      <c r="AG7" s="23">
        <f t="shared" si="7"/>
        <v>36.24</v>
      </c>
      <c r="AH7" s="10">
        <v>41.686956521739127</v>
      </c>
      <c r="AI7" s="10">
        <v>43.062200956937801</v>
      </c>
      <c r="AJ7" s="10">
        <v>43.613733905579402</v>
      </c>
      <c r="AK7" s="23">
        <f t="shared" si="8"/>
        <v>42.787630461418779</v>
      </c>
      <c r="AL7" s="10">
        <v>16.73</v>
      </c>
      <c r="AM7" s="10">
        <v>17.440000000000001</v>
      </c>
      <c r="AN7" s="10">
        <v>18.920000000000002</v>
      </c>
      <c r="AO7" s="10">
        <f t="shared" si="9"/>
        <v>17.696666666666669</v>
      </c>
      <c r="AP7" s="13" t="s">
        <v>47</v>
      </c>
      <c r="AQ7" s="13" t="s">
        <v>47</v>
      </c>
      <c r="AR7" s="13" t="s">
        <v>47</v>
      </c>
      <c r="AS7" s="10" t="s">
        <v>20</v>
      </c>
      <c r="AT7" s="10" t="s">
        <v>20</v>
      </c>
      <c r="AU7" s="10" t="s">
        <v>20</v>
      </c>
      <c r="AV7" s="10" t="s">
        <v>25</v>
      </c>
      <c r="AW7" s="10" t="s">
        <v>25</v>
      </c>
      <c r="AX7" s="10" t="s">
        <v>25</v>
      </c>
    </row>
    <row r="8" spans="1:50" x14ac:dyDescent="0.25">
      <c r="A8" s="7" t="s">
        <v>26</v>
      </c>
      <c r="B8" s="8">
        <v>4.9000000000000004</v>
      </c>
      <c r="C8" s="8">
        <v>4.2</v>
      </c>
      <c r="D8" s="8">
        <v>6.3</v>
      </c>
      <c r="E8" s="9">
        <f t="shared" si="0"/>
        <v>5.1333333333333337</v>
      </c>
      <c r="F8" s="8">
        <v>5.2</v>
      </c>
      <c r="G8" s="8">
        <v>4.4000000000000004</v>
      </c>
      <c r="H8" s="8">
        <v>5.8</v>
      </c>
      <c r="I8" s="9">
        <f t="shared" si="1"/>
        <v>5.1333333333333337</v>
      </c>
      <c r="J8" s="8">
        <v>14.5</v>
      </c>
      <c r="K8" s="8">
        <v>13.3</v>
      </c>
      <c r="L8" s="8">
        <v>14.6</v>
      </c>
      <c r="M8" s="9">
        <f t="shared" si="2"/>
        <v>14.133333333333333</v>
      </c>
      <c r="N8" s="8">
        <v>114</v>
      </c>
      <c r="O8" s="8">
        <v>62</v>
      </c>
      <c r="P8" s="8">
        <v>119</v>
      </c>
      <c r="Q8" s="9">
        <f t="shared" si="3"/>
        <v>98.333333333333329</v>
      </c>
      <c r="R8" s="8">
        <v>90.05</v>
      </c>
      <c r="S8" s="8">
        <v>100</v>
      </c>
      <c r="T8" s="8">
        <v>50</v>
      </c>
      <c r="U8" s="9">
        <f t="shared" si="4"/>
        <v>80.016666666666666</v>
      </c>
      <c r="V8" s="10">
        <v>0.25</v>
      </c>
      <c r="W8" s="11">
        <v>0.25</v>
      </c>
      <c r="X8" s="10">
        <v>0.25</v>
      </c>
      <c r="Y8" s="21">
        <f t="shared" si="5"/>
        <v>0.25</v>
      </c>
      <c r="Z8" s="10">
        <v>258</v>
      </c>
      <c r="AA8" s="10">
        <v>287</v>
      </c>
      <c r="AB8" s="10">
        <v>215</v>
      </c>
      <c r="AC8" s="10">
        <f t="shared" si="6"/>
        <v>253.33333333333334</v>
      </c>
      <c r="AD8" s="10">
        <v>60.42</v>
      </c>
      <c r="AE8" s="10">
        <v>62.55</v>
      </c>
      <c r="AF8" s="10">
        <v>38.42</v>
      </c>
      <c r="AG8" s="23">
        <f t="shared" si="7"/>
        <v>53.79666666666666</v>
      </c>
      <c r="AH8" s="10">
        <v>32.155913978494624</v>
      </c>
      <c r="AI8" s="10">
        <v>40.200000000000003</v>
      </c>
      <c r="AJ8" s="10">
        <v>36.580838323353291</v>
      </c>
      <c r="AK8" s="23">
        <f t="shared" si="8"/>
        <v>36.312250767282642</v>
      </c>
      <c r="AL8" s="10">
        <v>24.2</v>
      </c>
      <c r="AM8" s="10">
        <v>21.46</v>
      </c>
      <c r="AN8" s="10">
        <v>19.18</v>
      </c>
      <c r="AO8" s="10">
        <f t="shared" si="9"/>
        <v>21.613333333333333</v>
      </c>
      <c r="AP8" s="13" t="s">
        <v>47</v>
      </c>
      <c r="AQ8" s="13" t="s">
        <v>47</v>
      </c>
      <c r="AR8" s="13" t="s">
        <v>47</v>
      </c>
      <c r="AS8" s="10" t="s">
        <v>45</v>
      </c>
      <c r="AT8" s="10" t="s">
        <v>45</v>
      </c>
      <c r="AU8" s="10" t="s">
        <v>45</v>
      </c>
      <c r="AV8" s="10" t="s">
        <v>21</v>
      </c>
      <c r="AW8" s="10" t="s">
        <v>21</v>
      </c>
      <c r="AX8" s="10" t="s">
        <v>21</v>
      </c>
    </row>
    <row r="9" spans="1:50" x14ac:dyDescent="0.25">
      <c r="A9" s="7" t="s">
        <v>29</v>
      </c>
      <c r="B9" s="8">
        <v>5.6</v>
      </c>
      <c r="C9" s="8">
        <v>6.4</v>
      </c>
      <c r="D9" s="8">
        <v>5.3</v>
      </c>
      <c r="E9" s="9">
        <f t="shared" si="0"/>
        <v>5.7666666666666666</v>
      </c>
      <c r="F9" s="8">
        <v>6</v>
      </c>
      <c r="G9" s="8">
        <v>5.3</v>
      </c>
      <c r="H9" s="8">
        <v>4.5</v>
      </c>
      <c r="I9" s="9">
        <f t="shared" si="1"/>
        <v>5.2666666666666666</v>
      </c>
      <c r="J9" s="8">
        <v>15</v>
      </c>
      <c r="K9" s="8">
        <v>14</v>
      </c>
      <c r="L9" s="8">
        <v>14.2</v>
      </c>
      <c r="M9" s="9">
        <f t="shared" si="2"/>
        <v>14.4</v>
      </c>
      <c r="N9" s="8">
        <v>124</v>
      </c>
      <c r="O9" s="8">
        <v>113</v>
      </c>
      <c r="P9" s="8">
        <v>95</v>
      </c>
      <c r="Q9" s="9">
        <f t="shared" si="3"/>
        <v>110.66666666666667</v>
      </c>
      <c r="R9" s="8">
        <v>105</v>
      </c>
      <c r="S9" s="8">
        <v>110</v>
      </c>
      <c r="T9" s="8">
        <v>90</v>
      </c>
      <c r="U9" s="9">
        <f t="shared" si="4"/>
        <v>101.66666666666667</v>
      </c>
      <c r="V9" s="10">
        <v>0.4</v>
      </c>
      <c r="W9" s="11">
        <v>0.25</v>
      </c>
      <c r="X9" s="10">
        <v>0.3</v>
      </c>
      <c r="Y9" s="21">
        <f t="shared" si="5"/>
        <v>0.31666666666666665</v>
      </c>
      <c r="Z9" s="10">
        <v>409</v>
      </c>
      <c r="AA9" s="10">
        <v>300</v>
      </c>
      <c r="AB9" s="10">
        <v>459</v>
      </c>
      <c r="AC9" s="10">
        <f t="shared" si="6"/>
        <v>389.33333333333331</v>
      </c>
      <c r="AD9" s="10">
        <v>65.53</v>
      </c>
      <c r="AE9" s="10">
        <v>56.66</v>
      </c>
      <c r="AF9" s="10">
        <v>73.28</v>
      </c>
      <c r="AG9" s="23">
        <f t="shared" si="7"/>
        <v>65.156666666666666</v>
      </c>
      <c r="AH9" s="10">
        <v>43.426900584795298</v>
      </c>
      <c r="AI9" s="10">
        <v>43.062200956937801</v>
      </c>
      <c r="AJ9" s="10">
        <v>38.008403361344534</v>
      </c>
      <c r="AK9" s="23">
        <f t="shared" si="8"/>
        <v>41.499168301025882</v>
      </c>
      <c r="AL9" s="10">
        <v>17.95</v>
      </c>
      <c r="AM9" s="10">
        <v>18.12</v>
      </c>
      <c r="AN9" s="10">
        <v>18.16</v>
      </c>
      <c r="AO9" s="10">
        <f t="shared" si="9"/>
        <v>18.076666666666668</v>
      </c>
      <c r="AP9" s="10" t="s">
        <v>49</v>
      </c>
      <c r="AQ9" s="10" t="s">
        <v>49</v>
      </c>
      <c r="AR9" s="10" t="s">
        <v>49</v>
      </c>
      <c r="AS9" s="10" t="s">
        <v>20</v>
      </c>
      <c r="AT9" s="10" t="s">
        <v>20</v>
      </c>
      <c r="AU9" s="10" t="s">
        <v>20</v>
      </c>
      <c r="AV9" s="10" t="s">
        <v>21</v>
      </c>
      <c r="AW9" s="10" t="s">
        <v>21</v>
      </c>
      <c r="AX9" s="10" t="s">
        <v>21</v>
      </c>
    </row>
    <row r="10" spans="1:50" x14ac:dyDescent="0.25">
      <c r="A10" s="7" t="s">
        <v>30</v>
      </c>
      <c r="B10" s="8">
        <v>5.0999999999999996</v>
      </c>
      <c r="C10" s="8">
        <v>3.5</v>
      </c>
      <c r="D10" s="8">
        <v>3</v>
      </c>
      <c r="E10" s="9">
        <f t="shared" si="0"/>
        <v>3.8666666666666667</v>
      </c>
      <c r="F10" s="8">
        <v>4.7</v>
      </c>
      <c r="G10" s="8">
        <v>4.0999999999999996</v>
      </c>
      <c r="H10" s="8">
        <v>3.9</v>
      </c>
      <c r="I10" s="9">
        <f t="shared" si="1"/>
        <v>4.2333333333333334</v>
      </c>
      <c r="J10" s="8">
        <v>14.3</v>
      </c>
      <c r="K10" s="8">
        <v>14.2</v>
      </c>
      <c r="L10" s="8">
        <v>14.3</v>
      </c>
      <c r="M10" s="9">
        <f t="shared" si="2"/>
        <v>14.266666666666666</v>
      </c>
      <c r="N10" s="8">
        <v>92</v>
      </c>
      <c r="O10" s="8">
        <v>58</v>
      </c>
      <c r="P10" s="8">
        <v>51</v>
      </c>
      <c r="Q10" s="9">
        <f t="shared" si="3"/>
        <v>67</v>
      </c>
      <c r="R10" s="8">
        <v>70</v>
      </c>
      <c r="S10" s="8">
        <v>20</v>
      </c>
      <c r="T10" s="8">
        <v>25</v>
      </c>
      <c r="U10" s="9">
        <f t="shared" si="4"/>
        <v>38.333333333333336</v>
      </c>
      <c r="V10" s="10">
        <v>0.3</v>
      </c>
      <c r="W10" s="11">
        <v>0.3</v>
      </c>
      <c r="X10" s="10">
        <v>0.25</v>
      </c>
      <c r="Y10" s="21">
        <f t="shared" si="5"/>
        <v>0.28333333333333333</v>
      </c>
      <c r="Z10" s="10">
        <v>392</v>
      </c>
      <c r="AA10" s="10">
        <v>201</v>
      </c>
      <c r="AB10" s="10">
        <v>167</v>
      </c>
      <c r="AC10" s="10">
        <f t="shared" si="6"/>
        <v>253.33333333333334</v>
      </c>
      <c r="AD10" s="10">
        <v>59.98</v>
      </c>
      <c r="AE10" s="10">
        <v>31.27</v>
      </c>
      <c r="AF10" s="16">
        <v>26.42</v>
      </c>
      <c r="AG10" s="23">
        <f t="shared" si="7"/>
        <v>39.223333333333336</v>
      </c>
      <c r="AH10" s="10">
        <v>39.037433155080215</v>
      </c>
      <c r="AI10" s="10">
        <v>43.062200956937801</v>
      </c>
      <c r="AJ10" s="10">
        <v>33.609929078014183</v>
      </c>
      <c r="AK10" s="23">
        <f t="shared" si="8"/>
        <v>38.569854396677393</v>
      </c>
      <c r="AL10" s="10">
        <v>16.38</v>
      </c>
      <c r="AM10" s="10">
        <v>15.15</v>
      </c>
      <c r="AN10" s="10">
        <v>14.42</v>
      </c>
      <c r="AO10" s="10">
        <f t="shared" si="9"/>
        <v>15.316666666666668</v>
      </c>
      <c r="AP10" s="10" t="s">
        <v>50</v>
      </c>
      <c r="AQ10" s="10" t="s">
        <v>50</v>
      </c>
      <c r="AR10" s="10" t="s">
        <v>50</v>
      </c>
      <c r="AS10" s="10" t="s">
        <v>28</v>
      </c>
      <c r="AT10" s="10" t="s">
        <v>28</v>
      </c>
      <c r="AU10" s="10" t="s">
        <v>28</v>
      </c>
      <c r="AV10" s="10" t="s">
        <v>25</v>
      </c>
      <c r="AW10" s="10" t="s">
        <v>25</v>
      </c>
      <c r="AX10" s="10" t="s">
        <v>25</v>
      </c>
    </row>
    <row r="11" spans="1:50" x14ac:dyDescent="0.25">
      <c r="A11" s="7" t="s">
        <v>33</v>
      </c>
      <c r="B11" s="8">
        <v>5.3</v>
      </c>
      <c r="C11" s="8">
        <v>4.2</v>
      </c>
      <c r="D11" s="8">
        <v>4.3</v>
      </c>
      <c r="E11" s="9">
        <f t="shared" si="0"/>
        <v>4.6000000000000005</v>
      </c>
      <c r="F11" s="8">
        <v>6.5</v>
      </c>
      <c r="G11" s="8">
        <v>4.5999999999999996</v>
      </c>
      <c r="H11" s="8">
        <v>3.7</v>
      </c>
      <c r="I11" s="9">
        <f t="shared" si="1"/>
        <v>4.9333333333333336</v>
      </c>
      <c r="J11" s="8">
        <v>14</v>
      </c>
      <c r="K11" s="8">
        <v>14.7</v>
      </c>
      <c r="L11" s="8">
        <v>14.8</v>
      </c>
      <c r="M11" s="9">
        <f t="shared" si="2"/>
        <v>14.5</v>
      </c>
      <c r="N11" s="8">
        <v>133</v>
      </c>
      <c r="O11" s="8">
        <v>92</v>
      </c>
      <c r="P11" s="8">
        <v>78</v>
      </c>
      <c r="Q11" s="9">
        <f t="shared" si="3"/>
        <v>101</v>
      </c>
      <c r="R11" s="8">
        <v>150</v>
      </c>
      <c r="S11" s="8">
        <v>70</v>
      </c>
      <c r="T11" s="8">
        <v>70</v>
      </c>
      <c r="U11" s="9">
        <f t="shared" si="4"/>
        <v>96.666666666666671</v>
      </c>
      <c r="V11" s="10">
        <v>0.3</v>
      </c>
      <c r="W11" s="10">
        <v>0.3</v>
      </c>
      <c r="X11" s="10">
        <v>0.25</v>
      </c>
      <c r="Y11" s="21">
        <f t="shared" si="5"/>
        <v>0.28333333333333333</v>
      </c>
      <c r="Z11" s="10">
        <v>317</v>
      </c>
      <c r="AA11" s="10">
        <v>227</v>
      </c>
      <c r="AB11" s="10">
        <v>568</v>
      </c>
      <c r="AC11" s="10">
        <f t="shared" si="6"/>
        <v>370.66666666666669</v>
      </c>
      <c r="AD11" s="10">
        <v>55.57</v>
      </c>
      <c r="AE11" s="10">
        <v>44.76</v>
      </c>
      <c r="AF11" s="10">
        <v>80.62</v>
      </c>
      <c r="AG11" s="23">
        <f t="shared" si="7"/>
        <v>60.316666666666663</v>
      </c>
      <c r="AH11" s="10">
        <v>37.1</v>
      </c>
      <c r="AI11" s="10">
        <v>31.738562091503301</v>
      </c>
      <c r="AJ11" s="10">
        <v>33.609929078014183</v>
      </c>
      <c r="AK11" s="23">
        <f t="shared" si="8"/>
        <v>34.14949705650583</v>
      </c>
      <c r="AL11" s="10">
        <v>18.440000000000001</v>
      </c>
      <c r="AM11" s="10">
        <v>20.16</v>
      </c>
      <c r="AN11" s="10">
        <v>16.61</v>
      </c>
      <c r="AO11" s="10">
        <f t="shared" si="9"/>
        <v>18.403333333333332</v>
      </c>
      <c r="AP11" s="10" t="s">
        <v>47</v>
      </c>
      <c r="AQ11" s="10" t="s">
        <v>47</v>
      </c>
      <c r="AR11" s="10" t="s">
        <v>47</v>
      </c>
      <c r="AS11" s="10" t="s">
        <v>51</v>
      </c>
      <c r="AT11" s="10" t="s">
        <v>51</v>
      </c>
      <c r="AU11" s="10" t="s">
        <v>51</v>
      </c>
      <c r="AV11" s="10" t="s">
        <v>21</v>
      </c>
      <c r="AW11" s="10" t="s">
        <v>21</v>
      </c>
      <c r="AX11" s="10" t="s">
        <v>21</v>
      </c>
    </row>
    <row r="12" spans="1:50" x14ac:dyDescent="0.25">
      <c r="A12" s="7" t="s">
        <v>36</v>
      </c>
      <c r="B12" s="8">
        <v>5.7</v>
      </c>
      <c r="C12" s="8">
        <v>5.7</v>
      </c>
      <c r="D12" s="8">
        <v>4.3</v>
      </c>
      <c r="E12" s="9">
        <f t="shared" si="0"/>
        <v>5.2333333333333334</v>
      </c>
      <c r="F12" s="8">
        <v>5.6</v>
      </c>
      <c r="G12" s="8">
        <v>5.5</v>
      </c>
      <c r="H12" s="8">
        <v>3.9</v>
      </c>
      <c r="I12" s="9">
        <f t="shared" si="1"/>
        <v>5</v>
      </c>
      <c r="J12" s="8">
        <v>13.6</v>
      </c>
      <c r="K12" s="8">
        <v>13.2</v>
      </c>
      <c r="L12" s="8">
        <v>14</v>
      </c>
      <c r="M12" s="9">
        <f t="shared" si="2"/>
        <v>13.6</v>
      </c>
      <c r="N12" s="8">
        <v>117</v>
      </c>
      <c r="O12" s="8">
        <v>122</v>
      </c>
      <c r="P12" s="8">
        <v>74</v>
      </c>
      <c r="Q12" s="9">
        <f t="shared" si="3"/>
        <v>104.33333333333333</v>
      </c>
      <c r="R12" s="8">
        <v>100</v>
      </c>
      <c r="S12" s="8">
        <v>65</v>
      </c>
      <c r="T12" s="8">
        <v>100</v>
      </c>
      <c r="U12" s="9">
        <f t="shared" si="4"/>
        <v>88.333333333333329</v>
      </c>
      <c r="V12" s="10">
        <v>0.4</v>
      </c>
      <c r="W12" s="10">
        <v>0.25</v>
      </c>
      <c r="X12" s="10">
        <v>0.3</v>
      </c>
      <c r="Y12" s="21">
        <f t="shared" si="5"/>
        <v>0.31666666666666665</v>
      </c>
      <c r="Z12" s="10">
        <v>243</v>
      </c>
      <c r="AA12" s="10">
        <v>338</v>
      </c>
      <c r="AB12" s="10">
        <v>333</v>
      </c>
      <c r="AC12" s="10">
        <f t="shared" si="6"/>
        <v>304.66666666666669</v>
      </c>
      <c r="AD12" s="10">
        <v>43.81</v>
      </c>
      <c r="AE12" s="10">
        <v>74.27</v>
      </c>
      <c r="AF12" s="10">
        <v>69.33</v>
      </c>
      <c r="AG12" s="23">
        <f t="shared" si="7"/>
        <v>62.47</v>
      </c>
      <c r="AH12" s="10">
        <v>34.200000000000003</v>
      </c>
      <c r="AI12" s="10">
        <v>33.200000000000003</v>
      </c>
      <c r="AJ12" s="10">
        <v>36.299999999999997</v>
      </c>
      <c r="AK12" s="23">
        <f t="shared" si="8"/>
        <v>34.56666666666667</v>
      </c>
      <c r="AL12" s="10">
        <v>18.2</v>
      </c>
      <c r="AM12" s="10">
        <v>20.8</v>
      </c>
      <c r="AN12" s="10">
        <v>19.739999999999998</v>
      </c>
      <c r="AO12" s="10">
        <f t="shared" si="9"/>
        <v>19.579999999999998</v>
      </c>
      <c r="AP12" s="10" t="s">
        <v>49</v>
      </c>
      <c r="AQ12" s="10" t="s">
        <v>49</v>
      </c>
      <c r="AR12" s="10" t="s">
        <v>49</v>
      </c>
      <c r="AS12" s="10" t="s">
        <v>45</v>
      </c>
      <c r="AT12" s="10" t="s">
        <v>45</v>
      </c>
      <c r="AU12" s="10" t="s">
        <v>45</v>
      </c>
      <c r="AV12" s="10" t="s">
        <v>21</v>
      </c>
      <c r="AW12" s="10" t="s">
        <v>21</v>
      </c>
      <c r="AX12" s="10" t="s">
        <v>21</v>
      </c>
    </row>
    <row r="13" spans="1:50" x14ac:dyDescent="0.25">
      <c r="A13" s="7" t="s">
        <v>37</v>
      </c>
      <c r="B13" s="8">
        <v>6.8</v>
      </c>
      <c r="C13" s="8">
        <v>5.4</v>
      </c>
      <c r="D13" s="8">
        <v>5.6</v>
      </c>
      <c r="E13" s="9">
        <f t="shared" si="0"/>
        <v>5.9333333333333327</v>
      </c>
      <c r="F13" s="8">
        <v>6.3</v>
      </c>
      <c r="G13" s="8">
        <v>4.9000000000000004</v>
      </c>
      <c r="H13" s="8">
        <v>4.5</v>
      </c>
      <c r="I13" s="9">
        <f t="shared" si="1"/>
        <v>5.2333333333333334</v>
      </c>
      <c r="J13" s="8">
        <v>13.9</v>
      </c>
      <c r="K13" s="8">
        <v>13.2</v>
      </c>
      <c r="L13" s="8">
        <v>13.78</v>
      </c>
      <c r="M13" s="9">
        <f t="shared" si="2"/>
        <v>13.626666666666667</v>
      </c>
      <c r="N13" s="8">
        <v>124</v>
      </c>
      <c r="O13" s="8">
        <v>102</v>
      </c>
      <c r="P13" s="8">
        <v>98</v>
      </c>
      <c r="Q13" s="9">
        <f t="shared" si="3"/>
        <v>108</v>
      </c>
      <c r="R13" s="8">
        <v>110</v>
      </c>
      <c r="S13" s="8">
        <v>90</v>
      </c>
      <c r="T13" s="8">
        <v>65</v>
      </c>
      <c r="U13" s="9">
        <f t="shared" si="4"/>
        <v>88.333333333333329</v>
      </c>
      <c r="V13" s="10">
        <v>0.4</v>
      </c>
      <c r="W13" s="10">
        <v>0.3</v>
      </c>
      <c r="X13" s="10">
        <v>0.4</v>
      </c>
      <c r="Y13" s="21">
        <f t="shared" si="5"/>
        <v>0.3666666666666667</v>
      </c>
      <c r="Z13" s="10">
        <v>310</v>
      </c>
      <c r="AA13" s="10">
        <v>338</v>
      </c>
      <c r="AB13" s="10">
        <v>311</v>
      </c>
      <c r="AC13" s="10">
        <f t="shared" si="6"/>
        <v>319.66666666666669</v>
      </c>
      <c r="AD13" s="10">
        <v>57.8</v>
      </c>
      <c r="AE13" s="10">
        <v>73.290000000000006</v>
      </c>
      <c r="AF13" s="10">
        <v>61.8</v>
      </c>
      <c r="AG13" s="23">
        <f t="shared" si="7"/>
        <v>64.296666666666667</v>
      </c>
      <c r="AH13" s="10">
        <v>38.299999999999997</v>
      </c>
      <c r="AI13" s="10">
        <v>41.934579439252303</v>
      </c>
      <c r="AJ13" s="10">
        <v>41.1</v>
      </c>
      <c r="AK13" s="23">
        <f t="shared" si="8"/>
        <v>40.444859813084101</v>
      </c>
      <c r="AL13" s="10">
        <v>17.32</v>
      </c>
      <c r="AM13" s="10">
        <v>21.18</v>
      </c>
      <c r="AN13" s="10">
        <v>20.21</v>
      </c>
      <c r="AO13" s="10">
        <f t="shared" si="9"/>
        <v>19.57</v>
      </c>
      <c r="AP13" s="10" t="s">
        <v>47</v>
      </c>
      <c r="AQ13" s="10" t="s">
        <v>47</v>
      </c>
      <c r="AR13" s="10" t="s">
        <v>47</v>
      </c>
      <c r="AS13" s="10" t="s">
        <v>45</v>
      </c>
      <c r="AT13" s="10" t="s">
        <v>45</v>
      </c>
      <c r="AU13" s="10" t="s">
        <v>45</v>
      </c>
      <c r="AV13" s="10" t="s">
        <v>21</v>
      </c>
      <c r="AW13" s="10" t="s">
        <v>21</v>
      </c>
      <c r="AX13" s="10" t="s">
        <v>21</v>
      </c>
    </row>
    <row r="14" spans="1:50" x14ac:dyDescent="0.25">
      <c r="A14" s="7" t="s">
        <v>38</v>
      </c>
      <c r="B14" s="8">
        <v>5.2</v>
      </c>
      <c r="C14" s="8">
        <v>5.3</v>
      </c>
      <c r="D14" s="8">
        <v>3.6</v>
      </c>
      <c r="E14" s="9">
        <f t="shared" si="0"/>
        <v>4.7</v>
      </c>
      <c r="F14" s="8">
        <v>4.7</v>
      </c>
      <c r="G14" s="8">
        <v>4.4000000000000004</v>
      </c>
      <c r="H14" s="8">
        <v>3.5</v>
      </c>
      <c r="I14" s="9">
        <f t="shared" si="1"/>
        <v>4.2</v>
      </c>
      <c r="J14" s="8">
        <v>14.2</v>
      </c>
      <c r="K14" s="8">
        <v>14.3</v>
      </c>
      <c r="L14" s="8">
        <v>14.1</v>
      </c>
      <c r="M14" s="9">
        <f t="shared" si="2"/>
        <v>14.200000000000001</v>
      </c>
      <c r="N14" s="8">
        <v>83</v>
      </c>
      <c r="O14" s="8">
        <v>82</v>
      </c>
      <c r="P14" s="8">
        <v>53</v>
      </c>
      <c r="Q14" s="9">
        <f t="shared" si="3"/>
        <v>72.666666666666671</v>
      </c>
      <c r="R14" s="8">
        <v>90</v>
      </c>
      <c r="S14" s="8">
        <v>80</v>
      </c>
      <c r="T14" s="8">
        <v>50</v>
      </c>
      <c r="U14" s="9">
        <f t="shared" si="4"/>
        <v>73.333333333333329</v>
      </c>
      <c r="V14" s="10">
        <v>0.25</v>
      </c>
      <c r="W14" s="10">
        <v>0.25</v>
      </c>
      <c r="X14" s="10">
        <v>0.25</v>
      </c>
      <c r="Y14" s="21">
        <f t="shared" si="5"/>
        <v>0.25</v>
      </c>
      <c r="Z14" s="10">
        <v>262</v>
      </c>
      <c r="AA14" s="10">
        <v>245</v>
      </c>
      <c r="AB14" s="10">
        <v>167</v>
      </c>
      <c r="AC14" s="10">
        <f t="shared" si="6"/>
        <v>224.66666666666666</v>
      </c>
      <c r="AD14" s="10">
        <v>41.93</v>
      </c>
      <c r="AE14" s="10">
        <v>44.14</v>
      </c>
      <c r="AF14" s="10">
        <v>26.42</v>
      </c>
      <c r="AG14" s="23">
        <f t="shared" si="7"/>
        <v>37.496666666666663</v>
      </c>
      <c r="AH14" s="10">
        <v>43.062200956937801</v>
      </c>
      <c r="AI14" s="10">
        <v>38.6</v>
      </c>
      <c r="AJ14" s="10">
        <v>42.621761658031097</v>
      </c>
      <c r="AK14" s="23">
        <f t="shared" si="8"/>
        <v>41.427987538322959</v>
      </c>
      <c r="AL14" s="10">
        <v>16.63</v>
      </c>
      <c r="AM14" s="10">
        <v>18.2</v>
      </c>
      <c r="AN14" s="10">
        <v>14.42</v>
      </c>
      <c r="AO14" s="10">
        <f t="shared" si="9"/>
        <v>16.416666666666668</v>
      </c>
      <c r="AP14" s="10" t="s">
        <v>45</v>
      </c>
      <c r="AQ14" s="10" t="s">
        <v>45</v>
      </c>
      <c r="AR14" s="10" t="s">
        <v>45</v>
      </c>
      <c r="AS14" s="10" t="s">
        <v>45</v>
      </c>
      <c r="AT14" s="10" t="s">
        <v>45</v>
      </c>
      <c r="AU14" s="10" t="s">
        <v>45</v>
      </c>
      <c r="AV14" s="10" t="s">
        <v>25</v>
      </c>
      <c r="AW14" s="10" t="s">
        <v>25</v>
      </c>
      <c r="AX14" s="10" t="s">
        <v>25</v>
      </c>
    </row>
    <row r="15" spans="1:50" x14ac:dyDescent="0.25">
      <c r="A15" s="7" t="s">
        <v>39</v>
      </c>
      <c r="B15" s="8">
        <v>4.5999999999999996</v>
      </c>
      <c r="C15" s="8">
        <v>4.5</v>
      </c>
      <c r="D15" s="8">
        <v>6.8</v>
      </c>
      <c r="E15" s="9">
        <f t="shared" si="0"/>
        <v>5.3</v>
      </c>
      <c r="F15" s="8">
        <v>5.2</v>
      </c>
      <c r="G15" s="8">
        <v>5.0999999999999996</v>
      </c>
      <c r="H15" s="8">
        <v>6.2</v>
      </c>
      <c r="I15" s="9">
        <f t="shared" si="1"/>
        <v>5.5</v>
      </c>
      <c r="J15" s="8">
        <v>14.5</v>
      </c>
      <c r="K15" s="8">
        <v>14.5</v>
      </c>
      <c r="L15" s="8">
        <v>14.9</v>
      </c>
      <c r="M15" s="9">
        <f t="shared" si="2"/>
        <v>14.633333333333333</v>
      </c>
      <c r="N15" s="8">
        <v>75</v>
      </c>
      <c r="O15" s="8">
        <v>78</v>
      </c>
      <c r="P15" s="8">
        <v>147</v>
      </c>
      <c r="Q15" s="9">
        <f t="shared" si="3"/>
        <v>100</v>
      </c>
      <c r="R15" s="8">
        <v>129</v>
      </c>
      <c r="S15" s="8">
        <v>70</v>
      </c>
      <c r="T15" s="8">
        <v>80</v>
      </c>
      <c r="U15" s="9">
        <f t="shared" si="4"/>
        <v>93</v>
      </c>
      <c r="V15" s="10">
        <v>0.3</v>
      </c>
      <c r="W15" s="10">
        <v>0.3</v>
      </c>
      <c r="X15" s="10">
        <v>0.25</v>
      </c>
      <c r="Y15" s="21">
        <f t="shared" si="5"/>
        <v>0.28333333333333333</v>
      </c>
      <c r="Z15" s="10">
        <v>398</v>
      </c>
      <c r="AA15" s="10">
        <v>268</v>
      </c>
      <c r="AB15" s="10">
        <v>355</v>
      </c>
      <c r="AC15" s="10">
        <f t="shared" si="6"/>
        <v>340.33333333333331</v>
      </c>
      <c r="AD15" s="10">
        <v>90.13</v>
      </c>
      <c r="AE15" s="10">
        <v>45.38</v>
      </c>
      <c r="AF15" s="10">
        <v>46.05</v>
      </c>
      <c r="AG15" s="23">
        <f t="shared" si="7"/>
        <v>60.52</v>
      </c>
      <c r="AH15" s="10">
        <v>35.299999999999997</v>
      </c>
      <c r="AI15" s="10">
        <v>35.299999999999997</v>
      </c>
      <c r="AJ15" s="10">
        <v>32.200000000000003</v>
      </c>
      <c r="AK15" s="23">
        <f t="shared" si="8"/>
        <v>34.266666666666666</v>
      </c>
      <c r="AL15" s="10">
        <v>22.24</v>
      </c>
      <c r="AM15" s="10">
        <v>17.57</v>
      </c>
      <c r="AN15" s="10">
        <v>13.4</v>
      </c>
      <c r="AO15" s="10">
        <f t="shared" si="9"/>
        <v>17.736666666666668</v>
      </c>
      <c r="AP15" s="10" t="s">
        <v>52</v>
      </c>
      <c r="AQ15" s="10" t="s">
        <v>52</v>
      </c>
      <c r="AR15" s="10" t="s">
        <v>52</v>
      </c>
      <c r="AS15" s="10" t="s">
        <v>45</v>
      </c>
      <c r="AT15" s="10" t="s">
        <v>45</v>
      </c>
      <c r="AU15" s="10" t="s">
        <v>45</v>
      </c>
      <c r="AV15" s="10" t="s">
        <v>35</v>
      </c>
      <c r="AW15" s="10" t="s">
        <v>35</v>
      </c>
      <c r="AX15" s="10" t="s">
        <v>35</v>
      </c>
    </row>
    <row r="16" spans="1:50" x14ac:dyDescent="0.25">
      <c r="A16" s="7" t="s">
        <v>40</v>
      </c>
      <c r="B16" s="8">
        <v>5.3</v>
      </c>
      <c r="C16" s="8">
        <v>5.3</v>
      </c>
      <c r="D16" s="8">
        <v>4</v>
      </c>
      <c r="E16" s="9">
        <f t="shared" si="0"/>
        <v>4.8666666666666663</v>
      </c>
      <c r="F16" s="8">
        <v>4.9000000000000004</v>
      </c>
      <c r="G16" s="8">
        <v>4.9000000000000004</v>
      </c>
      <c r="H16" s="8">
        <v>3.9</v>
      </c>
      <c r="I16" s="9">
        <f t="shared" si="1"/>
        <v>4.5666666666666673</v>
      </c>
      <c r="J16" s="8">
        <v>14.8</v>
      </c>
      <c r="K16" s="8">
        <v>14.6</v>
      </c>
      <c r="L16" s="8">
        <v>14.5</v>
      </c>
      <c r="M16" s="9">
        <f t="shared" si="2"/>
        <v>14.633333333333333</v>
      </c>
      <c r="N16" s="8">
        <v>128</v>
      </c>
      <c r="O16" s="8">
        <v>102</v>
      </c>
      <c r="P16" s="8">
        <v>72</v>
      </c>
      <c r="Q16" s="9">
        <f t="shared" si="3"/>
        <v>100.66666666666667</v>
      </c>
      <c r="R16" s="8">
        <v>100</v>
      </c>
      <c r="S16" s="8">
        <v>110</v>
      </c>
      <c r="T16" s="8">
        <v>65</v>
      </c>
      <c r="U16" s="9">
        <f t="shared" si="4"/>
        <v>91.666666666666671</v>
      </c>
      <c r="V16" s="10">
        <v>0.3</v>
      </c>
      <c r="W16" s="10">
        <v>0.3</v>
      </c>
      <c r="X16" s="10">
        <v>0.2</v>
      </c>
      <c r="Y16" s="21">
        <f t="shared" si="5"/>
        <v>0.26666666666666666</v>
      </c>
      <c r="Z16" s="10">
        <v>260</v>
      </c>
      <c r="AA16" s="10">
        <v>356</v>
      </c>
      <c r="AB16" s="10">
        <v>204</v>
      </c>
      <c r="AC16" s="10">
        <f t="shared" si="6"/>
        <v>273.33333333333331</v>
      </c>
      <c r="AD16" s="10">
        <v>53.92</v>
      </c>
      <c r="AE16" s="10">
        <v>68.900000000000006</v>
      </c>
      <c r="AF16" s="10">
        <v>40.94</v>
      </c>
      <c r="AG16" s="23">
        <f t="shared" si="7"/>
        <v>54.586666666666666</v>
      </c>
      <c r="AH16" s="10">
        <v>35.155913978494603</v>
      </c>
      <c r="AI16" s="10">
        <v>31.155913978494599</v>
      </c>
      <c r="AJ16" s="10">
        <v>43.426900584795298</v>
      </c>
      <c r="AK16" s="23">
        <f t="shared" si="8"/>
        <v>36.579576180594835</v>
      </c>
      <c r="AL16" s="10">
        <v>21.75</v>
      </c>
      <c r="AM16" s="10">
        <v>20.2</v>
      </c>
      <c r="AN16" s="10">
        <v>20.7</v>
      </c>
      <c r="AO16" s="10">
        <f t="shared" si="9"/>
        <v>20.883333333333336</v>
      </c>
      <c r="AP16" s="10" t="s">
        <v>53</v>
      </c>
      <c r="AQ16" s="10" t="s">
        <v>53</v>
      </c>
      <c r="AR16" s="10" t="s">
        <v>53</v>
      </c>
      <c r="AS16" s="10" t="s">
        <v>20</v>
      </c>
      <c r="AT16" s="10" t="s">
        <v>20</v>
      </c>
      <c r="AU16" s="10" t="s">
        <v>20</v>
      </c>
      <c r="AV16" s="10" t="s">
        <v>21</v>
      </c>
      <c r="AW16" s="10" t="s">
        <v>21</v>
      </c>
      <c r="AX16" s="10" t="s">
        <v>21</v>
      </c>
    </row>
    <row r="17" spans="1:50" x14ac:dyDescent="0.25">
      <c r="A17" s="7" t="s">
        <v>43</v>
      </c>
      <c r="B17" s="8">
        <v>5.3</v>
      </c>
      <c r="C17" s="8">
        <v>6.8</v>
      </c>
      <c r="D17" s="8">
        <v>5.2</v>
      </c>
      <c r="E17" s="9">
        <f t="shared" si="0"/>
        <v>5.7666666666666666</v>
      </c>
      <c r="F17" s="8">
        <v>5.4</v>
      </c>
      <c r="G17" s="15">
        <v>6.3</v>
      </c>
      <c r="H17" s="15">
        <v>4.7</v>
      </c>
      <c r="I17" s="9">
        <f t="shared" si="1"/>
        <v>5.4666666666666659</v>
      </c>
      <c r="J17" s="8">
        <v>14.3</v>
      </c>
      <c r="K17" s="8">
        <v>14.7</v>
      </c>
      <c r="L17" s="8">
        <v>14.73</v>
      </c>
      <c r="M17" s="9">
        <f t="shared" si="2"/>
        <v>14.576666666666668</v>
      </c>
      <c r="N17" s="8">
        <v>105</v>
      </c>
      <c r="O17" s="8">
        <v>107</v>
      </c>
      <c r="P17" s="8">
        <v>91</v>
      </c>
      <c r="Q17" s="9">
        <f t="shared" si="3"/>
        <v>101</v>
      </c>
      <c r="R17" s="8">
        <v>100</v>
      </c>
      <c r="S17" s="8">
        <v>90</v>
      </c>
      <c r="T17" s="8">
        <v>105</v>
      </c>
      <c r="U17" s="9">
        <f t="shared" si="4"/>
        <v>98.333333333333329</v>
      </c>
      <c r="V17" s="10">
        <v>0.25</v>
      </c>
      <c r="W17" s="10">
        <v>0.25</v>
      </c>
      <c r="X17" s="10">
        <v>0.25</v>
      </c>
      <c r="Y17" s="21">
        <f t="shared" si="5"/>
        <v>0.25</v>
      </c>
      <c r="Z17" s="10">
        <v>318</v>
      </c>
      <c r="AA17" s="10">
        <v>351</v>
      </c>
      <c r="AB17" s="10">
        <v>361</v>
      </c>
      <c r="AC17" s="10">
        <f t="shared" si="6"/>
        <v>343.33333333333331</v>
      </c>
      <c r="AD17" s="16">
        <v>60.35</v>
      </c>
      <c r="AE17" s="10">
        <v>52.1</v>
      </c>
      <c r="AF17" s="10">
        <v>58.82</v>
      </c>
      <c r="AG17" s="23">
        <f t="shared" si="7"/>
        <v>57.09</v>
      </c>
      <c r="AH17" s="10">
        <v>42.621761658031097</v>
      </c>
      <c r="AI17" s="10">
        <v>47.42690058479532</v>
      </c>
      <c r="AJ17" s="10">
        <v>39.037433155080215</v>
      </c>
      <c r="AK17" s="23">
        <f t="shared" si="8"/>
        <v>43.02869846596888</v>
      </c>
      <c r="AL17" s="10">
        <v>19.12</v>
      </c>
      <c r="AM17" s="10">
        <v>17.12</v>
      </c>
      <c r="AN17" s="10">
        <v>17.34</v>
      </c>
      <c r="AO17" s="10">
        <f t="shared" si="9"/>
        <v>17.86</v>
      </c>
      <c r="AP17" s="10" t="s">
        <v>45</v>
      </c>
      <c r="AQ17" s="10" t="s">
        <v>45</v>
      </c>
      <c r="AR17" s="10" t="s">
        <v>45</v>
      </c>
      <c r="AS17" s="10" t="s">
        <v>20</v>
      </c>
      <c r="AT17" s="10" t="s">
        <v>20</v>
      </c>
      <c r="AU17" s="10" t="s">
        <v>20</v>
      </c>
      <c r="AV17" s="10" t="s">
        <v>21</v>
      </c>
      <c r="AW17" s="10" t="s">
        <v>21</v>
      </c>
      <c r="AX17" s="10" t="s">
        <v>21</v>
      </c>
    </row>
    <row r="18" spans="1:50" x14ac:dyDescent="0.25">
      <c r="A18" s="7" t="s">
        <v>44</v>
      </c>
      <c r="B18" s="8">
        <v>6.3</v>
      </c>
      <c r="C18" s="8">
        <v>5.5</v>
      </c>
      <c r="D18" s="8">
        <v>5.7</v>
      </c>
      <c r="E18" s="9">
        <f t="shared" si="0"/>
        <v>5.833333333333333</v>
      </c>
      <c r="F18" s="8">
        <v>5.3</v>
      </c>
      <c r="G18" s="8">
        <v>5.3</v>
      </c>
      <c r="H18" s="8">
        <v>5.0999999999999996</v>
      </c>
      <c r="I18" s="9">
        <f t="shared" si="1"/>
        <v>5.2333333333333334</v>
      </c>
      <c r="J18" s="8">
        <v>15.1</v>
      </c>
      <c r="K18" s="8">
        <v>14.23</v>
      </c>
      <c r="L18" s="8">
        <v>14.6</v>
      </c>
      <c r="M18" s="9">
        <f t="shared" si="2"/>
        <v>14.643333333333333</v>
      </c>
      <c r="N18" s="8">
        <v>127</v>
      </c>
      <c r="O18" s="8">
        <v>109</v>
      </c>
      <c r="P18" s="8">
        <v>107</v>
      </c>
      <c r="Q18" s="9">
        <f t="shared" si="3"/>
        <v>114.33333333333333</v>
      </c>
      <c r="R18" s="8">
        <v>105</v>
      </c>
      <c r="S18" s="8">
        <v>80</v>
      </c>
      <c r="T18" s="8">
        <v>90</v>
      </c>
      <c r="U18" s="9">
        <f t="shared" si="4"/>
        <v>91.666666666666671</v>
      </c>
      <c r="V18" s="10">
        <v>0.4</v>
      </c>
      <c r="W18" s="10">
        <v>0.3</v>
      </c>
      <c r="X18" s="10">
        <v>0.4</v>
      </c>
      <c r="Y18" s="21">
        <f t="shared" si="5"/>
        <v>0.3666666666666667</v>
      </c>
      <c r="Z18" s="10">
        <v>261</v>
      </c>
      <c r="AA18" s="10">
        <v>360</v>
      </c>
      <c r="AB18" s="10">
        <v>315</v>
      </c>
      <c r="AC18" s="10">
        <f t="shared" si="6"/>
        <v>312</v>
      </c>
      <c r="AD18" s="10">
        <v>67.209999999999994</v>
      </c>
      <c r="AE18" s="10">
        <v>61.66</v>
      </c>
      <c r="AF18" s="10">
        <v>60.38</v>
      </c>
      <c r="AG18" s="23">
        <f t="shared" si="7"/>
        <v>63.083333333333336</v>
      </c>
      <c r="AH18" s="10">
        <v>35.94405594405594</v>
      </c>
      <c r="AI18" s="10">
        <v>36.89</v>
      </c>
      <c r="AJ18" s="10">
        <v>41.3</v>
      </c>
      <c r="AK18" s="23">
        <f t="shared" si="8"/>
        <v>38.04468531468531</v>
      </c>
      <c r="AL18" s="10">
        <v>25.93</v>
      </c>
      <c r="AM18" s="10">
        <v>17.649999999999999</v>
      </c>
      <c r="AN18" s="10">
        <v>20.37</v>
      </c>
      <c r="AO18" s="10">
        <f t="shared" si="9"/>
        <v>21.316666666666666</v>
      </c>
      <c r="AP18" s="10" t="s">
        <v>45</v>
      </c>
      <c r="AQ18" s="10" t="s">
        <v>45</v>
      </c>
      <c r="AR18" s="10" t="s">
        <v>45</v>
      </c>
      <c r="AS18" s="10" t="s">
        <v>45</v>
      </c>
      <c r="AT18" s="10" t="s">
        <v>45</v>
      </c>
      <c r="AU18" s="10" t="s">
        <v>45</v>
      </c>
      <c r="AV18" s="10" t="s">
        <v>21</v>
      </c>
      <c r="AW18" s="10" t="s">
        <v>21</v>
      </c>
      <c r="AX18" s="10" t="s">
        <v>21</v>
      </c>
    </row>
  </sheetData>
  <mergeCells count="1">
    <mergeCell ref="AH3:A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sqref="A1:Q61"/>
    </sheetView>
  </sheetViews>
  <sheetFormatPr defaultRowHeight="15" x14ac:dyDescent="0.25"/>
  <sheetData>
    <row r="1" spans="1:17" x14ac:dyDescent="0.25">
      <c r="A1" t="s">
        <v>14</v>
      </c>
      <c r="B1" s="31" t="s">
        <v>95</v>
      </c>
      <c r="C1" s="31" t="s">
        <v>94</v>
      </c>
      <c r="D1" s="31" t="s">
        <v>3</v>
      </c>
      <c r="E1" s="31" t="s">
        <v>93</v>
      </c>
      <c r="F1" s="31" t="s">
        <v>92</v>
      </c>
      <c r="G1" s="31" t="s">
        <v>91</v>
      </c>
      <c r="H1" s="31" t="s">
        <v>6</v>
      </c>
      <c r="I1" s="31" t="s">
        <v>90</v>
      </c>
      <c r="J1" s="31" t="s">
        <v>89</v>
      </c>
      <c r="K1" s="31" t="s">
        <v>88</v>
      </c>
      <c r="L1" s="31" t="s">
        <v>87</v>
      </c>
      <c r="M1" s="31" t="s">
        <v>86</v>
      </c>
      <c r="N1" s="31" t="s">
        <v>85</v>
      </c>
      <c r="O1" s="31" t="s">
        <v>84</v>
      </c>
      <c r="P1" s="31" t="s">
        <v>83</v>
      </c>
      <c r="Q1" s="34"/>
    </row>
    <row r="2" spans="1:17" x14ac:dyDescent="0.25">
      <c r="A2" t="s">
        <v>82</v>
      </c>
      <c r="B2" s="31">
        <v>7</v>
      </c>
      <c r="C2" s="31">
        <v>7.7</v>
      </c>
      <c r="D2" s="31">
        <v>14.1</v>
      </c>
      <c r="E2" s="31">
        <v>236</v>
      </c>
      <c r="F2" s="31">
        <v>230</v>
      </c>
      <c r="G2" s="32">
        <f>E2/F2</f>
        <v>1.0260869565217392</v>
      </c>
      <c r="H2" s="31">
        <v>0.4</v>
      </c>
      <c r="I2" s="31">
        <v>720</v>
      </c>
      <c r="J2" s="31">
        <v>152.5</v>
      </c>
      <c r="K2" s="31">
        <v>22.27</v>
      </c>
      <c r="L2" s="31">
        <v>80.37</v>
      </c>
      <c r="M2" s="32">
        <f>L2/J2*100</f>
        <v>52.701639344262297</v>
      </c>
      <c r="N2" s="31" t="s">
        <v>27</v>
      </c>
      <c r="O2" s="31" t="s">
        <v>58</v>
      </c>
      <c r="P2" s="30" t="s">
        <v>21</v>
      </c>
      <c r="Q2" s="29" t="s">
        <v>81</v>
      </c>
    </row>
    <row r="3" spans="1:17" x14ac:dyDescent="0.25">
      <c r="B3" s="31">
        <v>6.6</v>
      </c>
      <c r="C3" s="31">
        <v>7.3</v>
      </c>
      <c r="D3" s="31">
        <v>13.9</v>
      </c>
      <c r="E3" s="31">
        <v>208</v>
      </c>
      <c r="F3" s="31">
        <v>170</v>
      </c>
      <c r="G3" s="32">
        <f>E3/F3</f>
        <v>1.223529411764706</v>
      </c>
      <c r="H3" s="31">
        <v>0.3</v>
      </c>
      <c r="I3" s="31">
        <v>596</v>
      </c>
      <c r="J3" s="31">
        <v>131.4</v>
      </c>
      <c r="K3" s="31">
        <v>24.51</v>
      </c>
      <c r="L3" s="31">
        <v>72.37</v>
      </c>
      <c r="M3" s="32">
        <f>L3/J3*100</f>
        <v>55.076103500761029</v>
      </c>
      <c r="N3" s="31" t="s">
        <v>27</v>
      </c>
      <c r="O3" s="31" t="s">
        <v>58</v>
      </c>
      <c r="P3" s="30" t="s">
        <v>21</v>
      </c>
      <c r="Q3" s="29"/>
    </row>
    <row r="4" spans="1:17" x14ac:dyDescent="0.25">
      <c r="B4" s="31">
        <v>6.3</v>
      </c>
      <c r="C4" s="31">
        <v>6.6</v>
      </c>
      <c r="D4" s="31">
        <v>13.1</v>
      </c>
      <c r="E4" s="31">
        <v>152</v>
      </c>
      <c r="F4" s="31">
        <v>120</v>
      </c>
      <c r="G4" s="32">
        <f>E4/F4</f>
        <v>1.2666666666666666</v>
      </c>
      <c r="H4" s="31">
        <v>0.3</v>
      </c>
      <c r="I4" s="31">
        <v>510</v>
      </c>
      <c r="J4" s="31">
        <v>91.82</v>
      </c>
      <c r="K4" s="31">
        <v>20.6</v>
      </c>
      <c r="L4" s="31">
        <v>60.44</v>
      </c>
      <c r="M4" s="32">
        <f>L4/J4*100</f>
        <v>65.824439120017431</v>
      </c>
      <c r="N4" s="31" t="s">
        <v>27</v>
      </c>
      <c r="O4" s="31" t="s">
        <v>58</v>
      </c>
      <c r="P4" s="30" t="s">
        <v>21</v>
      </c>
      <c r="Q4" s="29"/>
    </row>
    <row r="5" spans="1:17" x14ac:dyDescent="0.25">
      <c r="B5" s="31">
        <v>7.6</v>
      </c>
      <c r="C5" s="31">
        <v>8.1999999999999993</v>
      </c>
      <c r="D5" s="31">
        <v>14.1</v>
      </c>
      <c r="E5" s="31">
        <v>276</v>
      </c>
      <c r="F5" s="31">
        <v>270</v>
      </c>
      <c r="G5" s="32">
        <f>E5/F5</f>
        <v>1.0222222222222221</v>
      </c>
      <c r="H5" s="31">
        <v>0.6</v>
      </c>
      <c r="I5" s="31">
        <v>742</v>
      </c>
      <c r="J5" s="31">
        <v>149.5</v>
      </c>
      <c r="K5" s="31">
        <v>24.08</v>
      </c>
      <c r="L5" s="31">
        <v>74.569999999999993</v>
      </c>
      <c r="M5" s="32">
        <f>L5/J5*100</f>
        <v>49.87959866220735</v>
      </c>
      <c r="N5" s="31" t="s">
        <v>27</v>
      </c>
      <c r="O5" s="31" t="s">
        <v>58</v>
      </c>
      <c r="P5" s="30" t="s">
        <v>21</v>
      </c>
      <c r="Q5" s="29"/>
    </row>
    <row r="6" spans="1:17" x14ac:dyDescent="0.25">
      <c r="A6" t="s">
        <v>80</v>
      </c>
      <c r="B6" s="31">
        <v>7.9</v>
      </c>
      <c r="C6" s="31">
        <v>8.9</v>
      </c>
      <c r="D6" s="31">
        <v>14.3</v>
      </c>
      <c r="E6" s="31">
        <v>329</v>
      </c>
      <c r="F6" s="31">
        <v>335</v>
      </c>
      <c r="G6" s="32">
        <f>E6/F6</f>
        <v>0.98208955223880601</v>
      </c>
      <c r="H6" s="31">
        <v>0.5</v>
      </c>
      <c r="I6" s="31">
        <v>820</v>
      </c>
      <c r="J6" s="31">
        <v>195.15</v>
      </c>
      <c r="K6" s="31">
        <v>26.65</v>
      </c>
      <c r="L6" s="31">
        <v>70.44</v>
      </c>
      <c r="M6" s="32">
        <f>L6/J6*100</f>
        <v>36.095311299000763</v>
      </c>
      <c r="N6" s="31" t="s">
        <v>47</v>
      </c>
      <c r="O6" s="33" t="s">
        <v>54</v>
      </c>
      <c r="P6" s="31" t="s">
        <v>25</v>
      </c>
      <c r="Q6" s="29" t="s">
        <v>79</v>
      </c>
    </row>
    <row r="7" spans="1:17" x14ac:dyDescent="0.25">
      <c r="B7" s="31">
        <v>7.6</v>
      </c>
      <c r="C7" s="31">
        <v>7.8</v>
      </c>
      <c r="D7" s="31">
        <v>14.9</v>
      </c>
      <c r="E7" s="31">
        <v>241</v>
      </c>
      <c r="F7" s="31">
        <v>240</v>
      </c>
      <c r="G7" s="32">
        <f>E7/F7</f>
        <v>1.0041666666666667</v>
      </c>
      <c r="H7" s="31">
        <v>0.4</v>
      </c>
      <c r="I7" s="31">
        <v>850</v>
      </c>
      <c r="J7" s="31">
        <v>150.77000000000001</v>
      </c>
      <c r="K7" s="31">
        <v>17.96</v>
      </c>
      <c r="L7" s="31">
        <v>57.25</v>
      </c>
      <c r="M7" s="32">
        <f>L7/J7*100</f>
        <v>37.971745042117128</v>
      </c>
      <c r="N7" s="31" t="s">
        <v>47</v>
      </c>
      <c r="O7" s="33" t="s">
        <v>54</v>
      </c>
      <c r="P7" s="31" t="s">
        <v>25</v>
      </c>
      <c r="Q7" s="29"/>
    </row>
    <row r="8" spans="1:17" x14ac:dyDescent="0.25">
      <c r="B8" s="31">
        <v>7.8</v>
      </c>
      <c r="C8" s="31">
        <v>8.1999999999999993</v>
      </c>
      <c r="D8" s="31">
        <v>14.2</v>
      </c>
      <c r="E8" s="31">
        <v>249</v>
      </c>
      <c r="F8" s="31">
        <v>235</v>
      </c>
      <c r="G8" s="32">
        <f>E8/F8</f>
        <v>1.0595744680851065</v>
      </c>
      <c r="H8" s="31">
        <v>0.4</v>
      </c>
      <c r="I8" s="31">
        <v>640</v>
      </c>
      <c r="J8" s="31">
        <v>157.49</v>
      </c>
      <c r="K8" s="31">
        <v>26.5</v>
      </c>
      <c r="L8" s="31">
        <v>48.37</v>
      </c>
      <c r="M8" s="32">
        <f>L8/J8*100</f>
        <v>30.713061146739474</v>
      </c>
      <c r="N8" s="31" t="s">
        <v>47</v>
      </c>
      <c r="O8" s="33" t="s">
        <v>54</v>
      </c>
      <c r="P8" s="31" t="s">
        <v>25</v>
      </c>
      <c r="Q8" s="29"/>
    </row>
    <row r="9" spans="1:17" x14ac:dyDescent="0.25">
      <c r="B9" s="31">
        <v>6.2</v>
      </c>
      <c r="C9" s="31">
        <v>6.6</v>
      </c>
      <c r="D9" s="31">
        <v>13.4</v>
      </c>
      <c r="E9" s="31">
        <v>147</v>
      </c>
      <c r="F9" s="31">
        <v>140</v>
      </c>
      <c r="G9" s="32">
        <f>E9/F9</f>
        <v>1.05</v>
      </c>
      <c r="H9" s="31">
        <v>0.6</v>
      </c>
      <c r="I9" s="31">
        <v>404</v>
      </c>
      <c r="J9" s="31">
        <v>85.67</v>
      </c>
      <c r="K9" s="31">
        <v>22.08</v>
      </c>
      <c r="L9" s="31">
        <v>60.7</v>
      </c>
      <c r="M9" s="32">
        <f>L9/J9*100</f>
        <v>70.85327419166569</v>
      </c>
      <c r="N9" s="31" t="s">
        <v>47</v>
      </c>
      <c r="O9" s="33" t="s">
        <v>54</v>
      </c>
      <c r="P9" s="31" t="s">
        <v>25</v>
      </c>
      <c r="Q9" s="29"/>
    </row>
    <row r="10" spans="1:17" x14ac:dyDescent="0.25">
      <c r="A10" t="s">
        <v>78</v>
      </c>
      <c r="B10" s="31">
        <v>7.1</v>
      </c>
      <c r="C10" s="31">
        <v>6.9</v>
      </c>
      <c r="D10" s="31">
        <v>15.8</v>
      </c>
      <c r="E10" s="31">
        <v>201</v>
      </c>
      <c r="F10" s="31">
        <v>190</v>
      </c>
      <c r="G10" s="32">
        <f>E10/F10</f>
        <v>1.0578947368421052</v>
      </c>
      <c r="H10" s="31">
        <v>0.4</v>
      </c>
      <c r="I10" s="31">
        <v>655</v>
      </c>
      <c r="J10" s="31">
        <v>128.6</v>
      </c>
      <c r="K10" s="31">
        <v>21.45</v>
      </c>
      <c r="L10" s="31">
        <v>35.18</v>
      </c>
      <c r="M10" s="32">
        <f>L10/J10*100</f>
        <v>27.356143079315707</v>
      </c>
      <c r="N10" s="31" t="s">
        <v>27</v>
      </c>
      <c r="O10" s="31" t="s">
        <v>58</v>
      </c>
      <c r="P10" s="31" t="s">
        <v>25</v>
      </c>
      <c r="Q10" s="29" t="s">
        <v>62</v>
      </c>
    </row>
    <row r="11" spans="1:17" x14ac:dyDescent="0.25">
      <c r="B11" s="31">
        <v>6.4</v>
      </c>
      <c r="C11" s="31">
        <v>6.7</v>
      </c>
      <c r="D11" s="31">
        <v>14.8</v>
      </c>
      <c r="E11" s="31">
        <v>151</v>
      </c>
      <c r="F11" s="31">
        <v>140.5</v>
      </c>
      <c r="G11" s="32">
        <f>E11/F11</f>
        <v>1.0747330960854093</v>
      </c>
      <c r="H11" s="31">
        <v>0.5</v>
      </c>
      <c r="I11" s="31">
        <v>460</v>
      </c>
      <c r="J11" s="31">
        <v>92.81</v>
      </c>
      <c r="K11" s="31">
        <v>21.46</v>
      </c>
      <c r="L11" s="31">
        <v>45.37</v>
      </c>
      <c r="M11" s="32">
        <f>L11/J11*100</f>
        <v>48.884818446288115</v>
      </c>
      <c r="N11" s="31" t="s">
        <v>27</v>
      </c>
      <c r="O11" s="31" t="s">
        <v>58</v>
      </c>
      <c r="P11" s="31" t="s">
        <v>25</v>
      </c>
      <c r="Q11" s="29"/>
    </row>
    <row r="12" spans="1:17" x14ac:dyDescent="0.25">
      <c r="B12" s="31">
        <v>6.6</v>
      </c>
      <c r="C12" s="31">
        <v>6.7</v>
      </c>
      <c r="D12" s="31">
        <v>14.2</v>
      </c>
      <c r="E12" s="31">
        <v>158</v>
      </c>
      <c r="F12" s="31">
        <v>140</v>
      </c>
      <c r="G12" s="32">
        <f>E12/F12</f>
        <v>1.1285714285714286</v>
      </c>
      <c r="H12" s="31">
        <v>0.4</v>
      </c>
      <c r="I12" s="31">
        <v>628</v>
      </c>
      <c r="J12" s="31">
        <v>96.38</v>
      </c>
      <c r="K12" s="31">
        <v>16.850000000000001</v>
      </c>
      <c r="L12" s="31">
        <v>36.07</v>
      </c>
      <c r="M12" s="32">
        <f>L12/J12*100</f>
        <v>37.424776924673168</v>
      </c>
      <c r="N12" s="31" t="s">
        <v>27</v>
      </c>
      <c r="O12" s="31" t="s">
        <v>58</v>
      </c>
      <c r="P12" s="31" t="s">
        <v>25</v>
      </c>
      <c r="Q12" s="29"/>
    </row>
    <row r="13" spans="1:17" x14ac:dyDescent="0.25">
      <c r="B13" s="31">
        <v>6.2</v>
      </c>
      <c r="C13" s="31">
        <v>6.5</v>
      </c>
      <c r="D13" s="31">
        <v>14.6</v>
      </c>
      <c r="E13" s="31">
        <v>139</v>
      </c>
      <c r="F13" s="31">
        <v>130</v>
      </c>
      <c r="G13" s="32">
        <f>E13/F13</f>
        <v>1.0692307692307692</v>
      </c>
      <c r="H13" s="31">
        <v>0.3</v>
      </c>
      <c r="I13" s="31">
        <v>537</v>
      </c>
      <c r="J13" s="31">
        <v>88.72</v>
      </c>
      <c r="K13" s="31">
        <v>18.09</v>
      </c>
      <c r="L13" s="31">
        <v>35.08</v>
      </c>
      <c r="M13" s="32">
        <f>L13/J13*100</f>
        <v>39.540126239855724</v>
      </c>
      <c r="N13" s="31" t="s">
        <v>27</v>
      </c>
      <c r="O13" s="31" t="s">
        <v>58</v>
      </c>
      <c r="P13" s="31" t="s">
        <v>25</v>
      </c>
      <c r="Q13" s="29"/>
    </row>
    <row r="14" spans="1:17" x14ac:dyDescent="0.25">
      <c r="A14" t="s">
        <v>77</v>
      </c>
      <c r="B14" s="31">
        <v>7.5</v>
      </c>
      <c r="C14" s="31">
        <v>8.1999999999999993</v>
      </c>
      <c r="D14" s="31">
        <v>13.2</v>
      </c>
      <c r="E14" s="31">
        <v>271</v>
      </c>
      <c r="F14" s="31">
        <v>260</v>
      </c>
      <c r="G14" s="32">
        <f>E14/F14</f>
        <v>1.0423076923076924</v>
      </c>
      <c r="H14" s="31">
        <v>0.6</v>
      </c>
      <c r="I14" s="31">
        <v>696</v>
      </c>
      <c r="J14" s="31">
        <v>146.15</v>
      </c>
      <c r="K14" s="31">
        <v>23.3</v>
      </c>
      <c r="L14" s="31">
        <v>72.13</v>
      </c>
      <c r="M14" s="32">
        <f>L14/J14*100</f>
        <v>49.353404036948334</v>
      </c>
      <c r="N14" s="31" t="s">
        <v>27</v>
      </c>
      <c r="O14" s="31" t="s">
        <v>58</v>
      </c>
      <c r="P14" s="30" t="s">
        <v>21</v>
      </c>
      <c r="Q14" s="29" t="s">
        <v>75</v>
      </c>
    </row>
    <row r="15" spans="1:17" x14ac:dyDescent="0.25">
      <c r="B15" s="31">
        <v>6.5</v>
      </c>
      <c r="C15" s="31">
        <v>7.3</v>
      </c>
      <c r="D15" s="31">
        <v>14.1</v>
      </c>
      <c r="E15" s="31">
        <v>193</v>
      </c>
      <c r="F15" s="31">
        <v>170</v>
      </c>
      <c r="G15" s="32">
        <f>E15/F15</f>
        <v>1.1352941176470588</v>
      </c>
      <c r="H15" s="31">
        <v>0.3</v>
      </c>
      <c r="I15" s="31">
        <v>490</v>
      </c>
      <c r="J15" s="31">
        <v>93.24</v>
      </c>
      <c r="K15" s="31">
        <v>20.85</v>
      </c>
      <c r="L15" s="31">
        <v>41.96</v>
      </c>
      <c r="M15" s="32">
        <f>L15/J15*100</f>
        <v>45.002145002145006</v>
      </c>
      <c r="N15" s="31" t="s">
        <v>27</v>
      </c>
      <c r="O15" s="31" t="s">
        <v>58</v>
      </c>
      <c r="P15" s="30" t="s">
        <v>21</v>
      </c>
      <c r="Q15" s="29"/>
    </row>
    <row r="16" spans="1:17" x14ac:dyDescent="0.25">
      <c r="B16" s="31">
        <v>6.1</v>
      </c>
      <c r="C16" s="31">
        <v>6.4</v>
      </c>
      <c r="D16" s="31">
        <v>14.2</v>
      </c>
      <c r="E16" s="31">
        <v>145</v>
      </c>
      <c r="F16" s="31">
        <v>135</v>
      </c>
      <c r="G16" s="32">
        <f>E16/F16</f>
        <v>1.0740740740740742</v>
      </c>
      <c r="H16" s="31">
        <v>0.4</v>
      </c>
      <c r="I16" s="31">
        <v>236</v>
      </c>
      <c r="J16" s="31">
        <v>60.8</v>
      </c>
      <c r="K16" s="31">
        <v>25.1</v>
      </c>
      <c r="L16" s="31">
        <v>25.32</v>
      </c>
      <c r="M16" s="32">
        <f>L16/J16*100</f>
        <v>41.644736842105267</v>
      </c>
      <c r="N16" s="31" t="s">
        <v>27</v>
      </c>
      <c r="O16" s="31" t="s">
        <v>58</v>
      </c>
      <c r="P16" s="30" t="s">
        <v>21</v>
      </c>
      <c r="Q16" s="29"/>
    </row>
    <row r="17" spans="1:17" x14ac:dyDescent="0.25">
      <c r="B17" s="31">
        <v>6</v>
      </c>
      <c r="C17" s="31">
        <v>6.4</v>
      </c>
      <c r="D17" s="31">
        <v>13.3</v>
      </c>
      <c r="E17" s="31">
        <v>139</v>
      </c>
      <c r="F17" s="31">
        <v>115</v>
      </c>
      <c r="G17" s="32">
        <f>E17/F17</f>
        <v>1.2086956521739129</v>
      </c>
      <c r="H17" s="31">
        <v>0.4</v>
      </c>
      <c r="I17" s="31">
        <v>297</v>
      </c>
      <c r="J17" s="31">
        <v>73.14</v>
      </c>
      <c r="K17" s="31">
        <v>23</v>
      </c>
      <c r="L17" s="31">
        <v>37.479999999999997</v>
      </c>
      <c r="M17" s="32">
        <f>L17/J17*100</f>
        <v>51.244189226141643</v>
      </c>
      <c r="N17" s="31" t="s">
        <v>27</v>
      </c>
      <c r="O17" s="31" t="s">
        <v>58</v>
      </c>
      <c r="P17" s="30" t="s">
        <v>21</v>
      </c>
      <c r="Q17" s="29"/>
    </row>
    <row r="18" spans="1:17" x14ac:dyDescent="0.25">
      <c r="A18" t="s">
        <v>76</v>
      </c>
      <c r="B18" s="31">
        <v>7.2</v>
      </c>
      <c r="C18" s="31">
        <v>7.8</v>
      </c>
      <c r="D18" s="31">
        <v>14.1</v>
      </c>
      <c r="E18" s="31">
        <v>223</v>
      </c>
      <c r="F18" s="31">
        <v>240</v>
      </c>
      <c r="G18" s="32">
        <f>E18/F18</f>
        <v>0.9291666666666667</v>
      </c>
      <c r="H18" s="31">
        <v>0.4</v>
      </c>
      <c r="I18" s="31">
        <v>461</v>
      </c>
      <c r="J18" s="31">
        <v>97.62</v>
      </c>
      <c r="K18" s="31">
        <v>28.75</v>
      </c>
      <c r="L18" s="31">
        <v>78.37</v>
      </c>
      <c r="M18" s="32">
        <f>L18/J18*100</f>
        <v>80.28068018848596</v>
      </c>
      <c r="N18" s="31" t="s">
        <v>27</v>
      </c>
      <c r="O18" s="31" t="s">
        <v>74</v>
      </c>
      <c r="P18" s="30" t="s">
        <v>21</v>
      </c>
      <c r="Q18" s="29" t="s">
        <v>75</v>
      </c>
    </row>
    <row r="19" spans="1:17" x14ac:dyDescent="0.25">
      <c r="B19" s="31">
        <v>7.4</v>
      </c>
      <c r="C19" s="31">
        <v>7.7</v>
      </c>
      <c r="D19" s="31">
        <v>14.4</v>
      </c>
      <c r="E19" s="31">
        <v>237</v>
      </c>
      <c r="F19" s="31">
        <v>230</v>
      </c>
      <c r="G19" s="32">
        <f>E19/F19</f>
        <v>1.0304347826086957</v>
      </c>
      <c r="H19" s="31">
        <v>0.3</v>
      </c>
      <c r="I19" s="31">
        <v>849</v>
      </c>
      <c r="J19" s="31">
        <v>149.82</v>
      </c>
      <c r="K19" s="31">
        <v>19.8</v>
      </c>
      <c r="L19" s="31">
        <v>82.87</v>
      </c>
      <c r="M19" s="32">
        <f>L19/J19*100</f>
        <v>55.313042317447611</v>
      </c>
      <c r="N19" s="31" t="s">
        <v>27</v>
      </c>
      <c r="O19" s="31" t="s">
        <v>74</v>
      </c>
      <c r="P19" s="30" t="s">
        <v>21</v>
      </c>
      <c r="Q19" s="29"/>
    </row>
    <row r="20" spans="1:17" x14ac:dyDescent="0.25">
      <c r="B20" s="31">
        <v>7.3</v>
      </c>
      <c r="C20" s="31">
        <v>7.4</v>
      </c>
      <c r="D20" s="31">
        <v>13.4</v>
      </c>
      <c r="E20" s="31">
        <v>225</v>
      </c>
      <c r="F20" s="31">
        <v>220</v>
      </c>
      <c r="G20" s="32">
        <f>E20/F20</f>
        <v>1.0227272727272727</v>
      </c>
      <c r="H20" s="31">
        <v>0.6</v>
      </c>
      <c r="I20" s="31">
        <v>650</v>
      </c>
      <c r="J20" s="31">
        <v>129.03</v>
      </c>
      <c r="K20" s="31">
        <v>23.2</v>
      </c>
      <c r="L20" s="31">
        <v>58.7</v>
      </c>
      <c r="M20" s="32">
        <f>L20/J20*100</f>
        <v>45.493296132682325</v>
      </c>
      <c r="N20" s="31" t="s">
        <v>27</v>
      </c>
      <c r="O20" s="31" t="s">
        <v>74</v>
      </c>
      <c r="P20" s="30" t="s">
        <v>21</v>
      </c>
      <c r="Q20" s="29"/>
    </row>
    <row r="21" spans="1:17" x14ac:dyDescent="0.25">
      <c r="B21" s="31">
        <v>7.5</v>
      </c>
      <c r="C21" s="31">
        <v>7.8</v>
      </c>
      <c r="D21" s="31">
        <v>13</v>
      </c>
      <c r="E21" s="31">
        <v>240</v>
      </c>
      <c r="F21" s="31">
        <v>260</v>
      </c>
      <c r="G21" s="32">
        <f>E21/F21</f>
        <v>0.92307692307692313</v>
      </c>
      <c r="H21" s="31">
        <v>0.7</v>
      </c>
      <c r="I21" s="31">
        <v>585</v>
      </c>
      <c r="J21" s="31">
        <v>149.91999999999999</v>
      </c>
      <c r="K21" s="31">
        <v>27.63</v>
      </c>
      <c r="L21" s="31">
        <v>60.78</v>
      </c>
      <c r="M21" s="32">
        <f>L21/J21*100</f>
        <v>40.54162219850587</v>
      </c>
      <c r="N21" s="31" t="s">
        <v>27</v>
      </c>
      <c r="O21" s="31" t="s">
        <v>74</v>
      </c>
      <c r="P21" s="30" t="s">
        <v>21</v>
      </c>
      <c r="Q21" s="29"/>
    </row>
    <row r="22" spans="1:17" x14ac:dyDescent="0.25">
      <c r="A22" t="s">
        <v>73</v>
      </c>
      <c r="B22" s="31">
        <v>8.1</v>
      </c>
      <c r="C22" s="31">
        <v>8.4</v>
      </c>
      <c r="D22" s="31">
        <v>15.3</v>
      </c>
      <c r="E22" s="31">
        <v>296</v>
      </c>
      <c r="F22" s="31">
        <v>325</v>
      </c>
      <c r="G22" s="32">
        <f>E22/F22</f>
        <v>0.91076923076923078</v>
      </c>
      <c r="H22" s="31">
        <v>0.6</v>
      </c>
      <c r="I22" s="31">
        <v>1106</v>
      </c>
      <c r="J22" s="31">
        <v>188.76</v>
      </c>
      <c r="K22" s="31">
        <v>20.010000000000002</v>
      </c>
      <c r="L22" s="31">
        <v>82.05</v>
      </c>
      <c r="M22" s="32">
        <f>L22/J22*100</f>
        <v>43.467895740623014</v>
      </c>
      <c r="N22" s="31" t="s">
        <v>27</v>
      </c>
      <c r="O22" s="33" t="s">
        <v>28</v>
      </c>
      <c r="P22" s="31" t="s">
        <v>25</v>
      </c>
      <c r="Q22" s="29" t="s">
        <v>72</v>
      </c>
    </row>
    <row r="23" spans="1:17" x14ac:dyDescent="0.25">
      <c r="B23" s="31">
        <v>7.8</v>
      </c>
      <c r="C23" s="31">
        <v>8.6999999999999993</v>
      </c>
      <c r="D23" s="31">
        <v>16.8</v>
      </c>
      <c r="E23" s="31">
        <v>283</v>
      </c>
      <c r="F23" s="31">
        <v>315</v>
      </c>
      <c r="G23" s="32">
        <f>E23/F23</f>
        <v>0.89841269841269844</v>
      </c>
      <c r="H23" s="31">
        <v>0.4</v>
      </c>
      <c r="I23" s="31">
        <v>783</v>
      </c>
      <c r="J23" s="31">
        <v>166.18</v>
      </c>
      <c r="K23" s="31">
        <v>24.08</v>
      </c>
      <c r="L23" s="31">
        <v>87.07</v>
      </c>
      <c r="M23" s="32">
        <f>L23/J23*100</f>
        <v>52.394993380671551</v>
      </c>
      <c r="N23" s="31" t="s">
        <v>27</v>
      </c>
      <c r="O23" s="33" t="s">
        <v>28</v>
      </c>
      <c r="P23" s="31" t="s">
        <v>25</v>
      </c>
      <c r="Q23" s="29"/>
    </row>
    <row r="24" spans="1:17" x14ac:dyDescent="0.25">
      <c r="B24" s="31">
        <v>8.5</v>
      </c>
      <c r="C24" s="31">
        <v>8.4</v>
      </c>
      <c r="D24" s="31">
        <v>16.3</v>
      </c>
      <c r="E24" s="31">
        <v>309</v>
      </c>
      <c r="F24" s="31">
        <v>345</v>
      </c>
      <c r="G24" s="32">
        <f>E24/F24</f>
        <v>0.89565217391304353</v>
      </c>
      <c r="H24" s="31">
        <v>0.3</v>
      </c>
      <c r="I24" s="31">
        <v>917</v>
      </c>
      <c r="J24" s="31">
        <v>199.9</v>
      </c>
      <c r="K24" s="31">
        <v>24.82</v>
      </c>
      <c r="L24" s="31">
        <v>104.65</v>
      </c>
      <c r="M24" s="32">
        <f>L24/J24*100</f>
        <v>52.351175587793897</v>
      </c>
      <c r="N24" s="31" t="s">
        <v>27</v>
      </c>
      <c r="O24" s="33" t="s">
        <v>28</v>
      </c>
      <c r="P24" s="31" t="s">
        <v>25</v>
      </c>
      <c r="Q24" s="29"/>
    </row>
    <row r="25" spans="1:17" x14ac:dyDescent="0.25">
      <c r="B25" s="31">
        <v>8.1</v>
      </c>
      <c r="C25" s="31">
        <v>8.8000000000000007</v>
      </c>
      <c r="D25" s="31">
        <v>15.8</v>
      </c>
      <c r="E25" s="31">
        <v>315</v>
      </c>
      <c r="F25" s="31">
        <v>330</v>
      </c>
      <c r="G25" s="32">
        <f>E25/F25</f>
        <v>0.95454545454545459</v>
      </c>
      <c r="H25" s="31">
        <v>0.4</v>
      </c>
      <c r="I25" s="31">
        <v>965</v>
      </c>
      <c r="J25" s="31">
        <v>197.89</v>
      </c>
      <c r="K25" s="31">
        <v>24.94</v>
      </c>
      <c r="L25" s="31">
        <v>97.48</v>
      </c>
      <c r="M25" s="32">
        <f>L25/J25*100</f>
        <v>49.259689726615804</v>
      </c>
      <c r="N25" s="31" t="s">
        <v>27</v>
      </c>
      <c r="O25" s="33" t="s">
        <v>28</v>
      </c>
      <c r="P25" s="31" t="s">
        <v>25</v>
      </c>
      <c r="Q25" s="29"/>
    </row>
    <row r="26" spans="1:17" x14ac:dyDescent="0.25">
      <c r="A26" t="s">
        <v>71</v>
      </c>
      <c r="B26" s="31">
        <v>7.6</v>
      </c>
      <c r="C26" s="31">
        <v>7.7</v>
      </c>
      <c r="D26" s="31">
        <v>12.9</v>
      </c>
      <c r="E26" s="31">
        <v>241</v>
      </c>
      <c r="F26" s="31">
        <v>235</v>
      </c>
      <c r="G26" s="32">
        <f>E26/F26</f>
        <v>1.0255319148936171</v>
      </c>
      <c r="H26" s="31">
        <v>0.6</v>
      </c>
      <c r="I26" s="31">
        <v>729</v>
      </c>
      <c r="J26" s="31">
        <v>149.88</v>
      </c>
      <c r="K26" s="31">
        <v>23.57</v>
      </c>
      <c r="L26" s="31">
        <v>44.65</v>
      </c>
      <c r="M26" s="32">
        <f>L26/J26*100</f>
        <v>29.790499065919402</v>
      </c>
      <c r="N26" s="31" t="s">
        <v>27</v>
      </c>
      <c r="O26" s="31" t="s">
        <v>58</v>
      </c>
      <c r="P26" s="30" t="s">
        <v>21</v>
      </c>
      <c r="Q26" s="29" t="s">
        <v>56</v>
      </c>
    </row>
    <row r="27" spans="1:17" x14ac:dyDescent="0.25">
      <c r="B27" s="31">
        <v>6.9</v>
      </c>
      <c r="C27" s="31">
        <v>7.4</v>
      </c>
      <c r="D27" s="31">
        <v>14.9</v>
      </c>
      <c r="E27" s="31">
        <v>209</v>
      </c>
      <c r="F27" s="31">
        <v>190</v>
      </c>
      <c r="G27" s="32">
        <f>E27/F27</f>
        <v>1.1000000000000001</v>
      </c>
      <c r="H27" s="31">
        <v>0.6</v>
      </c>
      <c r="I27" s="31">
        <v>591</v>
      </c>
      <c r="J27" s="31">
        <v>127.2</v>
      </c>
      <c r="K27" s="31">
        <v>24.8</v>
      </c>
      <c r="L27" s="31">
        <v>50.13</v>
      </c>
      <c r="M27" s="32">
        <f>L27/J27*100</f>
        <v>39.410377358490564</v>
      </c>
      <c r="N27" s="31" t="s">
        <v>27</v>
      </c>
      <c r="O27" s="31" t="s">
        <v>58</v>
      </c>
      <c r="P27" s="30" t="s">
        <v>21</v>
      </c>
      <c r="Q27" s="29"/>
    </row>
    <row r="28" spans="1:17" x14ac:dyDescent="0.25">
      <c r="B28" s="31">
        <v>7.8</v>
      </c>
      <c r="C28" s="31">
        <v>8.5</v>
      </c>
      <c r="D28" s="31">
        <v>13.7</v>
      </c>
      <c r="E28" s="31">
        <v>273</v>
      </c>
      <c r="F28" s="31">
        <v>265</v>
      </c>
      <c r="G28" s="32">
        <f>E28/F28</f>
        <v>1.030188679245283</v>
      </c>
      <c r="H28" s="31">
        <v>0.6</v>
      </c>
      <c r="I28" s="31">
        <v>836</v>
      </c>
      <c r="J28" s="31">
        <v>170.2</v>
      </c>
      <c r="K28" s="31">
        <v>24.01</v>
      </c>
      <c r="L28" s="31">
        <v>57.08</v>
      </c>
      <c r="M28" s="32">
        <f>L28/J28*100</f>
        <v>33.537015276145709</v>
      </c>
      <c r="N28" s="31" t="s">
        <v>27</v>
      </c>
      <c r="O28" s="31" t="s">
        <v>58</v>
      </c>
      <c r="P28" s="30" t="s">
        <v>21</v>
      </c>
      <c r="Q28" s="29"/>
    </row>
    <row r="29" spans="1:17" x14ac:dyDescent="0.25">
      <c r="B29" s="31">
        <v>7.6</v>
      </c>
      <c r="C29" s="31">
        <v>7.8</v>
      </c>
      <c r="D29" s="31">
        <v>13.5</v>
      </c>
      <c r="E29" s="31">
        <v>234</v>
      </c>
      <c r="F29" s="31">
        <v>205</v>
      </c>
      <c r="G29" s="32">
        <f>E29/F29</f>
        <v>1.1414634146341462</v>
      </c>
      <c r="H29" s="31">
        <v>0.3</v>
      </c>
      <c r="I29" s="31">
        <v>749</v>
      </c>
      <c r="J29" s="31">
        <v>152.11000000000001</v>
      </c>
      <c r="K29" s="31">
        <v>22.56</v>
      </c>
      <c r="L29" s="31">
        <v>52.37</v>
      </c>
      <c r="M29" s="32">
        <f>L29/J29*100</f>
        <v>34.429031621852602</v>
      </c>
      <c r="N29" s="31" t="s">
        <v>27</v>
      </c>
      <c r="O29" s="31" t="s">
        <v>58</v>
      </c>
      <c r="P29" s="30" t="s">
        <v>21</v>
      </c>
      <c r="Q29" s="29"/>
    </row>
    <row r="30" spans="1:17" x14ac:dyDescent="0.25">
      <c r="A30" t="s">
        <v>70</v>
      </c>
      <c r="B30" s="31">
        <v>7.2</v>
      </c>
      <c r="C30" s="31">
        <v>8</v>
      </c>
      <c r="D30" s="31">
        <v>14.2</v>
      </c>
      <c r="E30" s="31">
        <v>248</v>
      </c>
      <c r="F30" s="31">
        <v>240</v>
      </c>
      <c r="G30" s="32">
        <f>E30/F30</f>
        <v>1.0333333333333334</v>
      </c>
      <c r="H30" s="31">
        <v>0.4</v>
      </c>
      <c r="I30" s="31">
        <v>590</v>
      </c>
      <c r="J30" s="31">
        <v>145.28</v>
      </c>
      <c r="K30" s="31">
        <v>23.51</v>
      </c>
      <c r="L30" s="31">
        <v>80.790000000000006</v>
      </c>
      <c r="M30" s="32">
        <f>L30/J30*100</f>
        <v>55.609856828193841</v>
      </c>
      <c r="N30" s="31" t="s">
        <v>27</v>
      </c>
      <c r="O30" s="31" t="s">
        <v>58</v>
      </c>
      <c r="P30" s="30" t="s">
        <v>21</v>
      </c>
      <c r="Q30" s="29" t="s">
        <v>69</v>
      </c>
    </row>
    <row r="31" spans="1:17" x14ac:dyDescent="0.25">
      <c r="B31" s="31">
        <v>7.3</v>
      </c>
      <c r="C31" s="31">
        <v>8.4</v>
      </c>
      <c r="D31" s="31">
        <v>14.8</v>
      </c>
      <c r="E31" s="31">
        <v>259</v>
      </c>
      <c r="F31" s="31">
        <v>260</v>
      </c>
      <c r="G31" s="32">
        <f>E31/F31</f>
        <v>0.99615384615384617</v>
      </c>
      <c r="H31" s="31">
        <v>0.5</v>
      </c>
      <c r="I31" s="31">
        <v>561</v>
      </c>
      <c r="J31" s="31">
        <v>137.24</v>
      </c>
      <c r="K31" s="31">
        <v>28.28</v>
      </c>
      <c r="L31" s="31">
        <v>75.7</v>
      </c>
      <c r="M31" s="32">
        <f>L31/J31*100</f>
        <v>55.158845817545895</v>
      </c>
      <c r="N31" s="31" t="s">
        <v>27</v>
      </c>
      <c r="O31" s="31" t="s">
        <v>58</v>
      </c>
      <c r="P31" s="30" t="s">
        <v>21</v>
      </c>
      <c r="Q31" s="29"/>
    </row>
    <row r="32" spans="1:17" x14ac:dyDescent="0.25">
      <c r="B32" s="31">
        <v>6.6</v>
      </c>
      <c r="C32" s="31">
        <v>6.8</v>
      </c>
      <c r="D32" s="31">
        <v>14.9</v>
      </c>
      <c r="E32" s="31">
        <v>165</v>
      </c>
      <c r="F32" s="31">
        <v>160</v>
      </c>
      <c r="G32" s="32">
        <f>E32/F32</f>
        <v>1.03125</v>
      </c>
      <c r="H32" s="31">
        <v>0.4</v>
      </c>
      <c r="I32" s="31">
        <v>514</v>
      </c>
      <c r="J32" s="31">
        <v>92.72</v>
      </c>
      <c r="K32" s="31">
        <v>22.09</v>
      </c>
      <c r="L32" s="31">
        <v>69.150000000000006</v>
      </c>
      <c r="M32" s="32">
        <f>L32/J32*100</f>
        <v>74.579378774805875</v>
      </c>
      <c r="N32" s="31" t="s">
        <v>27</v>
      </c>
      <c r="O32" s="31" t="s">
        <v>58</v>
      </c>
      <c r="P32" s="30" t="s">
        <v>21</v>
      </c>
      <c r="Q32" s="29"/>
    </row>
    <row r="33" spans="1:17" x14ac:dyDescent="0.25">
      <c r="B33" s="31">
        <v>7.3</v>
      </c>
      <c r="C33" s="31">
        <v>7.5</v>
      </c>
      <c r="D33" s="31">
        <v>14.3</v>
      </c>
      <c r="E33" s="31">
        <v>218</v>
      </c>
      <c r="F33" s="31">
        <v>180</v>
      </c>
      <c r="G33" s="32">
        <f>E33/F33</f>
        <v>1.211111111111111</v>
      </c>
      <c r="H33" s="31">
        <v>0.6</v>
      </c>
      <c r="I33" s="31">
        <v>574</v>
      </c>
      <c r="J33" s="31">
        <v>130.12</v>
      </c>
      <c r="K33" s="31">
        <v>26.54</v>
      </c>
      <c r="L33" s="31">
        <v>70.599999999999994</v>
      </c>
      <c r="M33" s="32">
        <f>L33/J33*100</f>
        <v>54.257608361512446</v>
      </c>
      <c r="N33" s="31" t="s">
        <v>27</v>
      </c>
      <c r="O33" s="31" t="s">
        <v>58</v>
      </c>
      <c r="P33" s="30" t="s">
        <v>21</v>
      </c>
      <c r="Q33" s="29"/>
    </row>
    <row r="34" spans="1:17" x14ac:dyDescent="0.25">
      <c r="A34" t="s">
        <v>68</v>
      </c>
      <c r="B34" s="31">
        <v>7.7</v>
      </c>
      <c r="C34" s="31">
        <v>7.5</v>
      </c>
      <c r="D34" s="31">
        <v>14.9</v>
      </c>
      <c r="E34" s="31">
        <v>246</v>
      </c>
      <c r="F34" s="31">
        <v>260</v>
      </c>
      <c r="G34" s="32">
        <f>E34/F34</f>
        <v>0.94615384615384612</v>
      </c>
      <c r="H34" s="31">
        <v>0.4</v>
      </c>
      <c r="I34" s="31">
        <v>682</v>
      </c>
      <c r="J34" s="31">
        <v>145.1</v>
      </c>
      <c r="K34" s="31">
        <v>30.28</v>
      </c>
      <c r="L34" s="31">
        <v>50.08</v>
      </c>
      <c r="M34" s="32">
        <f>L34/J34*100</f>
        <v>34.514128187456926</v>
      </c>
      <c r="N34" s="31" t="s">
        <v>27</v>
      </c>
      <c r="O34" s="31" t="s">
        <v>58</v>
      </c>
      <c r="P34" s="30" t="s">
        <v>21</v>
      </c>
      <c r="Q34" s="29" t="s">
        <v>56</v>
      </c>
    </row>
    <row r="35" spans="1:17" x14ac:dyDescent="0.25">
      <c r="B35" s="31">
        <v>6.8</v>
      </c>
      <c r="C35" s="31">
        <v>7.4</v>
      </c>
      <c r="D35" s="31">
        <v>14.1</v>
      </c>
      <c r="E35" s="31">
        <v>214</v>
      </c>
      <c r="F35" s="31">
        <v>235</v>
      </c>
      <c r="G35" s="32">
        <f>E35/F35</f>
        <v>0.91063829787234041</v>
      </c>
      <c r="H35" s="31">
        <v>0.3</v>
      </c>
      <c r="I35" s="31">
        <v>670</v>
      </c>
      <c r="J35" s="31">
        <v>140.11000000000001</v>
      </c>
      <c r="K35" s="31">
        <v>27.75</v>
      </c>
      <c r="L35" s="31">
        <v>57.44</v>
      </c>
      <c r="M35" s="32">
        <f>L35/J35*100</f>
        <v>40.996360002854892</v>
      </c>
      <c r="N35" s="31" t="s">
        <v>27</v>
      </c>
      <c r="O35" s="31" t="s">
        <v>58</v>
      </c>
      <c r="P35" s="30" t="s">
        <v>21</v>
      </c>
      <c r="Q35" s="29"/>
    </row>
    <row r="36" spans="1:17" x14ac:dyDescent="0.25">
      <c r="B36" s="31">
        <v>7.4</v>
      </c>
      <c r="C36" s="31">
        <v>7.3</v>
      </c>
      <c r="D36" s="31">
        <v>14</v>
      </c>
      <c r="E36" s="31">
        <v>195</v>
      </c>
      <c r="F36" s="31">
        <v>200</v>
      </c>
      <c r="G36" s="32">
        <f>E36/F36</f>
        <v>0.97499999999999998</v>
      </c>
      <c r="H36" s="31">
        <v>0.4</v>
      </c>
      <c r="I36" s="31">
        <v>643</v>
      </c>
      <c r="J36" s="31">
        <v>114.54</v>
      </c>
      <c r="K36" s="31">
        <v>20.05</v>
      </c>
      <c r="L36" s="31">
        <v>55.36</v>
      </c>
      <c r="M36" s="32">
        <f>L36/J36*100</f>
        <v>48.332460275886149</v>
      </c>
      <c r="N36" s="31" t="s">
        <v>27</v>
      </c>
      <c r="O36" s="31" t="s">
        <v>58</v>
      </c>
      <c r="P36" s="30" t="s">
        <v>21</v>
      </c>
      <c r="Q36" s="29"/>
    </row>
    <row r="37" spans="1:17" x14ac:dyDescent="0.25">
      <c r="B37" s="31">
        <v>6.9</v>
      </c>
      <c r="C37" s="31">
        <v>7.2</v>
      </c>
      <c r="D37" s="31">
        <v>17.100000000000001</v>
      </c>
      <c r="E37" s="31">
        <v>205</v>
      </c>
      <c r="F37" s="31">
        <v>215</v>
      </c>
      <c r="G37" s="32">
        <f>E37/F37</f>
        <v>0.95348837209302328</v>
      </c>
      <c r="H37" s="31">
        <v>0.4</v>
      </c>
      <c r="I37" s="31">
        <v>615</v>
      </c>
      <c r="J37" s="31">
        <v>112.2</v>
      </c>
      <c r="K37" s="31">
        <v>22.5</v>
      </c>
      <c r="L37" s="31">
        <v>53.56</v>
      </c>
      <c r="M37" s="32">
        <f>L37/J37*100</f>
        <v>47.736185383244205</v>
      </c>
      <c r="N37" s="31" t="s">
        <v>27</v>
      </c>
      <c r="O37" s="31" t="s">
        <v>58</v>
      </c>
      <c r="P37" s="30" t="s">
        <v>21</v>
      </c>
      <c r="Q37" s="29"/>
    </row>
    <row r="38" spans="1:17" x14ac:dyDescent="0.25">
      <c r="A38" t="s">
        <v>67</v>
      </c>
      <c r="B38" s="31">
        <v>7.2</v>
      </c>
      <c r="C38" s="31">
        <v>7.3</v>
      </c>
      <c r="D38" s="31">
        <v>15.5</v>
      </c>
      <c r="E38" s="31">
        <v>210</v>
      </c>
      <c r="F38" s="31">
        <v>220</v>
      </c>
      <c r="G38" s="32">
        <f>E38/F38</f>
        <v>0.95454545454545459</v>
      </c>
      <c r="H38" s="31">
        <v>0.5</v>
      </c>
      <c r="I38" s="31">
        <v>505</v>
      </c>
      <c r="J38" s="31">
        <v>121.05</v>
      </c>
      <c r="K38" s="31">
        <v>23.5</v>
      </c>
      <c r="L38" s="31">
        <v>40.18</v>
      </c>
      <c r="M38" s="32">
        <f>L38/J38*100</f>
        <v>33.192895497728216</v>
      </c>
      <c r="N38" s="31" t="s">
        <v>59</v>
      </c>
      <c r="O38" s="31" t="s">
        <v>58</v>
      </c>
      <c r="P38" s="30" t="s">
        <v>21</v>
      </c>
      <c r="Q38" s="29" t="s">
        <v>66</v>
      </c>
    </row>
    <row r="39" spans="1:17" x14ac:dyDescent="0.25">
      <c r="B39" s="31">
        <v>8.3000000000000007</v>
      </c>
      <c r="C39" s="31">
        <v>8.6999999999999993</v>
      </c>
      <c r="D39" s="31">
        <v>15.2</v>
      </c>
      <c r="E39" s="31">
        <v>314</v>
      </c>
      <c r="F39" s="31">
        <v>340</v>
      </c>
      <c r="G39" s="32">
        <f>E39/F39</f>
        <v>0.92352941176470593</v>
      </c>
      <c r="H39" s="31">
        <v>0.3</v>
      </c>
      <c r="I39" s="31">
        <v>975</v>
      </c>
      <c r="J39" s="31">
        <v>209.42</v>
      </c>
      <c r="K39" s="31">
        <v>26.81</v>
      </c>
      <c r="L39" s="31">
        <v>48.28</v>
      </c>
      <c r="M39" s="32">
        <f>L39/J39*100</f>
        <v>23.054149555916343</v>
      </c>
      <c r="N39" s="31" t="s">
        <v>59</v>
      </c>
      <c r="O39" s="31" t="s">
        <v>58</v>
      </c>
      <c r="P39" s="30" t="s">
        <v>21</v>
      </c>
      <c r="Q39" s="29"/>
    </row>
    <row r="40" spans="1:17" x14ac:dyDescent="0.25">
      <c r="B40" s="31">
        <v>8.1999999999999993</v>
      </c>
      <c r="C40" s="31">
        <v>8.1</v>
      </c>
      <c r="D40" s="31">
        <v>14.8</v>
      </c>
      <c r="E40" s="31">
        <v>298</v>
      </c>
      <c r="F40" s="31">
        <v>310</v>
      </c>
      <c r="G40" s="32">
        <f>E40/F40</f>
        <v>0.96129032258064517</v>
      </c>
      <c r="H40" s="31">
        <v>0.5</v>
      </c>
      <c r="I40" s="31">
        <v>843</v>
      </c>
      <c r="J40" s="31">
        <v>194.95</v>
      </c>
      <c r="K40" s="31">
        <v>23.42</v>
      </c>
      <c r="L40" s="31">
        <v>58.18</v>
      </c>
      <c r="M40" s="32">
        <f>L40/J40*100</f>
        <v>29.843549628109773</v>
      </c>
      <c r="N40" s="31" t="s">
        <v>59</v>
      </c>
      <c r="O40" s="31" t="s">
        <v>58</v>
      </c>
      <c r="P40" s="30" t="s">
        <v>21</v>
      </c>
      <c r="Q40" s="29"/>
    </row>
    <row r="41" spans="1:17" x14ac:dyDescent="0.25">
      <c r="B41" s="31">
        <v>7</v>
      </c>
      <c r="C41" s="31">
        <v>7.4</v>
      </c>
      <c r="D41" s="31">
        <v>15.5</v>
      </c>
      <c r="E41" s="31">
        <v>213</v>
      </c>
      <c r="F41" s="31">
        <v>240</v>
      </c>
      <c r="G41" s="32">
        <f>E41/F41</f>
        <v>0.88749999999999996</v>
      </c>
      <c r="H41" s="31">
        <v>0.5</v>
      </c>
      <c r="I41" s="31">
        <v>546</v>
      </c>
      <c r="J41" s="31">
        <v>117.41</v>
      </c>
      <c r="K41" s="31">
        <v>22.45</v>
      </c>
      <c r="L41" s="31">
        <v>60.37</v>
      </c>
      <c r="M41" s="32">
        <f>L41/J41*100</f>
        <v>51.418107486585477</v>
      </c>
      <c r="N41" s="31" t="s">
        <v>59</v>
      </c>
      <c r="O41" s="31" t="s">
        <v>58</v>
      </c>
      <c r="P41" s="30" t="s">
        <v>21</v>
      </c>
      <c r="Q41" s="29"/>
    </row>
    <row r="42" spans="1:17" x14ac:dyDescent="0.25">
      <c r="A42" t="s">
        <v>65</v>
      </c>
      <c r="B42" s="31">
        <v>6.4</v>
      </c>
      <c r="C42" s="31">
        <v>6.7</v>
      </c>
      <c r="D42" s="31">
        <v>14.1</v>
      </c>
      <c r="E42" s="31">
        <v>155</v>
      </c>
      <c r="F42" s="31">
        <v>175</v>
      </c>
      <c r="G42" s="32">
        <f>E42/F42</f>
        <v>0.88571428571428568</v>
      </c>
      <c r="H42" s="31">
        <v>0.3</v>
      </c>
      <c r="I42" s="31">
        <v>640</v>
      </c>
      <c r="J42" s="31">
        <v>91.57</v>
      </c>
      <c r="K42" s="31">
        <v>18.39</v>
      </c>
      <c r="L42" s="31">
        <v>42.68</v>
      </c>
      <c r="M42" s="32">
        <f>L42/J42*100</f>
        <v>46.609151468821672</v>
      </c>
      <c r="N42" s="31" t="s">
        <v>47</v>
      </c>
      <c r="O42" s="31" t="s">
        <v>54</v>
      </c>
      <c r="P42" s="31" t="s">
        <v>25</v>
      </c>
      <c r="Q42" s="29" t="s">
        <v>62</v>
      </c>
    </row>
    <row r="43" spans="1:17" x14ac:dyDescent="0.25">
      <c r="B43" s="31">
        <v>8.3000000000000007</v>
      </c>
      <c r="C43" s="31">
        <v>8.4</v>
      </c>
      <c r="D43" s="31">
        <v>16.100000000000001</v>
      </c>
      <c r="E43" s="31">
        <v>256</v>
      </c>
      <c r="F43" s="31">
        <v>270</v>
      </c>
      <c r="G43" s="32">
        <f>E43/F43</f>
        <v>0.94814814814814818</v>
      </c>
      <c r="H43" s="31">
        <v>0.2</v>
      </c>
      <c r="I43" s="31">
        <v>813</v>
      </c>
      <c r="J43" s="31">
        <v>170.26</v>
      </c>
      <c r="K43" s="31">
        <v>24.54</v>
      </c>
      <c r="L43" s="31">
        <v>50.42</v>
      </c>
      <c r="M43" s="32">
        <f>L43/J43*100</f>
        <v>29.613532244802069</v>
      </c>
      <c r="N43" s="31" t="s">
        <v>47</v>
      </c>
      <c r="O43" s="31" t="s">
        <v>54</v>
      </c>
      <c r="P43" s="31" t="s">
        <v>25</v>
      </c>
      <c r="Q43" s="29"/>
    </row>
    <row r="44" spans="1:17" x14ac:dyDescent="0.25">
      <c r="B44" s="31">
        <v>6.6</v>
      </c>
      <c r="C44" s="31">
        <v>7.5</v>
      </c>
      <c r="D44" s="31">
        <v>16.399999999999999</v>
      </c>
      <c r="E44" s="31">
        <v>227</v>
      </c>
      <c r="F44" s="31">
        <v>240</v>
      </c>
      <c r="G44" s="32">
        <f>E44/F44</f>
        <v>0.9458333333333333</v>
      </c>
      <c r="H44" s="31">
        <v>0.25</v>
      </c>
      <c r="I44" s="31">
        <v>616</v>
      </c>
      <c r="J44" s="31">
        <v>139.27000000000001</v>
      </c>
      <c r="K44" s="31">
        <v>26.91</v>
      </c>
      <c r="L44" s="31">
        <v>38.78</v>
      </c>
      <c r="M44" s="32">
        <f>L44/J44*100</f>
        <v>27.845192790981542</v>
      </c>
      <c r="N44" s="31" t="s">
        <v>47</v>
      </c>
      <c r="O44" s="31" t="s">
        <v>54</v>
      </c>
      <c r="P44" s="31" t="s">
        <v>25</v>
      </c>
      <c r="Q44" s="29"/>
    </row>
    <row r="45" spans="1:17" x14ac:dyDescent="0.25">
      <c r="B45" s="31">
        <v>6.2</v>
      </c>
      <c r="C45" s="31">
        <v>6.6</v>
      </c>
      <c r="D45" s="31">
        <v>14.8</v>
      </c>
      <c r="E45" s="31">
        <v>152</v>
      </c>
      <c r="F45" s="31">
        <v>150</v>
      </c>
      <c r="G45" s="32">
        <f>E45/F45</f>
        <v>1.0133333333333334</v>
      </c>
      <c r="H45" s="31">
        <v>0.15</v>
      </c>
      <c r="I45" s="31">
        <v>524</v>
      </c>
      <c r="J45" s="31">
        <v>98.94</v>
      </c>
      <c r="K45" s="31">
        <v>22.43</v>
      </c>
      <c r="L45" s="31">
        <v>38.65</v>
      </c>
      <c r="M45" s="32">
        <f>L45/J45*100</f>
        <v>39.064079239943403</v>
      </c>
      <c r="N45" s="31" t="s">
        <v>47</v>
      </c>
      <c r="O45" s="31" t="s">
        <v>54</v>
      </c>
      <c r="P45" s="31" t="s">
        <v>25</v>
      </c>
      <c r="Q45" s="29"/>
    </row>
    <row r="46" spans="1:17" x14ac:dyDescent="0.25">
      <c r="A46" t="s">
        <v>64</v>
      </c>
      <c r="B46" s="31">
        <v>6.6</v>
      </c>
      <c r="C46" s="31">
        <v>7.1</v>
      </c>
      <c r="D46" s="31">
        <v>14.4</v>
      </c>
      <c r="E46" s="31">
        <v>181</v>
      </c>
      <c r="F46" s="31">
        <v>185</v>
      </c>
      <c r="G46" s="32">
        <f>E46/F46</f>
        <v>0.97837837837837838</v>
      </c>
      <c r="H46" s="31">
        <v>0.4</v>
      </c>
      <c r="I46" s="31">
        <v>347</v>
      </c>
      <c r="J46" s="31">
        <v>108.13</v>
      </c>
      <c r="K46" s="31">
        <v>32.729999999999997</v>
      </c>
      <c r="L46" s="31">
        <v>50.45</v>
      </c>
      <c r="M46" s="32">
        <f>L46/J46*100</f>
        <v>46.656801997595494</v>
      </c>
      <c r="N46" s="31" t="s">
        <v>59</v>
      </c>
      <c r="O46" s="31" t="s">
        <v>58</v>
      </c>
      <c r="P46" s="30" t="s">
        <v>21</v>
      </c>
      <c r="Q46" s="29" t="s">
        <v>56</v>
      </c>
    </row>
    <row r="47" spans="1:17" x14ac:dyDescent="0.25">
      <c r="B47" s="31">
        <v>7.4</v>
      </c>
      <c r="C47" s="31">
        <v>7.5</v>
      </c>
      <c r="D47" s="31">
        <v>14.4</v>
      </c>
      <c r="E47" s="31">
        <v>231</v>
      </c>
      <c r="F47" s="31">
        <v>235</v>
      </c>
      <c r="G47" s="32">
        <f>E47/F47</f>
        <v>0.98297872340425529</v>
      </c>
      <c r="H47" s="31">
        <v>0.4</v>
      </c>
      <c r="I47" s="31">
        <v>643</v>
      </c>
      <c r="J47" s="31">
        <v>143.26</v>
      </c>
      <c r="K47" s="31">
        <v>23.43</v>
      </c>
      <c r="L47" s="31">
        <v>60.77</v>
      </c>
      <c r="M47" s="32">
        <f>L47/J47*100</f>
        <v>42.41937735585649</v>
      </c>
      <c r="N47" s="31" t="s">
        <v>59</v>
      </c>
      <c r="O47" s="31" t="s">
        <v>58</v>
      </c>
      <c r="P47" s="30" t="s">
        <v>21</v>
      </c>
      <c r="Q47" s="29"/>
    </row>
    <row r="48" spans="1:17" x14ac:dyDescent="0.25">
      <c r="B48" s="31">
        <v>7</v>
      </c>
      <c r="C48" s="31">
        <v>6.8</v>
      </c>
      <c r="D48" s="31">
        <v>14.3</v>
      </c>
      <c r="E48" s="31">
        <v>183</v>
      </c>
      <c r="F48" s="31">
        <v>210</v>
      </c>
      <c r="G48" s="32">
        <f>E48/F48</f>
        <v>0.87142857142857144</v>
      </c>
      <c r="H48" s="31">
        <v>0.4</v>
      </c>
      <c r="I48" s="31">
        <v>551</v>
      </c>
      <c r="J48" s="31">
        <v>123.6</v>
      </c>
      <c r="K48" s="31">
        <v>22.47</v>
      </c>
      <c r="L48" s="31">
        <v>85</v>
      </c>
      <c r="M48" s="32">
        <f>L48/J48*100</f>
        <v>68.770226537216828</v>
      </c>
      <c r="N48" s="31" t="s">
        <v>59</v>
      </c>
      <c r="O48" s="31" t="s">
        <v>58</v>
      </c>
      <c r="P48" s="30" t="s">
        <v>21</v>
      </c>
      <c r="Q48" s="29"/>
    </row>
    <row r="49" spans="1:17" x14ac:dyDescent="0.25">
      <c r="B49" s="31">
        <v>7.4</v>
      </c>
      <c r="C49" s="31">
        <v>7.5</v>
      </c>
      <c r="D49" s="31">
        <v>14.2</v>
      </c>
      <c r="E49" s="31">
        <v>209</v>
      </c>
      <c r="F49" s="31">
        <v>170</v>
      </c>
      <c r="G49" s="32">
        <f>E49/F49</f>
        <v>1.2294117647058824</v>
      </c>
      <c r="H49" s="31">
        <v>0.3</v>
      </c>
      <c r="I49" s="31">
        <v>608</v>
      </c>
      <c r="J49" s="31">
        <v>143.84</v>
      </c>
      <c r="K49" s="31">
        <v>22.04</v>
      </c>
      <c r="L49" s="31">
        <v>63</v>
      </c>
      <c r="M49" s="32">
        <f>L49/J49*100</f>
        <v>43.79866518353726</v>
      </c>
      <c r="N49" s="31" t="s">
        <v>59</v>
      </c>
      <c r="O49" s="31" t="s">
        <v>58</v>
      </c>
      <c r="P49" s="30" t="s">
        <v>21</v>
      </c>
      <c r="Q49" s="29"/>
    </row>
    <row r="50" spans="1:17" x14ac:dyDescent="0.25">
      <c r="A50" t="s">
        <v>63</v>
      </c>
      <c r="B50" s="31">
        <v>6.5</v>
      </c>
      <c r="C50" s="31">
        <v>7.2</v>
      </c>
      <c r="D50" s="31">
        <v>16</v>
      </c>
      <c r="E50" s="31">
        <v>170</v>
      </c>
      <c r="F50" s="31">
        <v>170</v>
      </c>
      <c r="G50" s="32">
        <f>E50/F50</f>
        <v>1</v>
      </c>
      <c r="H50" s="31">
        <v>0.6</v>
      </c>
      <c r="I50" s="31">
        <v>480</v>
      </c>
      <c r="J50" s="31">
        <v>101.36</v>
      </c>
      <c r="K50" s="31">
        <v>25.26</v>
      </c>
      <c r="L50" s="31">
        <v>37.64</v>
      </c>
      <c r="M50" s="32">
        <f>L50/J50*100</f>
        <v>37.134964483030778</v>
      </c>
      <c r="N50" s="31" t="s">
        <v>61</v>
      </c>
      <c r="O50" s="31" t="s">
        <v>28</v>
      </c>
      <c r="P50" s="31" t="s">
        <v>25</v>
      </c>
      <c r="Q50" s="29" t="s">
        <v>62</v>
      </c>
    </row>
    <row r="51" spans="1:17" x14ac:dyDescent="0.25">
      <c r="B51" s="31">
        <v>6.4</v>
      </c>
      <c r="C51" s="31">
        <v>7</v>
      </c>
      <c r="D51" s="31">
        <v>15.1</v>
      </c>
      <c r="E51" s="31">
        <v>184</v>
      </c>
      <c r="F51" s="31">
        <v>190</v>
      </c>
      <c r="G51" s="32">
        <f>E51/F51</f>
        <v>0.96842105263157896</v>
      </c>
      <c r="H51" s="31">
        <v>0.6</v>
      </c>
      <c r="I51" s="31">
        <v>580</v>
      </c>
      <c r="J51" s="31">
        <v>110.83</v>
      </c>
      <c r="K51" s="31">
        <v>19.66</v>
      </c>
      <c r="L51" s="31">
        <v>34.78</v>
      </c>
      <c r="M51" s="32">
        <f>L51/J51*100</f>
        <v>31.381394929170803</v>
      </c>
      <c r="N51" s="31" t="s">
        <v>61</v>
      </c>
      <c r="O51" s="31" t="s">
        <v>28</v>
      </c>
      <c r="P51" s="31" t="s">
        <v>25</v>
      </c>
      <c r="Q51" s="29"/>
    </row>
    <row r="52" spans="1:17" x14ac:dyDescent="0.25">
      <c r="B52" s="31">
        <v>6.9</v>
      </c>
      <c r="C52" s="31">
        <v>7</v>
      </c>
      <c r="D52" s="31">
        <v>14.2</v>
      </c>
      <c r="E52" s="31">
        <v>194</v>
      </c>
      <c r="F52" s="31">
        <v>205</v>
      </c>
      <c r="G52" s="32">
        <f>E52/F52</f>
        <v>0.9463414634146341</v>
      </c>
      <c r="H52" s="31">
        <v>0.5</v>
      </c>
      <c r="I52" s="31">
        <v>589</v>
      </c>
      <c r="J52" s="31">
        <v>117.98</v>
      </c>
      <c r="K52" s="31">
        <v>20.72</v>
      </c>
      <c r="L52" s="31">
        <v>38.369999999999997</v>
      </c>
      <c r="M52" s="32">
        <f>L52/J52*100</f>
        <v>32.522461434141377</v>
      </c>
      <c r="N52" s="31" t="s">
        <v>61</v>
      </c>
      <c r="O52" s="31" t="s">
        <v>28</v>
      </c>
      <c r="P52" s="31" t="s">
        <v>25</v>
      </c>
      <c r="Q52" s="29"/>
    </row>
    <row r="53" spans="1:17" x14ac:dyDescent="0.25">
      <c r="B53" s="31">
        <v>5.8</v>
      </c>
      <c r="C53" s="31">
        <v>6.9</v>
      </c>
      <c r="D53" s="31">
        <v>15.3</v>
      </c>
      <c r="E53" s="31">
        <v>150</v>
      </c>
      <c r="F53" s="31">
        <v>160</v>
      </c>
      <c r="G53" s="32">
        <f>E53/F53</f>
        <v>0.9375</v>
      </c>
      <c r="H53" s="31">
        <v>0.5</v>
      </c>
      <c r="I53" s="31">
        <v>450</v>
      </c>
      <c r="J53" s="31">
        <v>83.8</v>
      </c>
      <c r="K53" s="31">
        <v>18.03</v>
      </c>
      <c r="L53" s="31">
        <v>32.56</v>
      </c>
      <c r="M53" s="32">
        <f>L53/J53*100</f>
        <v>38.854415274463008</v>
      </c>
      <c r="N53" s="31" t="s">
        <v>61</v>
      </c>
      <c r="O53" s="31" t="s">
        <v>28</v>
      </c>
      <c r="P53" s="31" t="s">
        <v>25</v>
      </c>
      <c r="Q53" s="29"/>
    </row>
    <row r="54" spans="1:17" x14ac:dyDescent="0.25">
      <c r="A54" t="s">
        <v>60</v>
      </c>
      <c r="B54" s="31">
        <v>7.6</v>
      </c>
      <c r="C54" s="31">
        <v>7.9</v>
      </c>
      <c r="D54" s="31">
        <v>12.7</v>
      </c>
      <c r="E54" s="31">
        <v>242</v>
      </c>
      <c r="F54" s="31">
        <v>250</v>
      </c>
      <c r="G54" s="32">
        <f>E54/F54</f>
        <v>0.96799999999999997</v>
      </c>
      <c r="H54" s="31">
        <v>0.5</v>
      </c>
      <c r="I54" s="31">
        <v>653</v>
      </c>
      <c r="J54" s="31">
        <v>130.22</v>
      </c>
      <c r="K54" s="31">
        <v>25.76</v>
      </c>
      <c r="L54" s="31">
        <v>57.08</v>
      </c>
      <c r="M54" s="32">
        <f>L54/J54*100</f>
        <v>43.83351251727845</v>
      </c>
      <c r="N54" s="31" t="s">
        <v>59</v>
      </c>
      <c r="O54" s="31" t="s">
        <v>58</v>
      </c>
      <c r="P54" s="30" t="s">
        <v>21</v>
      </c>
      <c r="Q54" s="29" t="s">
        <v>56</v>
      </c>
    </row>
    <row r="55" spans="1:17" x14ac:dyDescent="0.25">
      <c r="B55" s="31">
        <v>7.5</v>
      </c>
      <c r="C55" s="31">
        <v>7.7</v>
      </c>
      <c r="D55" s="31">
        <v>14.6</v>
      </c>
      <c r="E55" s="31">
        <v>223</v>
      </c>
      <c r="F55" s="31">
        <v>235</v>
      </c>
      <c r="G55" s="32">
        <f>E55/F55</f>
        <v>0.94893617021276599</v>
      </c>
      <c r="H55" s="31">
        <v>0.3</v>
      </c>
      <c r="I55" s="31">
        <v>728</v>
      </c>
      <c r="J55" s="31">
        <v>138.9</v>
      </c>
      <c r="K55" s="31">
        <v>25.98</v>
      </c>
      <c r="L55" s="31">
        <v>80.69</v>
      </c>
      <c r="M55" s="32">
        <f>L55/J55*100</f>
        <v>58.092152627789773</v>
      </c>
      <c r="N55" s="31" t="s">
        <v>59</v>
      </c>
      <c r="O55" s="31" t="s">
        <v>58</v>
      </c>
      <c r="P55" s="30" t="s">
        <v>21</v>
      </c>
      <c r="Q55" s="29"/>
    </row>
    <row r="56" spans="1:17" x14ac:dyDescent="0.25">
      <c r="B56" s="31">
        <v>7.2</v>
      </c>
      <c r="C56" s="31">
        <v>7</v>
      </c>
      <c r="D56" s="31">
        <v>13.8</v>
      </c>
      <c r="E56" s="31">
        <v>188</v>
      </c>
      <c r="F56" s="31">
        <v>190</v>
      </c>
      <c r="G56" s="32">
        <f>E56/F56</f>
        <v>0.98947368421052628</v>
      </c>
      <c r="H56" s="31">
        <v>0.4</v>
      </c>
      <c r="I56" s="31">
        <v>508</v>
      </c>
      <c r="J56" s="31">
        <v>112.68</v>
      </c>
      <c r="K56" s="31">
        <v>24.18</v>
      </c>
      <c r="L56" s="31">
        <v>60.72</v>
      </c>
      <c r="M56" s="32">
        <f>L56/J56*100</f>
        <v>53.887113951011713</v>
      </c>
      <c r="N56" s="31" t="s">
        <v>59</v>
      </c>
      <c r="O56" s="31" t="s">
        <v>58</v>
      </c>
      <c r="P56" s="30" t="s">
        <v>21</v>
      </c>
      <c r="Q56" s="29"/>
    </row>
    <row r="57" spans="1:17" x14ac:dyDescent="0.25">
      <c r="B57" s="31">
        <v>6.9</v>
      </c>
      <c r="C57" s="31">
        <v>7.2</v>
      </c>
      <c r="D57" s="31">
        <v>13.9</v>
      </c>
      <c r="E57" s="31">
        <v>188</v>
      </c>
      <c r="F57" s="31">
        <v>180</v>
      </c>
      <c r="G57" s="32">
        <f>E57/F57</f>
        <v>1.0444444444444445</v>
      </c>
      <c r="H57" s="31">
        <v>0.3</v>
      </c>
      <c r="I57" s="31">
        <v>655</v>
      </c>
      <c r="J57" s="31">
        <v>111.88</v>
      </c>
      <c r="K57" s="31">
        <v>19.670000000000002</v>
      </c>
      <c r="L57" s="31">
        <v>54.56</v>
      </c>
      <c r="M57" s="32">
        <f>L57/J57*100</f>
        <v>48.766535573829103</v>
      </c>
      <c r="N57" s="31" t="s">
        <v>59</v>
      </c>
      <c r="O57" s="31" t="s">
        <v>58</v>
      </c>
      <c r="P57" s="30" t="s">
        <v>21</v>
      </c>
      <c r="Q57" s="29"/>
    </row>
    <row r="58" spans="1:17" x14ac:dyDescent="0.25">
      <c r="A58" t="s">
        <v>57</v>
      </c>
      <c r="B58" s="31">
        <v>6.9</v>
      </c>
      <c r="C58" s="31">
        <v>6.8</v>
      </c>
      <c r="D58" s="31">
        <v>12.3</v>
      </c>
      <c r="E58" s="31">
        <v>161</v>
      </c>
      <c r="F58" s="31">
        <v>150</v>
      </c>
      <c r="G58" s="32">
        <f>E58/F58</f>
        <v>1.0733333333333333</v>
      </c>
      <c r="H58" s="31">
        <v>0.3</v>
      </c>
      <c r="I58" s="31">
        <v>501</v>
      </c>
      <c r="J58" s="31">
        <v>90.38</v>
      </c>
      <c r="K58" s="31">
        <v>21.1</v>
      </c>
      <c r="L58" s="31">
        <v>40</v>
      </c>
      <c r="M58" s="32">
        <f>L58/J58*100</f>
        <v>44.257579110422661</v>
      </c>
      <c r="N58" s="31" t="s">
        <v>55</v>
      </c>
      <c r="O58" s="31" t="s">
        <v>54</v>
      </c>
      <c r="P58" s="30" t="s">
        <v>21</v>
      </c>
      <c r="Q58" s="29" t="s">
        <v>56</v>
      </c>
    </row>
    <row r="59" spans="1:17" x14ac:dyDescent="0.25">
      <c r="B59" s="31">
        <v>6.6</v>
      </c>
      <c r="C59" s="31">
        <v>6.8</v>
      </c>
      <c r="D59" s="31">
        <v>12.6</v>
      </c>
      <c r="E59" s="31">
        <v>160</v>
      </c>
      <c r="F59" s="31">
        <v>150</v>
      </c>
      <c r="G59" s="32">
        <f>E59/F59</f>
        <v>1.0666666666666667</v>
      </c>
      <c r="H59" s="31">
        <v>0.3</v>
      </c>
      <c r="I59" s="31">
        <v>559</v>
      </c>
      <c r="J59" s="31">
        <v>91.23</v>
      </c>
      <c r="K59" s="31">
        <v>19.13</v>
      </c>
      <c r="L59" s="31">
        <v>20.82</v>
      </c>
      <c r="M59" s="32">
        <f>L59/J59*100</f>
        <v>22.821440315685628</v>
      </c>
      <c r="N59" s="31" t="s">
        <v>55</v>
      </c>
      <c r="O59" s="31" t="s">
        <v>54</v>
      </c>
      <c r="P59" s="30" t="s">
        <v>21</v>
      </c>
      <c r="Q59" s="29"/>
    </row>
    <row r="60" spans="1:17" x14ac:dyDescent="0.25">
      <c r="B60" s="31">
        <v>5.7</v>
      </c>
      <c r="C60" s="31">
        <v>5.8</v>
      </c>
      <c r="D60" s="31">
        <v>13.1</v>
      </c>
      <c r="E60" s="31">
        <v>109</v>
      </c>
      <c r="F60" s="31">
        <v>80</v>
      </c>
      <c r="G60" s="32">
        <f>E60/F60</f>
        <v>1.3625</v>
      </c>
      <c r="H60" s="31">
        <v>0.4</v>
      </c>
      <c r="I60" s="31">
        <v>426</v>
      </c>
      <c r="J60" s="31">
        <v>71.400000000000006</v>
      </c>
      <c r="K60" s="31">
        <v>17.7</v>
      </c>
      <c r="L60" s="31">
        <v>35.020000000000003</v>
      </c>
      <c r="M60" s="32">
        <f>L60/J60*100</f>
        <v>49.047619047619044</v>
      </c>
      <c r="N60" s="31" t="s">
        <v>55</v>
      </c>
      <c r="O60" s="31" t="s">
        <v>54</v>
      </c>
      <c r="P60" s="30" t="s">
        <v>21</v>
      </c>
      <c r="Q60" s="29"/>
    </row>
    <row r="61" spans="1:17" x14ac:dyDescent="0.25">
      <c r="B61" s="31">
        <v>6.2</v>
      </c>
      <c r="C61" s="31">
        <v>6</v>
      </c>
      <c r="D61" s="31">
        <v>13.8</v>
      </c>
      <c r="E61" s="31">
        <v>126</v>
      </c>
      <c r="F61" s="31">
        <v>105</v>
      </c>
      <c r="G61" s="32">
        <f>E61/F61</f>
        <v>1.2</v>
      </c>
      <c r="H61" s="31">
        <v>0.3</v>
      </c>
      <c r="I61" s="31">
        <v>440</v>
      </c>
      <c r="J61" s="31">
        <v>73.58</v>
      </c>
      <c r="K61" s="31">
        <v>17.72</v>
      </c>
      <c r="L61" s="31">
        <v>20.8</v>
      </c>
      <c r="M61" s="32">
        <f>L61/J61*100</f>
        <v>28.268551236749119</v>
      </c>
      <c r="N61" s="31" t="s">
        <v>55</v>
      </c>
      <c r="O61" s="31" t="s">
        <v>54</v>
      </c>
      <c r="P61" s="30" t="s">
        <v>21</v>
      </c>
      <c r="Q61" s="29"/>
    </row>
  </sheetData>
  <mergeCells count="15">
    <mergeCell ref="Q50:Q53"/>
    <mergeCell ref="Q54:Q57"/>
    <mergeCell ref="Q58:Q61"/>
    <mergeCell ref="Q26:Q29"/>
    <mergeCell ref="Q30:Q33"/>
    <mergeCell ref="Q34:Q37"/>
    <mergeCell ref="Q38:Q41"/>
    <mergeCell ref="Q42:Q45"/>
    <mergeCell ref="Q46:Q49"/>
    <mergeCell ref="Q22:Q25"/>
    <mergeCell ref="Q2:Q5"/>
    <mergeCell ref="Q6:Q9"/>
    <mergeCell ref="Q10:Q13"/>
    <mergeCell ref="Q14:Q17"/>
    <mergeCell ref="Q18:Q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26 7 17 Fruit Data</vt:lpstr>
      <vt:lpstr>30 11 17 Fruit Data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2019-04-05T08:16:45Z</dcterms:modified>
</cp:coreProperties>
</file>