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VT Trial 2016-17" sheetId="2" r:id="rId1"/>
  </sheets>
  <calcPr calcId="125725"/>
</workbook>
</file>

<file path=xl/calcChain.xml><?xml version="1.0" encoding="utf-8"?>
<calcChain xmlns="http://schemas.openxmlformats.org/spreadsheetml/2006/main">
  <c r="AG11" i="2"/>
  <c r="AG12"/>
  <c r="AG13"/>
  <c r="AG14"/>
  <c r="AG15"/>
  <c r="AG16"/>
  <c r="AG17"/>
  <c r="AG18"/>
  <c r="AG19"/>
  <c r="AG20"/>
  <c r="AG21"/>
  <c r="AG10"/>
  <c r="AG33"/>
  <c r="AG34"/>
  <c r="AG35"/>
  <c r="AG36"/>
  <c r="AG37"/>
  <c r="AG38"/>
  <c r="AG39"/>
  <c r="AG40"/>
  <c r="AG41"/>
  <c r="AG42"/>
  <c r="AG43"/>
  <c r="AG32"/>
  <c r="U33"/>
  <c r="U34"/>
  <c r="U35"/>
  <c r="U36"/>
  <c r="U37"/>
  <c r="U38"/>
  <c r="U39"/>
  <c r="U40"/>
  <c r="U41"/>
  <c r="U42"/>
  <c r="U43"/>
  <c r="U32"/>
  <c r="U11"/>
  <c r="U12"/>
  <c r="U13"/>
  <c r="U14"/>
  <c r="U15"/>
  <c r="U16"/>
  <c r="U17"/>
  <c r="U18"/>
  <c r="U19"/>
  <c r="U20"/>
  <c r="U21"/>
  <c r="U10"/>
  <c r="AC33"/>
  <c r="AC34"/>
  <c r="AC35"/>
  <c r="AC36"/>
  <c r="AC37"/>
  <c r="AC38"/>
  <c r="AC39"/>
  <c r="AC40"/>
  <c r="AC41"/>
  <c r="AC42"/>
  <c r="AC43"/>
  <c r="AC32"/>
  <c r="AC11"/>
  <c r="AC12"/>
  <c r="AC13"/>
  <c r="AC14"/>
  <c r="AC15"/>
  <c r="AC16"/>
  <c r="AC17"/>
  <c r="AC18"/>
  <c r="AC19"/>
  <c r="AC20"/>
  <c r="AC21"/>
  <c r="AC10"/>
  <c r="F60"/>
  <c r="F49"/>
  <c r="F50"/>
  <c r="F51"/>
  <c r="F52"/>
  <c r="F53"/>
  <c r="F54"/>
  <c r="F55"/>
  <c r="F56"/>
  <c r="F57"/>
  <c r="F58"/>
  <c r="F59"/>
  <c r="F48"/>
  <c r="Y33"/>
  <c r="Y34"/>
  <c r="Y35"/>
  <c r="Y36"/>
  <c r="Y37"/>
  <c r="Y38"/>
  <c r="Y39"/>
  <c r="Y40"/>
  <c r="Y41"/>
  <c r="Y42"/>
  <c r="Y43"/>
  <c r="Y32"/>
  <c r="Y11"/>
  <c r="Y12"/>
  <c r="Y13"/>
  <c r="Y14"/>
  <c r="Y15"/>
  <c r="Y16"/>
  <c r="Y17"/>
  <c r="Y18"/>
  <c r="Y19"/>
  <c r="Y20"/>
  <c r="Y21"/>
  <c r="Y10"/>
  <c r="Y44" l="1"/>
  <c r="Y22"/>
</calcChain>
</file>

<file path=xl/sharedStrings.xml><?xml version="1.0" encoding="utf-8"?>
<sst xmlns="http://schemas.openxmlformats.org/spreadsheetml/2006/main" count="166" uniqueCount="55">
  <si>
    <t>Sr. No.</t>
  </si>
  <si>
    <t>Name of Genotype</t>
  </si>
  <si>
    <t>1000 seed wt.(gm)</t>
  </si>
  <si>
    <t>R1</t>
  </si>
  <si>
    <t>R2</t>
  </si>
  <si>
    <t>R3</t>
  </si>
  <si>
    <t>CSCN-16-11</t>
  </si>
  <si>
    <t>CSCN-16-12</t>
  </si>
  <si>
    <t>CSCN-16-1</t>
  </si>
  <si>
    <t>CSCN-16-2</t>
  </si>
  <si>
    <t>CSCN-16-3</t>
  </si>
  <si>
    <t>CSCN-16-4</t>
  </si>
  <si>
    <t>CSCN-16-5</t>
  </si>
  <si>
    <t>CSCN-16-6</t>
  </si>
  <si>
    <t>CSCN-16-7</t>
  </si>
  <si>
    <t>CSCN-16-8</t>
  </si>
  <si>
    <t>CSCN-16-9</t>
  </si>
  <si>
    <t>CSCN-16-10</t>
  </si>
  <si>
    <t>Siliqua on main shoot/plant</t>
  </si>
  <si>
    <t>Sec. branch/plant</t>
  </si>
  <si>
    <t>Primary branch/plant</t>
  </si>
  <si>
    <t>Plant ht/plant (cm)</t>
  </si>
  <si>
    <t>Main shoot length/plant (cm)</t>
  </si>
  <si>
    <t>Mean</t>
  </si>
  <si>
    <t>DOS</t>
  </si>
  <si>
    <t>08.10.2016</t>
  </si>
  <si>
    <t>pH</t>
  </si>
  <si>
    <t>No. of Rows</t>
  </si>
  <si>
    <t>Spacing</t>
  </si>
  <si>
    <t>45x15 CM</t>
  </si>
  <si>
    <t>Row length</t>
  </si>
  <si>
    <t>5M</t>
  </si>
  <si>
    <t>AICRP-IVT-2016-17, Karnal (KAR)</t>
  </si>
  <si>
    <t>19.10.2016</t>
  </si>
  <si>
    <t>ECe</t>
  </si>
  <si>
    <t>11.0 dS/m</t>
  </si>
  <si>
    <t>AICRP-IVT-2016-17 Nain, Panipat (PNP)</t>
  </si>
  <si>
    <t>Plant Stand</t>
  </si>
  <si>
    <t>Seed yield (kg/ha)</t>
  </si>
  <si>
    <t>CD (5%)</t>
  </si>
  <si>
    <t>Seed yield(kg/ha)</t>
  </si>
  <si>
    <t>S.No.</t>
  </si>
  <si>
    <t>Code</t>
  </si>
  <si>
    <t>Strain</t>
  </si>
  <si>
    <t>1000-seed wt. (g)</t>
  </si>
  <si>
    <t>Oil Content (%)</t>
  </si>
  <si>
    <t>GM</t>
  </si>
  <si>
    <t xml:space="preserve">DOS </t>
  </si>
  <si>
    <t>C.V. (%)</t>
  </si>
  <si>
    <t>ECe/ pH</t>
  </si>
  <si>
    <t>PNP</t>
  </si>
  <si>
    <t>KAR</t>
  </si>
  <si>
    <t>Plant stand</t>
  </si>
  <si>
    <t>Table 1. Performance of Mustard strains in IVT (saline/alkaline conditions)-2016-17</t>
  </si>
  <si>
    <t>Replications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</si>
</sst>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2" borderId="3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7" xfId="0" applyFont="1" applyFill="1" applyBorder="1"/>
    <xf numFmtId="0" fontId="2" fillId="2" borderId="6" xfId="0" applyFont="1" applyFill="1" applyBorder="1"/>
    <xf numFmtId="0" fontId="3" fillId="0" borderId="1" xfId="0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3" xfId="0" applyFont="1" applyBorder="1" applyAlignment="1">
      <alignment horizontal="justify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justify" vertical="top" wrapText="1"/>
    </xf>
    <xf numFmtId="0" fontId="9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10" xfId="0" applyFont="1" applyBorder="1"/>
    <xf numFmtId="0" fontId="9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/>
    <xf numFmtId="0" fontId="11" fillId="0" borderId="9" xfId="0" applyFont="1" applyBorder="1"/>
    <xf numFmtId="2" fontId="1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2" fontId="3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0" fillId="3" borderId="1" xfId="0" applyFill="1" applyBorder="1"/>
    <xf numFmtId="1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/>
    <xf numFmtId="0" fontId="0" fillId="5" borderId="1" xfId="0" applyFill="1" applyBorder="1"/>
    <xf numFmtId="1" fontId="1" fillId="5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4"/>
  <sheetViews>
    <sheetView tabSelected="1" zoomScale="61" zoomScaleNormal="61" workbookViewId="0">
      <selection activeCell="AI32" sqref="AI32"/>
    </sheetView>
  </sheetViews>
  <sheetFormatPr defaultRowHeight="15"/>
  <cols>
    <col min="1" max="1" width="17.7109375" bestFit="1" customWidth="1"/>
    <col min="2" max="2" width="14.85546875" bestFit="1" customWidth="1"/>
    <col min="3" max="3" width="12.28515625" customWidth="1"/>
    <col min="4" max="4" width="14.42578125" bestFit="1" customWidth="1"/>
    <col min="5" max="5" width="13.140625" customWidth="1"/>
    <col min="6" max="6" width="10.28515625" customWidth="1"/>
    <col min="7" max="8" width="9.85546875" bestFit="1" customWidth="1"/>
    <col min="9" max="10" width="10.28515625" customWidth="1"/>
    <col min="11" max="11" width="9.5703125" customWidth="1"/>
    <col min="12" max="12" width="11.85546875" customWidth="1"/>
    <col min="17" max="17" width="7.28515625" bestFit="1" customWidth="1"/>
    <col min="18" max="19" width="7.85546875" customWidth="1"/>
    <col min="20" max="20" width="7.42578125" customWidth="1"/>
    <col min="21" max="21" width="8.140625" customWidth="1"/>
    <col min="22" max="24" width="9.85546875" bestFit="1" customWidth="1"/>
    <col min="25" max="25" width="8.7109375" customWidth="1"/>
    <col min="26" max="26" width="7.7109375" customWidth="1"/>
    <col min="27" max="27" width="7.85546875" customWidth="1"/>
    <col min="28" max="28" width="7.42578125" customWidth="1"/>
    <col min="29" max="29" width="7.85546875" customWidth="1"/>
    <col min="30" max="30" width="7.5703125" customWidth="1"/>
    <col min="31" max="31" width="7.42578125" customWidth="1"/>
    <col min="32" max="32" width="8.28515625" customWidth="1"/>
  </cols>
  <sheetData>
    <row r="1" spans="1:33" ht="25.5">
      <c r="A1" s="96" t="s">
        <v>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3" ht="15.75">
      <c r="A2" s="10" t="s">
        <v>24</v>
      </c>
      <c r="B2" s="11" t="s">
        <v>25</v>
      </c>
    </row>
    <row r="3" spans="1:33" ht="15.75">
      <c r="A3" s="7" t="s">
        <v>26</v>
      </c>
      <c r="B3" s="9">
        <v>9.3000000000000007</v>
      </c>
    </row>
    <row r="4" spans="1:33" ht="15.75">
      <c r="A4" s="8" t="s">
        <v>27</v>
      </c>
      <c r="B4" s="9">
        <v>6</v>
      </c>
    </row>
    <row r="5" spans="1:33" ht="15.75">
      <c r="A5" s="8" t="s">
        <v>54</v>
      </c>
      <c r="B5" s="9">
        <v>3</v>
      </c>
    </row>
    <row r="6" spans="1:33" ht="15.75">
      <c r="A6" s="8" t="s">
        <v>28</v>
      </c>
      <c r="B6" s="8" t="s">
        <v>29</v>
      </c>
    </row>
    <row r="7" spans="1:33" ht="15.75">
      <c r="A7" s="8" t="s">
        <v>30</v>
      </c>
      <c r="B7" s="8" t="s">
        <v>31</v>
      </c>
    </row>
    <row r="8" spans="1:33" ht="35.25" customHeight="1">
      <c r="A8" s="87" t="s">
        <v>0</v>
      </c>
      <c r="B8" s="89" t="s">
        <v>1</v>
      </c>
      <c r="C8" s="91" t="s">
        <v>21</v>
      </c>
      <c r="D8" s="92"/>
      <c r="E8" s="93"/>
      <c r="F8" s="76" t="s">
        <v>20</v>
      </c>
      <c r="G8" s="77"/>
      <c r="H8" s="78"/>
      <c r="I8" s="76" t="s">
        <v>19</v>
      </c>
      <c r="J8" s="77"/>
      <c r="K8" s="78"/>
      <c r="L8" s="80" t="s">
        <v>22</v>
      </c>
      <c r="M8" s="81"/>
      <c r="N8" s="82"/>
      <c r="O8" s="80" t="s">
        <v>18</v>
      </c>
      <c r="P8" s="81"/>
      <c r="Q8" s="82"/>
      <c r="R8" s="76" t="s">
        <v>2</v>
      </c>
      <c r="S8" s="77"/>
      <c r="T8" s="78"/>
      <c r="U8" s="94" t="s">
        <v>23</v>
      </c>
      <c r="V8" s="76" t="s">
        <v>40</v>
      </c>
      <c r="W8" s="77"/>
      <c r="X8" s="78"/>
      <c r="Y8" s="94" t="s">
        <v>23</v>
      </c>
      <c r="Z8" s="79" t="s">
        <v>37</v>
      </c>
      <c r="AA8" s="79"/>
      <c r="AB8" s="79"/>
      <c r="AC8" s="94" t="s">
        <v>23</v>
      </c>
      <c r="AD8" s="79" t="s">
        <v>45</v>
      </c>
      <c r="AE8" s="79"/>
      <c r="AF8" s="79"/>
      <c r="AG8" s="94" t="s">
        <v>23</v>
      </c>
    </row>
    <row r="9" spans="1:33" ht="15.75">
      <c r="A9" s="88"/>
      <c r="B9" s="90"/>
      <c r="C9" s="1" t="s">
        <v>3</v>
      </c>
      <c r="D9" s="1" t="s">
        <v>4</v>
      </c>
      <c r="E9" s="1" t="s">
        <v>5</v>
      </c>
      <c r="F9" s="2" t="s">
        <v>3</v>
      </c>
      <c r="G9" s="2" t="s">
        <v>4</v>
      </c>
      <c r="H9" s="2" t="s">
        <v>5</v>
      </c>
      <c r="I9" s="2" t="s">
        <v>3</v>
      </c>
      <c r="J9" s="2" t="s">
        <v>4</v>
      </c>
      <c r="K9" s="2" t="s">
        <v>5</v>
      </c>
      <c r="L9" s="2" t="s">
        <v>3</v>
      </c>
      <c r="M9" s="2" t="s">
        <v>4</v>
      </c>
      <c r="N9" s="2" t="s">
        <v>5</v>
      </c>
      <c r="O9" s="2" t="s">
        <v>3</v>
      </c>
      <c r="P9" s="2" t="s">
        <v>4</v>
      </c>
      <c r="Q9" s="2" t="s">
        <v>5</v>
      </c>
      <c r="R9" s="2" t="s">
        <v>3</v>
      </c>
      <c r="S9" s="2" t="s">
        <v>4</v>
      </c>
      <c r="T9" s="2" t="s">
        <v>5</v>
      </c>
      <c r="U9" s="95"/>
      <c r="V9" s="2" t="s">
        <v>3</v>
      </c>
      <c r="W9" s="2" t="s">
        <v>4</v>
      </c>
      <c r="X9" s="2" t="s">
        <v>5</v>
      </c>
      <c r="Y9" s="95"/>
      <c r="Z9" s="2" t="s">
        <v>3</v>
      </c>
      <c r="AA9" s="2" t="s">
        <v>4</v>
      </c>
      <c r="AB9" s="2" t="s">
        <v>5</v>
      </c>
      <c r="AC9" s="95"/>
      <c r="AD9" s="2" t="s">
        <v>3</v>
      </c>
      <c r="AE9" s="2" t="s">
        <v>4</v>
      </c>
      <c r="AF9" s="2" t="s">
        <v>5</v>
      </c>
      <c r="AG9" s="95"/>
    </row>
    <row r="10" spans="1:33" ht="15.75">
      <c r="A10" s="3">
        <v>1</v>
      </c>
      <c r="B10" s="4" t="s">
        <v>8</v>
      </c>
      <c r="C10" s="5">
        <v>204.6</v>
      </c>
      <c r="D10" s="5">
        <v>202.6</v>
      </c>
      <c r="E10" s="5">
        <v>200.6</v>
      </c>
      <c r="F10" s="5">
        <v>7</v>
      </c>
      <c r="G10" s="5">
        <v>5</v>
      </c>
      <c r="H10" s="5">
        <v>4.8</v>
      </c>
      <c r="I10" s="5">
        <v>17</v>
      </c>
      <c r="J10" s="5">
        <v>12</v>
      </c>
      <c r="K10" s="5">
        <v>9.1999999999999993</v>
      </c>
      <c r="L10" s="5">
        <v>96.2</v>
      </c>
      <c r="M10" s="5">
        <v>88.4</v>
      </c>
      <c r="N10" s="5">
        <v>96</v>
      </c>
      <c r="O10" s="5">
        <v>63.8</v>
      </c>
      <c r="P10" s="5">
        <v>62</v>
      </c>
      <c r="Q10" s="97">
        <v>62</v>
      </c>
      <c r="R10" s="5">
        <v>5.1100000000000003</v>
      </c>
      <c r="S10" s="5">
        <v>5.16</v>
      </c>
      <c r="T10" s="5">
        <v>5.14</v>
      </c>
      <c r="U10" s="42">
        <f>AVERAGE(R10:T10)</f>
        <v>5.1366666666666667</v>
      </c>
      <c r="V10" s="14">
        <v>1936.2962962962999</v>
      </c>
      <c r="W10" s="14">
        <v>2022.2222222222199</v>
      </c>
      <c r="X10" s="14">
        <v>1763.7037037037001</v>
      </c>
      <c r="Y10" s="20">
        <f>AVERAGE(V10:X10)</f>
        <v>1907.4074074074067</v>
      </c>
      <c r="Z10" s="3">
        <v>111</v>
      </c>
      <c r="AA10" s="3">
        <v>102</v>
      </c>
      <c r="AB10" s="3">
        <v>108</v>
      </c>
      <c r="AC10" s="19">
        <f>AVERAGE(Z10:AB10)</f>
        <v>107</v>
      </c>
      <c r="AD10" s="5">
        <v>38.94</v>
      </c>
      <c r="AE10" s="5">
        <v>38.31</v>
      </c>
      <c r="AF10" s="5">
        <v>38.79</v>
      </c>
      <c r="AG10" s="61">
        <f>AVERAGE(AD10:AF10)</f>
        <v>38.68</v>
      </c>
    </row>
    <row r="11" spans="1:33" ht="15.75">
      <c r="A11" s="3">
        <v>2</v>
      </c>
      <c r="B11" s="4" t="s">
        <v>9</v>
      </c>
      <c r="C11" s="5">
        <v>206.2</v>
      </c>
      <c r="D11" s="5">
        <v>203.6</v>
      </c>
      <c r="E11" s="5">
        <v>202</v>
      </c>
      <c r="F11" s="5">
        <v>6</v>
      </c>
      <c r="G11" s="5">
        <v>6</v>
      </c>
      <c r="H11" s="5">
        <v>6</v>
      </c>
      <c r="I11" s="5">
        <v>11.8</v>
      </c>
      <c r="J11" s="5">
        <v>13.6</v>
      </c>
      <c r="K11" s="5">
        <v>11.4</v>
      </c>
      <c r="L11" s="5">
        <v>86.4</v>
      </c>
      <c r="M11" s="5">
        <v>83.2</v>
      </c>
      <c r="N11" s="5">
        <v>83.6</v>
      </c>
      <c r="O11" s="5">
        <v>61.8</v>
      </c>
      <c r="P11" s="5">
        <v>60.4</v>
      </c>
      <c r="Q11" s="97">
        <v>62.2</v>
      </c>
      <c r="R11" s="5">
        <v>4.4000000000000004</v>
      </c>
      <c r="S11" s="5">
        <v>4.5199999999999996</v>
      </c>
      <c r="T11" s="5">
        <v>4.59</v>
      </c>
      <c r="U11" s="42">
        <f t="shared" ref="U11:U21" si="0">AVERAGE(R11:T11)</f>
        <v>4.503333333333333</v>
      </c>
      <c r="V11" s="14">
        <v>2432.5925925925899</v>
      </c>
      <c r="W11" s="14">
        <v>2597.0370370370401</v>
      </c>
      <c r="X11" s="14">
        <v>2267.4074074074101</v>
      </c>
      <c r="Y11" s="20">
        <f t="shared" ref="Y11:Y21" si="1">AVERAGE(V11:X11)</f>
        <v>2432.3456790123469</v>
      </c>
      <c r="Z11" s="3">
        <v>120</v>
      </c>
      <c r="AA11" s="3">
        <v>121</v>
      </c>
      <c r="AB11" s="3">
        <v>125</v>
      </c>
      <c r="AC11" s="19">
        <f t="shared" ref="AC11:AC21" si="2">AVERAGE(Z11:AB11)</f>
        <v>122</v>
      </c>
      <c r="AD11" s="5">
        <v>39.26</v>
      </c>
      <c r="AE11" s="5">
        <v>39.47</v>
      </c>
      <c r="AF11" s="5">
        <v>39.340000000000003</v>
      </c>
      <c r="AG11" s="61">
        <f t="shared" ref="AG11:AG21" si="3">AVERAGE(AD11:AF11)</f>
        <v>39.356666666666662</v>
      </c>
    </row>
    <row r="12" spans="1:33" ht="15.75">
      <c r="A12" s="3">
        <v>3</v>
      </c>
      <c r="B12" s="4" t="s">
        <v>10</v>
      </c>
      <c r="C12" s="5">
        <v>203</v>
      </c>
      <c r="D12" s="5">
        <v>206.8</v>
      </c>
      <c r="E12" s="5">
        <v>212</v>
      </c>
      <c r="F12" s="5">
        <v>6.8</v>
      </c>
      <c r="G12" s="5">
        <v>5</v>
      </c>
      <c r="H12" s="5">
        <v>7</v>
      </c>
      <c r="I12" s="5">
        <v>11.2</v>
      </c>
      <c r="J12" s="5">
        <v>9.4</v>
      </c>
      <c r="K12" s="5">
        <v>10.8</v>
      </c>
      <c r="L12" s="5">
        <v>72.599999999999994</v>
      </c>
      <c r="M12" s="5">
        <v>78.2</v>
      </c>
      <c r="N12" s="5">
        <v>90.6</v>
      </c>
      <c r="O12" s="5">
        <v>55</v>
      </c>
      <c r="P12" s="5">
        <v>54.4</v>
      </c>
      <c r="Q12" s="97">
        <v>59.2</v>
      </c>
      <c r="R12" s="5">
        <v>5.22</v>
      </c>
      <c r="S12" s="5">
        <v>5.18</v>
      </c>
      <c r="T12" s="5">
        <v>5.27</v>
      </c>
      <c r="U12" s="42">
        <f t="shared" si="0"/>
        <v>5.2233333333333327</v>
      </c>
      <c r="V12" s="14">
        <v>2457.7777777777801</v>
      </c>
      <c r="W12" s="14">
        <v>2074.0740740740739</v>
      </c>
      <c r="X12" s="14">
        <v>2120</v>
      </c>
      <c r="Y12" s="20">
        <f t="shared" si="1"/>
        <v>2217.2839506172845</v>
      </c>
      <c r="Z12" s="3">
        <v>139</v>
      </c>
      <c r="AA12" s="3">
        <v>135</v>
      </c>
      <c r="AB12" s="3">
        <v>129</v>
      </c>
      <c r="AC12" s="19">
        <f t="shared" si="2"/>
        <v>134.33333333333334</v>
      </c>
      <c r="AD12" s="5">
        <v>39.15</v>
      </c>
      <c r="AE12" s="5">
        <v>39.1</v>
      </c>
      <c r="AF12" s="5">
        <v>39.83</v>
      </c>
      <c r="AG12" s="61">
        <f t="shared" si="3"/>
        <v>39.36</v>
      </c>
    </row>
    <row r="13" spans="1:33" ht="15.75">
      <c r="A13" s="3">
        <v>4</v>
      </c>
      <c r="B13" s="4" t="s">
        <v>11</v>
      </c>
      <c r="C13" s="5">
        <v>209</v>
      </c>
      <c r="D13" s="5">
        <v>208.6</v>
      </c>
      <c r="E13" s="5">
        <v>210</v>
      </c>
      <c r="F13" s="5">
        <v>5.4</v>
      </c>
      <c r="G13" s="5">
        <v>5.4</v>
      </c>
      <c r="H13" s="5">
        <v>5.4</v>
      </c>
      <c r="I13" s="5">
        <v>13.2</v>
      </c>
      <c r="J13" s="5">
        <v>13</v>
      </c>
      <c r="K13" s="5">
        <v>10.199999999999999</v>
      </c>
      <c r="L13" s="5">
        <v>97.8</v>
      </c>
      <c r="M13" s="5">
        <v>98.8</v>
      </c>
      <c r="N13" s="5">
        <v>97.2</v>
      </c>
      <c r="O13" s="5">
        <v>66.400000000000006</v>
      </c>
      <c r="P13" s="5">
        <v>57.4</v>
      </c>
      <c r="Q13" s="97">
        <v>66.400000000000006</v>
      </c>
      <c r="R13" s="5">
        <v>5.3</v>
      </c>
      <c r="S13" s="5">
        <v>5.42</v>
      </c>
      <c r="T13" s="5">
        <v>5.19</v>
      </c>
      <c r="U13" s="42">
        <f t="shared" si="0"/>
        <v>5.3033333333333337</v>
      </c>
      <c r="V13" s="14">
        <v>2543.7037037037039</v>
      </c>
      <c r="W13" s="14">
        <v>2212.5925925925926</v>
      </c>
      <c r="X13" s="14">
        <v>2176.2962962962961</v>
      </c>
      <c r="Y13" s="20">
        <f t="shared" si="1"/>
        <v>2310.8641975308642</v>
      </c>
      <c r="Z13" s="3">
        <v>137</v>
      </c>
      <c r="AA13" s="3">
        <v>140</v>
      </c>
      <c r="AB13" s="3">
        <v>142</v>
      </c>
      <c r="AC13" s="19">
        <f t="shared" si="2"/>
        <v>139.66666666666666</v>
      </c>
      <c r="AD13" s="5">
        <v>39.08</v>
      </c>
      <c r="AE13" s="5">
        <v>39.229999999999997</v>
      </c>
      <c r="AF13" s="69">
        <v>39.78</v>
      </c>
      <c r="AG13" s="61">
        <f t="shared" si="3"/>
        <v>39.363333333333337</v>
      </c>
    </row>
    <row r="14" spans="1:33" ht="15.75">
      <c r="A14" s="3">
        <v>5</v>
      </c>
      <c r="B14" s="4" t="s">
        <v>12</v>
      </c>
      <c r="C14" s="5">
        <v>183.6</v>
      </c>
      <c r="D14" s="5">
        <v>180.8</v>
      </c>
      <c r="E14" s="5">
        <v>179.8</v>
      </c>
      <c r="F14" s="5">
        <v>5.4</v>
      </c>
      <c r="G14" s="5">
        <v>5.2</v>
      </c>
      <c r="H14" s="5">
        <v>6.4</v>
      </c>
      <c r="I14" s="5">
        <v>9.1999999999999993</v>
      </c>
      <c r="J14" s="5">
        <v>13.75</v>
      </c>
      <c r="K14" s="5">
        <v>12.8</v>
      </c>
      <c r="L14" s="5">
        <v>89.8</v>
      </c>
      <c r="M14" s="5">
        <v>85.8</v>
      </c>
      <c r="N14" s="5">
        <v>83.8</v>
      </c>
      <c r="O14" s="5">
        <v>52.4</v>
      </c>
      <c r="P14" s="5">
        <v>50.4</v>
      </c>
      <c r="Q14" s="97">
        <v>55.2</v>
      </c>
      <c r="R14" s="5">
        <v>3.82</v>
      </c>
      <c r="S14" s="5">
        <v>3.79</v>
      </c>
      <c r="T14" s="5">
        <v>2.96</v>
      </c>
      <c r="U14" s="42">
        <f t="shared" si="0"/>
        <v>3.5233333333333334</v>
      </c>
      <c r="V14" s="14">
        <v>1720.7407407407406</v>
      </c>
      <c r="W14" s="14">
        <v>1897.0370370370399</v>
      </c>
      <c r="X14" s="14">
        <v>1644.44444444444</v>
      </c>
      <c r="Y14" s="20">
        <f t="shared" si="1"/>
        <v>1754.0740740740737</v>
      </c>
      <c r="Z14" s="3">
        <v>125</v>
      </c>
      <c r="AA14" s="3">
        <v>123</v>
      </c>
      <c r="AB14" s="3">
        <v>114</v>
      </c>
      <c r="AC14" s="19">
        <f t="shared" si="2"/>
        <v>120.66666666666667</v>
      </c>
      <c r="AD14" s="5">
        <v>38.89</v>
      </c>
      <c r="AE14" s="5">
        <v>38.96</v>
      </c>
      <c r="AF14" s="16">
        <v>38.58</v>
      </c>
      <c r="AG14" s="61">
        <f t="shared" si="3"/>
        <v>38.809999999999995</v>
      </c>
    </row>
    <row r="15" spans="1:33" ht="15.75">
      <c r="A15" s="3">
        <v>6</v>
      </c>
      <c r="B15" s="4" t="s">
        <v>13</v>
      </c>
      <c r="C15" s="5">
        <v>172.4</v>
      </c>
      <c r="D15" s="5">
        <v>170.6</v>
      </c>
      <c r="E15" s="5">
        <v>174.2</v>
      </c>
      <c r="F15" s="5">
        <v>3.6</v>
      </c>
      <c r="G15" s="5">
        <v>4.5999999999999996</v>
      </c>
      <c r="H15" s="5">
        <v>5.6</v>
      </c>
      <c r="I15" s="5">
        <v>4.5999999999999996</v>
      </c>
      <c r="J15" s="5">
        <v>6.6</v>
      </c>
      <c r="K15" s="5">
        <v>12</v>
      </c>
      <c r="L15" s="5">
        <v>85</v>
      </c>
      <c r="M15" s="5">
        <v>84.4</v>
      </c>
      <c r="N15" s="5">
        <v>89.6</v>
      </c>
      <c r="O15" s="5">
        <v>50.2</v>
      </c>
      <c r="P15" s="5">
        <v>49.2</v>
      </c>
      <c r="Q15" s="97">
        <v>60</v>
      </c>
      <c r="R15" s="5">
        <v>4.9000000000000004</v>
      </c>
      <c r="S15" s="5">
        <v>4.66</v>
      </c>
      <c r="T15" s="5">
        <v>4.8600000000000003</v>
      </c>
      <c r="U15" s="42">
        <f t="shared" si="0"/>
        <v>4.8066666666666675</v>
      </c>
      <c r="V15" s="14">
        <v>1674.81481481481</v>
      </c>
      <c r="W15" s="14">
        <v>1907.0370370370399</v>
      </c>
      <c r="X15" s="14">
        <v>1672.5777777777801</v>
      </c>
      <c r="Y15" s="20">
        <f t="shared" si="1"/>
        <v>1751.4765432098766</v>
      </c>
      <c r="Z15" s="3">
        <v>115</v>
      </c>
      <c r="AA15" s="3">
        <v>120</v>
      </c>
      <c r="AB15" s="3">
        <v>119</v>
      </c>
      <c r="AC15" s="19">
        <f t="shared" si="2"/>
        <v>118</v>
      </c>
      <c r="AD15" s="69">
        <v>38.049999999999997</v>
      </c>
      <c r="AE15" s="69">
        <v>38.93</v>
      </c>
      <c r="AF15" s="5">
        <v>38.71</v>
      </c>
      <c r="AG15" s="61">
        <f t="shared" si="3"/>
        <v>38.563333333333333</v>
      </c>
    </row>
    <row r="16" spans="1:33" ht="15.75">
      <c r="A16" s="3">
        <v>7</v>
      </c>
      <c r="B16" s="4" t="s">
        <v>14</v>
      </c>
      <c r="C16" s="5">
        <v>206</v>
      </c>
      <c r="D16" s="5">
        <v>205.6</v>
      </c>
      <c r="E16" s="5">
        <v>202.8</v>
      </c>
      <c r="F16" s="5">
        <v>6.2</v>
      </c>
      <c r="G16" s="5">
        <v>4.8</v>
      </c>
      <c r="H16" s="5">
        <v>7</v>
      </c>
      <c r="I16" s="5">
        <v>9.6</v>
      </c>
      <c r="J16" s="5">
        <v>8</v>
      </c>
      <c r="K16" s="5">
        <v>13.8</v>
      </c>
      <c r="L16" s="5">
        <v>81.2</v>
      </c>
      <c r="M16" s="5">
        <v>85.2</v>
      </c>
      <c r="N16" s="5">
        <v>90.6</v>
      </c>
      <c r="O16" s="5">
        <v>50.6</v>
      </c>
      <c r="P16" s="5">
        <v>48.4</v>
      </c>
      <c r="Q16" s="97">
        <v>53.8</v>
      </c>
      <c r="R16" s="5">
        <v>4.6900000000000004</v>
      </c>
      <c r="S16" s="5">
        <v>4.75</v>
      </c>
      <c r="T16" s="5">
        <v>4.5999999999999996</v>
      </c>
      <c r="U16" s="42">
        <f t="shared" si="0"/>
        <v>4.6800000000000006</v>
      </c>
      <c r="V16" s="14">
        <v>1864.07407407407</v>
      </c>
      <c r="W16" s="14">
        <v>1678.5185185185201</v>
      </c>
      <c r="X16" s="14">
        <v>1634.07407407407</v>
      </c>
      <c r="Y16" s="20">
        <f t="shared" si="1"/>
        <v>1725.5555555555536</v>
      </c>
      <c r="Z16" s="3">
        <v>134</v>
      </c>
      <c r="AA16" s="3">
        <v>138</v>
      </c>
      <c r="AB16" s="3">
        <v>131</v>
      </c>
      <c r="AC16" s="19">
        <f t="shared" si="2"/>
        <v>134.33333333333334</v>
      </c>
      <c r="AD16" s="16">
        <v>38.119999999999997</v>
      </c>
      <c r="AE16" s="16">
        <v>38.94</v>
      </c>
      <c r="AF16" s="16">
        <v>38.19</v>
      </c>
      <c r="AG16" s="61">
        <f t="shared" si="3"/>
        <v>38.416666666666664</v>
      </c>
    </row>
    <row r="17" spans="1:33" ht="15.75">
      <c r="A17" s="3">
        <v>8</v>
      </c>
      <c r="B17" s="4" t="s">
        <v>15</v>
      </c>
      <c r="C17" s="5">
        <v>213</v>
      </c>
      <c r="D17" s="5">
        <v>208.6</v>
      </c>
      <c r="E17" s="5">
        <v>213</v>
      </c>
      <c r="F17" s="5">
        <v>5.4</v>
      </c>
      <c r="G17" s="5">
        <v>5.8</v>
      </c>
      <c r="H17" s="5">
        <v>6</v>
      </c>
      <c r="I17" s="5">
        <v>8.8000000000000007</v>
      </c>
      <c r="J17" s="5">
        <v>10.6</v>
      </c>
      <c r="K17" s="5">
        <v>10.4</v>
      </c>
      <c r="L17" s="5">
        <v>70.599999999999994</v>
      </c>
      <c r="M17" s="5">
        <v>69.400000000000006</v>
      </c>
      <c r="N17" s="5">
        <v>88.2</v>
      </c>
      <c r="O17" s="5">
        <v>44.2</v>
      </c>
      <c r="P17" s="5">
        <v>42.2</v>
      </c>
      <c r="Q17" s="97">
        <v>58.6</v>
      </c>
      <c r="R17" s="5">
        <v>4.8099999999999996</v>
      </c>
      <c r="S17" s="5">
        <v>4.8899999999999997</v>
      </c>
      <c r="T17" s="5">
        <v>4.78</v>
      </c>
      <c r="U17" s="42">
        <f t="shared" si="0"/>
        <v>4.8266666666666671</v>
      </c>
      <c r="V17" s="14">
        <v>1685.18518518519</v>
      </c>
      <c r="W17" s="14">
        <v>1888.1481481481501</v>
      </c>
      <c r="X17" s="14">
        <v>1610.07407407407</v>
      </c>
      <c r="Y17" s="20">
        <f t="shared" si="1"/>
        <v>1727.8024691358034</v>
      </c>
      <c r="Z17" s="3">
        <v>115</v>
      </c>
      <c r="AA17" s="3">
        <v>121</v>
      </c>
      <c r="AB17" s="3">
        <v>118</v>
      </c>
      <c r="AC17" s="19">
        <f t="shared" si="2"/>
        <v>118</v>
      </c>
      <c r="AD17" s="5">
        <v>38.89</v>
      </c>
      <c r="AE17" s="5">
        <v>39</v>
      </c>
      <c r="AF17" s="16">
        <v>38.32</v>
      </c>
      <c r="AG17" s="61">
        <f t="shared" si="3"/>
        <v>38.736666666666672</v>
      </c>
    </row>
    <row r="18" spans="1:33" ht="15.75">
      <c r="A18" s="3">
        <v>9</v>
      </c>
      <c r="B18" s="4" t="s">
        <v>16</v>
      </c>
      <c r="C18" s="5">
        <v>182.2</v>
      </c>
      <c r="D18" s="5">
        <v>182</v>
      </c>
      <c r="E18" s="5">
        <v>186.4</v>
      </c>
      <c r="F18" s="5">
        <v>5.6</v>
      </c>
      <c r="G18" s="5">
        <v>4.5999999999999996</v>
      </c>
      <c r="H18" s="5">
        <v>5.6</v>
      </c>
      <c r="I18" s="5">
        <v>7.2</v>
      </c>
      <c r="J18" s="5">
        <v>9.1999999999999993</v>
      </c>
      <c r="K18" s="5">
        <v>9.8000000000000007</v>
      </c>
      <c r="L18" s="5">
        <v>68.599999999999994</v>
      </c>
      <c r="M18" s="5">
        <v>71.400000000000006</v>
      </c>
      <c r="N18" s="5">
        <v>88</v>
      </c>
      <c r="O18" s="5">
        <v>45</v>
      </c>
      <c r="P18" s="5">
        <v>43.2</v>
      </c>
      <c r="Q18" s="97">
        <v>60</v>
      </c>
      <c r="R18" s="5">
        <v>4.8899999999999997</v>
      </c>
      <c r="S18" s="5">
        <v>4.7300000000000004</v>
      </c>
      <c r="T18" s="5">
        <v>4.7</v>
      </c>
      <c r="U18" s="42">
        <f t="shared" si="0"/>
        <v>4.7733333333333334</v>
      </c>
      <c r="V18" s="14">
        <v>1810.37037037037</v>
      </c>
      <c r="W18" s="14">
        <v>1690.3703703703704</v>
      </c>
      <c r="X18" s="14">
        <v>1696.2962962962999</v>
      </c>
      <c r="Y18" s="20">
        <f t="shared" si="1"/>
        <v>1732.3456790123466</v>
      </c>
      <c r="Z18" s="3">
        <v>109</v>
      </c>
      <c r="AA18" s="3">
        <v>122</v>
      </c>
      <c r="AB18" s="3">
        <v>119</v>
      </c>
      <c r="AC18" s="19">
        <f t="shared" si="2"/>
        <v>116.66666666666667</v>
      </c>
      <c r="AD18" s="69">
        <v>38.049999999999997</v>
      </c>
      <c r="AE18" s="16">
        <v>38.119999999999997</v>
      </c>
      <c r="AF18" s="5">
        <v>38.51</v>
      </c>
      <c r="AG18" s="61">
        <f t="shared" si="3"/>
        <v>38.226666666666659</v>
      </c>
    </row>
    <row r="19" spans="1:33" ht="15.75">
      <c r="A19" s="3">
        <v>10</v>
      </c>
      <c r="B19" s="4" t="s">
        <v>17</v>
      </c>
      <c r="C19" s="5">
        <v>197.8</v>
      </c>
      <c r="D19" s="5">
        <v>200.2</v>
      </c>
      <c r="E19" s="5">
        <v>208.6</v>
      </c>
      <c r="F19" s="5">
        <v>5.6</v>
      </c>
      <c r="G19" s="5">
        <v>5.6</v>
      </c>
      <c r="H19" s="5">
        <v>5.6</v>
      </c>
      <c r="I19" s="5">
        <v>10.6</v>
      </c>
      <c r="J19" s="5">
        <v>10</v>
      </c>
      <c r="K19" s="5">
        <v>12.8</v>
      </c>
      <c r="L19" s="5">
        <v>73.599999999999994</v>
      </c>
      <c r="M19" s="5">
        <v>74.599999999999994</v>
      </c>
      <c r="N19" s="5">
        <v>92</v>
      </c>
      <c r="O19" s="5">
        <v>59.6</v>
      </c>
      <c r="P19" s="5">
        <v>56.2</v>
      </c>
      <c r="Q19" s="97">
        <v>66.8</v>
      </c>
      <c r="R19" s="5">
        <v>5.29</v>
      </c>
      <c r="S19" s="5">
        <v>5.41</v>
      </c>
      <c r="T19" s="5">
        <v>5.52</v>
      </c>
      <c r="U19" s="42">
        <f t="shared" si="0"/>
        <v>5.4066666666666663</v>
      </c>
      <c r="V19" s="15">
        <v>2308.1481481481501</v>
      </c>
      <c r="W19" s="15">
        <v>2692.5925925925899</v>
      </c>
      <c r="X19" s="15">
        <v>2245.1851851851902</v>
      </c>
      <c r="Y19" s="20">
        <f t="shared" si="1"/>
        <v>2415.3086419753104</v>
      </c>
      <c r="Z19" s="12">
        <v>139</v>
      </c>
      <c r="AA19" s="12">
        <v>135</v>
      </c>
      <c r="AB19" s="12">
        <v>143</v>
      </c>
      <c r="AC19" s="19">
        <f t="shared" si="2"/>
        <v>139</v>
      </c>
      <c r="AD19" s="5">
        <v>39.1</v>
      </c>
      <c r="AE19" s="5">
        <v>39.21</v>
      </c>
      <c r="AF19" s="5">
        <v>39.11</v>
      </c>
      <c r="AG19" s="61">
        <f t="shared" si="3"/>
        <v>39.14</v>
      </c>
    </row>
    <row r="20" spans="1:33" ht="15.75">
      <c r="A20" s="3">
        <v>11</v>
      </c>
      <c r="B20" s="4" t="s">
        <v>6</v>
      </c>
      <c r="C20" s="5">
        <v>204.2</v>
      </c>
      <c r="D20" s="5">
        <v>204.4</v>
      </c>
      <c r="E20" s="5">
        <v>208</v>
      </c>
      <c r="F20" s="5">
        <v>6</v>
      </c>
      <c r="G20" s="5">
        <v>5.2</v>
      </c>
      <c r="H20" s="5">
        <v>6.6</v>
      </c>
      <c r="I20" s="5">
        <v>9.4</v>
      </c>
      <c r="J20" s="5">
        <v>8.1999999999999993</v>
      </c>
      <c r="K20" s="5">
        <v>13.2</v>
      </c>
      <c r="L20" s="5">
        <v>76.400000000000006</v>
      </c>
      <c r="M20" s="5">
        <v>78.599999999999994</v>
      </c>
      <c r="N20" s="5">
        <v>93.8</v>
      </c>
      <c r="O20" s="5">
        <v>50.4</v>
      </c>
      <c r="P20" s="5">
        <v>48.8</v>
      </c>
      <c r="Q20" s="97">
        <v>63.6</v>
      </c>
      <c r="R20" s="5">
        <v>4.2699999999999996</v>
      </c>
      <c r="S20" s="5">
        <v>4.29</v>
      </c>
      <c r="T20" s="5">
        <v>4.26</v>
      </c>
      <c r="U20" s="42">
        <f t="shared" si="0"/>
        <v>4.2733333333333325</v>
      </c>
      <c r="V20" s="15">
        <v>1661.1111111111099</v>
      </c>
      <c r="W20" s="15">
        <v>1893.7037037037001</v>
      </c>
      <c r="X20" s="15">
        <v>1658.5185185185185</v>
      </c>
      <c r="Y20" s="20">
        <f t="shared" si="1"/>
        <v>1737.7777777777762</v>
      </c>
      <c r="Z20" s="12">
        <v>129</v>
      </c>
      <c r="AA20" s="12">
        <v>133</v>
      </c>
      <c r="AB20" s="12">
        <v>142</v>
      </c>
      <c r="AC20" s="19">
        <f t="shared" si="2"/>
        <v>134.66666666666666</v>
      </c>
      <c r="AD20" s="5">
        <v>38.67</v>
      </c>
      <c r="AE20" s="16">
        <v>38.19</v>
      </c>
      <c r="AF20" s="16">
        <v>38.07</v>
      </c>
      <c r="AG20" s="61">
        <f t="shared" si="3"/>
        <v>38.31</v>
      </c>
    </row>
    <row r="21" spans="1:33" ht="15.75">
      <c r="A21" s="47">
        <v>12</v>
      </c>
      <c r="B21" s="48" t="s">
        <v>7</v>
      </c>
      <c r="C21" s="49">
        <v>200.8</v>
      </c>
      <c r="D21" s="49">
        <v>201.4</v>
      </c>
      <c r="E21" s="49">
        <v>199.8</v>
      </c>
      <c r="F21" s="49">
        <v>4.8</v>
      </c>
      <c r="G21" s="49">
        <v>4.5999999999999996</v>
      </c>
      <c r="H21" s="49">
        <v>5.4</v>
      </c>
      <c r="I21" s="49">
        <v>6.4</v>
      </c>
      <c r="J21" s="49">
        <v>6</v>
      </c>
      <c r="K21" s="49">
        <v>10.4</v>
      </c>
      <c r="L21" s="49">
        <v>75.400000000000006</v>
      </c>
      <c r="M21" s="49">
        <v>79.2</v>
      </c>
      <c r="N21" s="49">
        <v>95.2</v>
      </c>
      <c r="O21" s="49">
        <v>49.8</v>
      </c>
      <c r="P21" s="49">
        <v>48.6</v>
      </c>
      <c r="Q21" s="98">
        <v>59.8</v>
      </c>
      <c r="R21" s="49">
        <v>4.45</v>
      </c>
      <c r="S21" s="49">
        <v>4.3099999999999996</v>
      </c>
      <c r="T21" s="49">
        <v>4.33</v>
      </c>
      <c r="U21" s="50">
        <f t="shared" si="0"/>
        <v>4.3633333333333333</v>
      </c>
      <c r="V21" s="51">
        <v>1941.4814814814799</v>
      </c>
      <c r="W21" s="51">
        <v>1622.2222222222199</v>
      </c>
      <c r="X21" s="51">
        <v>1654.07407407407</v>
      </c>
      <c r="Y21" s="52">
        <f t="shared" si="1"/>
        <v>1739.2592592592566</v>
      </c>
      <c r="Z21" s="53">
        <v>136</v>
      </c>
      <c r="AA21" s="53">
        <v>129</v>
      </c>
      <c r="AB21" s="53">
        <v>140</v>
      </c>
      <c r="AC21" s="54">
        <f t="shared" si="2"/>
        <v>135</v>
      </c>
      <c r="AD21" s="69">
        <v>38.159999999999997</v>
      </c>
      <c r="AE21" s="69">
        <v>39.950000000000003</v>
      </c>
      <c r="AF21" s="69">
        <v>38.49</v>
      </c>
      <c r="AG21" s="61">
        <f t="shared" si="3"/>
        <v>38.866666666666667</v>
      </c>
    </row>
    <row r="22" spans="1:33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6">
        <f>AVERAGE(Y10:Y21)</f>
        <v>1954.291769547325</v>
      </c>
      <c r="Z22" s="57"/>
      <c r="AA22" s="57"/>
      <c r="AB22" s="57"/>
      <c r="AC22" s="57"/>
      <c r="AD22" s="57"/>
      <c r="AE22" s="57"/>
      <c r="AF22" s="57"/>
      <c r="AG22" s="57"/>
    </row>
    <row r="23" spans="1:33" ht="25.5">
      <c r="A23" s="96" t="s">
        <v>36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</row>
    <row r="24" spans="1:33" ht="15.75">
      <c r="A24" s="11" t="s">
        <v>24</v>
      </c>
      <c r="B24" s="13" t="s">
        <v>33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33" ht="15.75">
      <c r="A25" s="8" t="s">
        <v>34</v>
      </c>
      <c r="B25" s="8" t="s">
        <v>35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33" ht="15.75">
      <c r="A26" s="8" t="s">
        <v>27</v>
      </c>
      <c r="B26" s="9">
        <v>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33" ht="15.75">
      <c r="A27" s="8" t="s">
        <v>54</v>
      </c>
      <c r="B27" s="9">
        <v>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33" ht="15.75">
      <c r="A28" s="8" t="s">
        <v>28</v>
      </c>
      <c r="B28" s="8" t="s">
        <v>29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33" ht="15.75">
      <c r="A29" s="8" t="s">
        <v>30</v>
      </c>
      <c r="B29" s="8" t="s">
        <v>31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33" ht="15.75">
      <c r="A30" s="87" t="s">
        <v>0</v>
      </c>
      <c r="B30" s="89" t="s">
        <v>1</v>
      </c>
      <c r="C30" s="91" t="s">
        <v>21</v>
      </c>
      <c r="D30" s="92"/>
      <c r="E30" s="93"/>
      <c r="F30" s="76" t="s">
        <v>20</v>
      </c>
      <c r="G30" s="77"/>
      <c r="H30" s="78"/>
      <c r="I30" s="76" t="s">
        <v>19</v>
      </c>
      <c r="J30" s="77"/>
      <c r="K30" s="78"/>
      <c r="L30" s="80" t="s">
        <v>22</v>
      </c>
      <c r="M30" s="81"/>
      <c r="N30" s="82"/>
      <c r="O30" s="80" t="s">
        <v>18</v>
      </c>
      <c r="P30" s="81"/>
      <c r="Q30" s="82"/>
      <c r="R30" s="76" t="s">
        <v>2</v>
      </c>
      <c r="S30" s="77"/>
      <c r="T30" s="78"/>
      <c r="U30" s="94" t="s">
        <v>23</v>
      </c>
      <c r="V30" s="76" t="s">
        <v>40</v>
      </c>
      <c r="W30" s="77"/>
      <c r="X30" s="78"/>
      <c r="Y30" s="94" t="s">
        <v>23</v>
      </c>
      <c r="Z30" s="79" t="s">
        <v>37</v>
      </c>
      <c r="AA30" s="79"/>
      <c r="AB30" s="79"/>
      <c r="AC30" s="94" t="s">
        <v>23</v>
      </c>
      <c r="AD30" s="79" t="s">
        <v>45</v>
      </c>
      <c r="AE30" s="79"/>
      <c r="AF30" s="79"/>
      <c r="AG30" s="94" t="s">
        <v>23</v>
      </c>
    </row>
    <row r="31" spans="1:33" ht="15.75">
      <c r="A31" s="88"/>
      <c r="B31" s="90"/>
      <c r="C31" s="1" t="s">
        <v>3</v>
      </c>
      <c r="D31" s="1" t="s">
        <v>4</v>
      </c>
      <c r="E31" s="1" t="s">
        <v>5</v>
      </c>
      <c r="F31" s="2" t="s">
        <v>3</v>
      </c>
      <c r="G31" s="2" t="s">
        <v>4</v>
      </c>
      <c r="H31" s="2" t="s">
        <v>5</v>
      </c>
      <c r="I31" s="2" t="s">
        <v>3</v>
      </c>
      <c r="J31" s="2" t="s">
        <v>4</v>
      </c>
      <c r="K31" s="2" t="s">
        <v>5</v>
      </c>
      <c r="L31" s="2" t="s">
        <v>3</v>
      </c>
      <c r="M31" s="2" t="s">
        <v>4</v>
      </c>
      <c r="N31" s="2" t="s">
        <v>5</v>
      </c>
      <c r="O31" s="2" t="s">
        <v>3</v>
      </c>
      <c r="P31" s="2" t="s">
        <v>4</v>
      </c>
      <c r="Q31" s="2" t="s">
        <v>5</v>
      </c>
      <c r="R31" s="2" t="s">
        <v>3</v>
      </c>
      <c r="S31" s="2" t="s">
        <v>4</v>
      </c>
      <c r="T31" s="2" t="s">
        <v>5</v>
      </c>
      <c r="U31" s="95"/>
      <c r="V31" s="2" t="s">
        <v>3</v>
      </c>
      <c r="W31" s="2" t="s">
        <v>4</v>
      </c>
      <c r="X31" s="2" t="s">
        <v>5</v>
      </c>
      <c r="Y31" s="95"/>
      <c r="Z31" s="2" t="s">
        <v>3</v>
      </c>
      <c r="AA31" s="2" t="s">
        <v>4</v>
      </c>
      <c r="AB31" s="2" t="s">
        <v>5</v>
      </c>
      <c r="AC31" s="95"/>
      <c r="AD31" s="2" t="s">
        <v>3</v>
      </c>
      <c r="AE31" s="2" t="s">
        <v>4</v>
      </c>
      <c r="AF31" s="2" t="s">
        <v>5</v>
      </c>
      <c r="AG31" s="95"/>
    </row>
    <row r="32" spans="1:33" ht="15.75">
      <c r="A32" s="3">
        <v>1</v>
      </c>
      <c r="B32" s="4" t="s">
        <v>8</v>
      </c>
      <c r="C32" s="5">
        <v>191</v>
      </c>
      <c r="D32" s="5">
        <v>196.8</v>
      </c>
      <c r="E32" s="5">
        <v>196.2</v>
      </c>
      <c r="F32" s="5">
        <v>6</v>
      </c>
      <c r="G32" s="5">
        <v>5.8</v>
      </c>
      <c r="H32" s="5">
        <v>6.2</v>
      </c>
      <c r="I32" s="5">
        <v>8.4</v>
      </c>
      <c r="J32" s="5">
        <v>8.1999999999999993</v>
      </c>
      <c r="K32" s="5">
        <v>7.6</v>
      </c>
      <c r="L32" s="5">
        <v>80.2</v>
      </c>
      <c r="M32" s="5">
        <v>84</v>
      </c>
      <c r="N32" s="5">
        <v>83.6</v>
      </c>
      <c r="O32" s="5">
        <v>53.2</v>
      </c>
      <c r="P32" s="5">
        <v>54.4</v>
      </c>
      <c r="Q32" s="97">
        <v>54.8</v>
      </c>
      <c r="R32" s="5">
        <v>5.13</v>
      </c>
      <c r="S32" s="5">
        <v>5.15</v>
      </c>
      <c r="T32" s="5">
        <v>5.17</v>
      </c>
      <c r="U32" s="61">
        <f>AVERAGE(R32:T32)</f>
        <v>5.15</v>
      </c>
      <c r="V32" s="99">
        <v>2005.55555555556</v>
      </c>
      <c r="W32" s="99">
        <v>1722.9629629629601</v>
      </c>
      <c r="X32" s="99">
        <v>1997.62962962963</v>
      </c>
      <c r="Y32" s="20">
        <f>AVERAGE(V32:X32)</f>
        <v>1908.7160493827166</v>
      </c>
      <c r="Z32" s="3">
        <v>111</v>
      </c>
      <c r="AA32" s="3">
        <v>118</v>
      </c>
      <c r="AB32" s="3">
        <v>113</v>
      </c>
      <c r="AC32" s="62">
        <f>AVERAGE(Z32:AB32)</f>
        <v>114</v>
      </c>
      <c r="AD32" s="5">
        <v>38.619999999999997</v>
      </c>
      <c r="AE32" s="69">
        <v>38.799999999999997</v>
      </c>
      <c r="AF32" s="16">
        <v>38.71</v>
      </c>
      <c r="AG32" s="61">
        <f>AVERAGE(AD32:AF32)</f>
        <v>38.71</v>
      </c>
    </row>
    <row r="33" spans="1:33" ht="15.75">
      <c r="A33" s="3">
        <v>2</v>
      </c>
      <c r="B33" s="4" t="s">
        <v>9</v>
      </c>
      <c r="C33" s="5">
        <v>183.8</v>
      </c>
      <c r="D33" s="5">
        <v>174</v>
      </c>
      <c r="E33" s="5">
        <v>187.6</v>
      </c>
      <c r="F33" s="5">
        <v>5.6</v>
      </c>
      <c r="G33" s="5">
        <v>6.2</v>
      </c>
      <c r="H33" s="5">
        <v>5</v>
      </c>
      <c r="I33" s="5">
        <v>8.6</v>
      </c>
      <c r="J33" s="5">
        <v>8.6</v>
      </c>
      <c r="K33" s="5">
        <v>8.4</v>
      </c>
      <c r="L33" s="5">
        <v>79.599999999999994</v>
      </c>
      <c r="M33" s="5">
        <v>79</v>
      </c>
      <c r="N33" s="5">
        <v>81.400000000000006</v>
      </c>
      <c r="O33" s="5">
        <v>51.8</v>
      </c>
      <c r="P33" s="5">
        <v>53.4</v>
      </c>
      <c r="Q33" s="97">
        <v>55.4</v>
      </c>
      <c r="R33" s="5">
        <v>4.5</v>
      </c>
      <c r="S33" s="5">
        <v>4.55</v>
      </c>
      <c r="T33" s="5">
        <v>4.5999999999999996</v>
      </c>
      <c r="U33" s="61">
        <f t="shared" ref="U33:U43" si="4">AVERAGE(R33:T33)</f>
        <v>4.55</v>
      </c>
      <c r="V33" s="99">
        <v>2142</v>
      </c>
      <c r="W33" s="99">
        <v>2532.1481481481501</v>
      </c>
      <c r="X33" s="99">
        <v>2266.6666666666665</v>
      </c>
      <c r="Y33" s="20">
        <f t="shared" ref="Y33:Y43" si="5">AVERAGE(V33:X33)</f>
        <v>2313.6049382716051</v>
      </c>
      <c r="Z33" s="3">
        <v>138</v>
      </c>
      <c r="AA33" s="3">
        <v>129</v>
      </c>
      <c r="AB33" s="3">
        <v>118</v>
      </c>
      <c r="AC33" s="62">
        <f t="shared" ref="AC33:AC43" si="6">AVERAGE(Z33:AB33)</f>
        <v>128.33333333333334</v>
      </c>
      <c r="AD33" s="5">
        <v>39.83</v>
      </c>
      <c r="AE33" s="69">
        <v>39.78</v>
      </c>
      <c r="AF33" s="16">
        <v>40.08</v>
      </c>
      <c r="AG33" s="61">
        <f t="shared" ref="AG33:AG43" si="7">AVERAGE(AD33:AF33)</f>
        <v>39.896666666666668</v>
      </c>
    </row>
    <row r="34" spans="1:33" ht="15.75">
      <c r="A34" s="3">
        <v>3</v>
      </c>
      <c r="B34" s="4" t="s">
        <v>10</v>
      </c>
      <c r="C34" s="5">
        <v>186.6</v>
      </c>
      <c r="D34" s="5">
        <v>186.2</v>
      </c>
      <c r="E34" s="5">
        <v>189.4</v>
      </c>
      <c r="F34" s="5">
        <v>6</v>
      </c>
      <c r="G34" s="5">
        <v>5.4</v>
      </c>
      <c r="H34" s="5">
        <v>5.8</v>
      </c>
      <c r="I34" s="5">
        <v>7.8</v>
      </c>
      <c r="J34" s="5">
        <v>7.6</v>
      </c>
      <c r="K34" s="5">
        <v>8.8000000000000007</v>
      </c>
      <c r="L34" s="5">
        <v>81.400000000000006</v>
      </c>
      <c r="M34" s="5">
        <v>80</v>
      </c>
      <c r="N34" s="5">
        <v>78.599999999999994</v>
      </c>
      <c r="O34" s="5">
        <v>51.6</v>
      </c>
      <c r="P34" s="5">
        <v>52.6</v>
      </c>
      <c r="Q34" s="97">
        <v>51.8</v>
      </c>
      <c r="R34" s="5">
        <v>5.19</v>
      </c>
      <c r="S34" s="5">
        <v>5.23</v>
      </c>
      <c r="T34" s="5">
        <v>5.15</v>
      </c>
      <c r="U34" s="61">
        <f t="shared" si="4"/>
        <v>5.19</v>
      </c>
      <c r="V34" s="99">
        <v>2450.4444444444398</v>
      </c>
      <c r="W34" s="99">
        <v>2093.3333333333298</v>
      </c>
      <c r="X34" s="99">
        <v>2158.1481481481501</v>
      </c>
      <c r="Y34" s="20">
        <f t="shared" si="5"/>
        <v>2233.9753086419732</v>
      </c>
      <c r="Z34" s="3">
        <v>108</v>
      </c>
      <c r="AA34" s="3">
        <v>115</v>
      </c>
      <c r="AB34" s="3">
        <v>123</v>
      </c>
      <c r="AC34" s="62">
        <f t="shared" si="6"/>
        <v>115.33333333333333</v>
      </c>
      <c r="AD34" s="5">
        <v>39.79</v>
      </c>
      <c r="AE34" s="69">
        <v>39.64</v>
      </c>
      <c r="AF34" s="16">
        <v>39.67</v>
      </c>
      <c r="AG34" s="61">
        <f t="shared" si="7"/>
        <v>39.700000000000003</v>
      </c>
    </row>
    <row r="35" spans="1:33" ht="15.75">
      <c r="A35" s="3">
        <v>4</v>
      </c>
      <c r="B35" s="4" t="s">
        <v>11</v>
      </c>
      <c r="C35" s="5">
        <v>196</v>
      </c>
      <c r="D35" s="5">
        <v>199.6</v>
      </c>
      <c r="E35" s="5">
        <v>200</v>
      </c>
      <c r="F35" s="5">
        <v>6</v>
      </c>
      <c r="G35" s="5">
        <v>5.8</v>
      </c>
      <c r="H35" s="5">
        <v>5.4</v>
      </c>
      <c r="I35" s="5">
        <v>9.4</v>
      </c>
      <c r="J35" s="5">
        <v>10.6</v>
      </c>
      <c r="K35" s="5">
        <v>8.8000000000000007</v>
      </c>
      <c r="L35" s="5">
        <v>85</v>
      </c>
      <c r="M35" s="5">
        <v>81</v>
      </c>
      <c r="N35" s="5">
        <v>89.4</v>
      </c>
      <c r="O35" s="5">
        <v>58.2</v>
      </c>
      <c r="P35" s="5">
        <v>57</v>
      </c>
      <c r="Q35" s="97">
        <v>59.2</v>
      </c>
      <c r="R35" s="5">
        <v>5.23</v>
      </c>
      <c r="S35" s="5">
        <v>5.18</v>
      </c>
      <c r="T35" s="5">
        <v>5.2</v>
      </c>
      <c r="U35" s="61">
        <f t="shared" si="4"/>
        <v>5.2033333333333331</v>
      </c>
      <c r="V35" s="99">
        <v>2464.4444444444398</v>
      </c>
      <c r="W35" s="99">
        <v>2621.4814814814799</v>
      </c>
      <c r="X35" s="99">
        <v>2145.9259259259302</v>
      </c>
      <c r="Y35" s="20">
        <f t="shared" si="5"/>
        <v>2410.6172839506166</v>
      </c>
      <c r="Z35" s="3">
        <v>119</v>
      </c>
      <c r="AA35" s="3">
        <v>126</v>
      </c>
      <c r="AB35" s="3">
        <v>125</v>
      </c>
      <c r="AC35" s="62">
        <f t="shared" si="6"/>
        <v>123.33333333333333</v>
      </c>
      <c r="AD35" s="5">
        <v>39.47</v>
      </c>
      <c r="AE35" s="69">
        <v>39.159999999999997</v>
      </c>
      <c r="AF35" s="16">
        <v>39.14</v>
      </c>
      <c r="AG35" s="61">
        <f t="shared" si="7"/>
        <v>39.256666666666668</v>
      </c>
    </row>
    <row r="36" spans="1:33" ht="15.75">
      <c r="A36" s="3">
        <v>5</v>
      </c>
      <c r="B36" s="4" t="s">
        <v>12</v>
      </c>
      <c r="C36" s="5">
        <v>170.6</v>
      </c>
      <c r="D36" s="5">
        <v>171.8</v>
      </c>
      <c r="E36" s="5">
        <v>168.8</v>
      </c>
      <c r="F36" s="5">
        <v>5.2</v>
      </c>
      <c r="G36" s="5">
        <v>4.4000000000000004</v>
      </c>
      <c r="H36" s="5">
        <v>5.6</v>
      </c>
      <c r="I36" s="5">
        <v>4.5999999999999996</v>
      </c>
      <c r="J36" s="5">
        <v>5.6</v>
      </c>
      <c r="K36" s="5">
        <v>7.6</v>
      </c>
      <c r="L36" s="5">
        <v>67.2</v>
      </c>
      <c r="M36" s="5">
        <v>70.8</v>
      </c>
      <c r="N36" s="5">
        <v>68</v>
      </c>
      <c r="O36" s="5">
        <v>40.4</v>
      </c>
      <c r="P36" s="5">
        <v>44.2</v>
      </c>
      <c r="Q36" s="97">
        <v>45.4</v>
      </c>
      <c r="R36" s="5">
        <v>3.7</v>
      </c>
      <c r="S36" s="5">
        <v>3.69</v>
      </c>
      <c r="T36" s="5">
        <v>3.74</v>
      </c>
      <c r="U36" s="61">
        <f t="shared" si="4"/>
        <v>3.7100000000000004</v>
      </c>
      <c r="V36" s="99">
        <v>1658.5925925925001</v>
      </c>
      <c r="W36" s="99">
        <v>1949.62962962963</v>
      </c>
      <c r="X36" s="99">
        <v>1608.1481481481501</v>
      </c>
      <c r="Y36" s="20">
        <f t="shared" si="5"/>
        <v>1738.7901234567598</v>
      </c>
      <c r="Z36" s="3">
        <v>133</v>
      </c>
      <c r="AA36" s="3">
        <v>130</v>
      </c>
      <c r="AB36" s="3">
        <v>119</v>
      </c>
      <c r="AC36" s="62">
        <f t="shared" si="6"/>
        <v>127.33333333333333</v>
      </c>
      <c r="AD36" s="5">
        <v>38.96</v>
      </c>
      <c r="AE36" s="69">
        <v>38.93</v>
      </c>
      <c r="AF36" s="16">
        <v>38.94</v>
      </c>
      <c r="AG36" s="61">
        <f t="shared" si="7"/>
        <v>38.943333333333335</v>
      </c>
    </row>
    <row r="37" spans="1:33" ht="15.75">
      <c r="A37" s="3">
        <v>6</v>
      </c>
      <c r="B37" s="4" t="s">
        <v>13</v>
      </c>
      <c r="C37" s="5">
        <v>166.2</v>
      </c>
      <c r="D37" s="5">
        <v>171.6</v>
      </c>
      <c r="E37" s="5">
        <v>172.4</v>
      </c>
      <c r="F37" s="5">
        <v>4.4000000000000004</v>
      </c>
      <c r="G37" s="5">
        <v>4.8</v>
      </c>
      <c r="H37" s="5">
        <v>5.2</v>
      </c>
      <c r="I37" s="5">
        <v>5.4</v>
      </c>
      <c r="J37" s="5">
        <v>5.6</v>
      </c>
      <c r="K37" s="5">
        <v>7.2</v>
      </c>
      <c r="L37" s="5">
        <v>68.400000000000006</v>
      </c>
      <c r="M37" s="5">
        <v>70.400000000000006</v>
      </c>
      <c r="N37" s="5">
        <v>69.400000000000006</v>
      </c>
      <c r="O37" s="5">
        <v>39.4</v>
      </c>
      <c r="P37" s="5">
        <v>40</v>
      </c>
      <c r="Q37" s="97">
        <v>39.200000000000003</v>
      </c>
      <c r="R37" s="5">
        <v>4.66</v>
      </c>
      <c r="S37" s="5">
        <v>4.62</v>
      </c>
      <c r="T37" s="5">
        <v>4.74</v>
      </c>
      <c r="U37" s="61">
        <f t="shared" si="4"/>
        <v>4.6733333333333338</v>
      </c>
      <c r="V37" s="99">
        <v>1645.9259259259259</v>
      </c>
      <c r="W37" s="99">
        <v>1921.4814814814815</v>
      </c>
      <c r="X37" s="99">
        <v>1607.4074074074099</v>
      </c>
      <c r="Y37" s="20">
        <f t="shared" si="5"/>
        <v>1724.9382716049392</v>
      </c>
      <c r="Z37" s="3">
        <v>126</v>
      </c>
      <c r="AA37" s="3">
        <v>110</v>
      </c>
      <c r="AB37" s="3">
        <v>121</v>
      </c>
      <c r="AC37" s="62">
        <f t="shared" si="6"/>
        <v>119</v>
      </c>
      <c r="AD37" s="5">
        <v>38.6</v>
      </c>
      <c r="AE37" s="69">
        <v>38.49</v>
      </c>
      <c r="AF37" s="16">
        <v>38.32</v>
      </c>
      <c r="AG37" s="61">
        <f t="shared" si="7"/>
        <v>38.47</v>
      </c>
    </row>
    <row r="38" spans="1:33" ht="15.75">
      <c r="A38" s="3">
        <v>7</v>
      </c>
      <c r="B38" s="4" t="s">
        <v>14</v>
      </c>
      <c r="C38" s="5">
        <v>185.8</v>
      </c>
      <c r="D38" s="5">
        <v>186.8</v>
      </c>
      <c r="E38" s="5">
        <v>184.6</v>
      </c>
      <c r="F38" s="5">
        <v>5.6</v>
      </c>
      <c r="G38" s="5">
        <v>4.8</v>
      </c>
      <c r="H38" s="5">
        <v>5</v>
      </c>
      <c r="I38" s="5">
        <v>6</v>
      </c>
      <c r="J38" s="5">
        <v>5.6</v>
      </c>
      <c r="K38" s="5">
        <v>6.6</v>
      </c>
      <c r="L38" s="5">
        <v>80.400000000000006</v>
      </c>
      <c r="M38" s="5">
        <v>77</v>
      </c>
      <c r="N38" s="5">
        <v>83</v>
      </c>
      <c r="O38" s="5">
        <v>45.8</v>
      </c>
      <c r="P38" s="5">
        <v>45</v>
      </c>
      <c r="Q38" s="97">
        <v>45.2</v>
      </c>
      <c r="R38" s="5">
        <v>4.8</v>
      </c>
      <c r="S38" s="5">
        <v>4.7300000000000004</v>
      </c>
      <c r="T38" s="5">
        <v>4.6900000000000004</v>
      </c>
      <c r="U38" s="61">
        <f t="shared" si="4"/>
        <v>4.7400000000000011</v>
      </c>
      <c r="V38" s="99">
        <v>1674.5925925925926</v>
      </c>
      <c r="W38" s="99">
        <v>1768.148148148148</v>
      </c>
      <c r="X38" s="99">
        <v>1701.6296296296296</v>
      </c>
      <c r="Y38" s="20">
        <f t="shared" si="5"/>
        <v>1714.7901234567901</v>
      </c>
      <c r="Z38" s="3">
        <v>114</v>
      </c>
      <c r="AA38" s="3">
        <v>128</v>
      </c>
      <c r="AB38" s="3">
        <v>124</v>
      </c>
      <c r="AC38" s="62">
        <f t="shared" si="6"/>
        <v>122</v>
      </c>
      <c r="AD38" s="5">
        <v>38.82</v>
      </c>
      <c r="AE38" s="69">
        <v>38.71</v>
      </c>
      <c r="AF38" s="16">
        <v>38.19</v>
      </c>
      <c r="AG38" s="61">
        <f t="shared" si="7"/>
        <v>38.573333333333331</v>
      </c>
    </row>
    <row r="39" spans="1:33" ht="15.75">
      <c r="A39" s="3">
        <v>8</v>
      </c>
      <c r="B39" s="4" t="s">
        <v>15</v>
      </c>
      <c r="C39" s="5">
        <v>198.6</v>
      </c>
      <c r="D39" s="5">
        <v>196</v>
      </c>
      <c r="E39" s="5">
        <v>195.2</v>
      </c>
      <c r="F39" s="5">
        <v>5.4</v>
      </c>
      <c r="G39" s="5">
        <v>5.6</v>
      </c>
      <c r="H39" s="5">
        <v>4.8</v>
      </c>
      <c r="I39" s="5">
        <v>7</v>
      </c>
      <c r="J39" s="5">
        <v>7.6</v>
      </c>
      <c r="K39" s="5">
        <v>6.8</v>
      </c>
      <c r="L39" s="5">
        <v>83.4</v>
      </c>
      <c r="M39" s="5">
        <v>84</v>
      </c>
      <c r="N39" s="5">
        <v>82</v>
      </c>
      <c r="O39" s="5">
        <v>49</v>
      </c>
      <c r="P39" s="5">
        <v>49.2</v>
      </c>
      <c r="Q39" s="97">
        <v>47.6</v>
      </c>
      <c r="R39" s="5">
        <v>4.87</v>
      </c>
      <c r="S39" s="5">
        <v>4.49</v>
      </c>
      <c r="T39" s="5">
        <v>4.49</v>
      </c>
      <c r="U39" s="61">
        <f t="shared" si="4"/>
        <v>4.6166666666666663</v>
      </c>
      <c r="V39" s="99">
        <v>1585.9259259259259</v>
      </c>
      <c r="W39" s="99">
        <v>1659.2592592592596</v>
      </c>
      <c r="X39" s="99">
        <v>1924.148148148148</v>
      </c>
      <c r="Y39" s="20">
        <f t="shared" si="5"/>
        <v>1723.1111111111111</v>
      </c>
      <c r="Z39" s="3">
        <v>131</v>
      </c>
      <c r="AA39" s="3">
        <v>120</v>
      </c>
      <c r="AB39" s="3">
        <v>128</v>
      </c>
      <c r="AC39" s="62">
        <f t="shared" si="6"/>
        <v>126.33333333333333</v>
      </c>
      <c r="AD39" s="5">
        <v>38.67</v>
      </c>
      <c r="AE39" s="69">
        <v>38.159999999999997</v>
      </c>
      <c r="AF39" s="16">
        <v>38.07</v>
      </c>
      <c r="AG39" s="61">
        <f t="shared" si="7"/>
        <v>38.300000000000004</v>
      </c>
    </row>
    <row r="40" spans="1:33" ht="15.75">
      <c r="A40" s="3">
        <v>9</v>
      </c>
      <c r="B40" s="4" t="s">
        <v>16</v>
      </c>
      <c r="C40" s="5">
        <v>173.4</v>
      </c>
      <c r="D40" s="5">
        <v>173.6</v>
      </c>
      <c r="E40" s="5">
        <v>173.4</v>
      </c>
      <c r="F40" s="5">
        <v>5.4</v>
      </c>
      <c r="G40" s="5">
        <v>5.4</v>
      </c>
      <c r="H40" s="5">
        <v>5.6</v>
      </c>
      <c r="I40" s="5">
        <v>5.4</v>
      </c>
      <c r="J40" s="5">
        <v>6.6</v>
      </c>
      <c r="K40" s="5">
        <v>7.2</v>
      </c>
      <c r="L40" s="5">
        <v>69.599999999999994</v>
      </c>
      <c r="M40" s="5">
        <v>70.8</v>
      </c>
      <c r="N40" s="5">
        <v>71.2</v>
      </c>
      <c r="O40" s="5">
        <v>46.8</v>
      </c>
      <c r="P40" s="5">
        <v>46.6</v>
      </c>
      <c r="Q40" s="97">
        <v>47.6</v>
      </c>
      <c r="R40" s="5">
        <v>4.2</v>
      </c>
      <c r="S40" s="5">
        <v>4.21</v>
      </c>
      <c r="T40" s="5">
        <v>4.4000000000000004</v>
      </c>
      <c r="U40" s="61">
        <f t="shared" si="4"/>
        <v>4.2700000000000005</v>
      </c>
      <c r="V40" s="99">
        <v>1820.7407407407411</v>
      </c>
      <c r="W40" s="99">
        <v>1785.9259259259259</v>
      </c>
      <c r="X40" s="99">
        <v>1568.5925925925926</v>
      </c>
      <c r="Y40" s="20">
        <f t="shared" si="5"/>
        <v>1725.0864197530864</v>
      </c>
      <c r="Z40" s="3">
        <v>124</v>
      </c>
      <c r="AA40" s="3">
        <v>132</v>
      </c>
      <c r="AB40" s="3">
        <v>119</v>
      </c>
      <c r="AC40" s="62">
        <f t="shared" si="6"/>
        <v>125</v>
      </c>
      <c r="AD40" s="5">
        <v>38.89</v>
      </c>
      <c r="AE40" s="69">
        <v>38.049999999999997</v>
      </c>
      <c r="AF40" s="16">
        <v>38.119999999999997</v>
      </c>
      <c r="AG40" s="61">
        <f t="shared" si="7"/>
        <v>38.353333333333332</v>
      </c>
    </row>
    <row r="41" spans="1:33" ht="15.75">
      <c r="A41" s="3">
        <v>10</v>
      </c>
      <c r="B41" s="4" t="s">
        <v>17</v>
      </c>
      <c r="C41" s="5">
        <v>185.2</v>
      </c>
      <c r="D41" s="5">
        <v>194.4</v>
      </c>
      <c r="E41" s="5">
        <v>161.4</v>
      </c>
      <c r="F41" s="5">
        <v>5.8</v>
      </c>
      <c r="G41" s="5">
        <v>5.6</v>
      </c>
      <c r="H41" s="5">
        <v>5.6</v>
      </c>
      <c r="I41" s="5">
        <v>9.1999999999999993</v>
      </c>
      <c r="J41" s="5">
        <v>10.199999999999999</v>
      </c>
      <c r="K41" s="5">
        <v>9.4</v>
      </c>
      <c r="L41" s="5">
        <v>74.8</v>
      </c>
      <c r="M41" s="5">
        <v>88</v>
      </c>
      <c r="N41" s="5">
        <v>85</v>
      </c>
      <c r="O41" s="5">
        <v>59.2</v>
      </c>
      <c r="P41" s="5">
        <v>64</v>
      </c>
      <c r="Q41" s="97">
        <v>59.6</v>
      </c>
      <c r="R41" s="5">
        <v>5.42</v>
      </c>
      <c r="S41" s="5">
        <v>5.51</v>
      </c>
      <c r="T41" s="5">
        <v>5.38</v>
      </c>
      <c r="U41" s="61">
        <f t="shared" si="4"/>
        <v>5.4366666666666665</v>
      </c>
      <c r="V41" s="100">
        <v>2153.3333333333298</v>
      </c>
      <c r="W41" s="100">
        <v>2648.1481481481501</v>
      </c>
      <c r="X41" s="100">
        <v>2284.4444444444443</v>
      </c>
      <c r="Y41" s="20">
        <f t="shared" si="5"/>
        <v>2361.9753086419746</v>
      </c>
      <c r="Z41" s="3">
        <v>137</v>
      </c>
      <c r="AA41" s="3">
        <v>128</v>
      </c>
      <c r="AB41" s="3">
        <v>130</v>
      </c>
      <c r="AC41" s="62">
        <f t="shared" si="6"/>
        <v>131.66666666666666</v>
      </c>
      <c r="AD41" s="5">
        <v>39.700000000000003</v>
      </c>
      <c r="AE41" s="69">
        <v>39.950000000000003</v>
      </c>
      <c r="AF41" s="16">
        <v>40.020000000000003</v>
      </c>
      <c r="AG41" s="61">
        <f t="shared" si="7"/>
        <v>39.890000000000008</v>
      </c>
    </row>
    <row r="42" spans="1:33" ht="15.75">
      <c r="A42" s="3">
        <v>11</v>
      </c>
      <c r="B42" s="4" t="s">
        <v>6</v>
      </c>
      <c r="C42" s="5">
        <v>192.6</v>
      </c>
      <c r="D42" s="5">
        <v>202</v>
      </c>
      <c r="E42" s="5">
        <v>192.8</v>
      </c>
      <c r="F42" s="5">
        <v>4.5999999999999996</v>
      </c>
      <c r="G42" s="5">
        <v>6</v>
      </c>
      <c r="H42" s="5">
        <v>5.8</v>
      </c>
      <c r="I42" s="5">
        <v>6</v>
      </c>
      <c r="J42" s="5">
        <v>6.8</v>
      </c>
      <c r="K42" s="5">
        <v>6.8</v>
      </c>
      <c r="L42" s="5">
        <v>79.2</v>
      </c>
      <c r="M42" s="5">
        <v>80.400000000000006</v>
      </c>
      <c r="N42" s="5">
        <v>79.400000000000006</v>
      </c>
      <c r="O42" s="5">
        <v>48.8</v>
      </c>
      <c r="P42" s="5">
        <v>49</v>
      </c>
      <c r="Q42" s="97">
        <v>48.2</v>
      </c>
      <c r="R42" s="5">
        <v>4.3600000000000003</v>
      </c>
      <c r="S42" s="5">
        <v>4.3099999999999996</v>
      </c>
      <c r="T42" s="5">
        <v>4.37</v>
      </c>
      <c r="U42" s="61">
        <f t="shared" si="4"/>
        <v>4.3466666666666667</v>
      </c>
      <c r="V42" s="100">
        <v>1801.8518518518499</v>
      </c>
      <c r="W42" s="100">
        <v>1622.2222222222222</v>
      </c>
      <c r="X42" s="100">
        <v>1757.9259259259261</v>
      </c>
      <c r="Y42" s="20">
        <f t="shared" si="5"/>
        <v>1727.3333333333328</v>
      </c>
      <c r="Z42" s="3">
        <v>134</v>
      </c>
      <c r="AA42" s="3">
        <v>118</v>
      </c>
      <c r="AB42" s="3">
        <v>128</v>
      </c>
      <c r="AC42" s="62">
        <f t="shared" si="6"/>
        <v>126.66666666666667</v>
      </c>
      <c r="AD42" s="5">
        <v>38.81</v>
      </c>
      <c r="AE42" s="69">
        <v>38.49</v>
      </c>
      <c r="AF42" s="5">
        <v>38.71</v>
      </c>
      <c r="AG42" s="61">
        <f t="shared" si="7"/>
        <v>38.670000000000009</v>
      </c>
    </row>
    <row r="43" spans="1:33" ht="15.75">
      <c r="A43" s="47">
        <v>12</v>
      </c>
      <c r="B43" s="48" t="s">
        <v>7</v>
      </c>
      <c r="C43" s="49">
        <v>195</v>
      </c>
      <c r="D43" s="49">
        <v>199</v>
      </c>
      <c r="E43" s="49">
        <v>194</v>
      </c>
      <c r="F43" s="49">
        <v>5.6</v>
      </c>
      <c r="G43" s="49">
        <v>5</v>
      </c>
      <c r="H43" s="49">
        <v>5</v>
      </c>
      <c r="I43" s="49">
        <v>7.2</v>
      </c>
      <c r="J43" s="49">
        <v>8</v>
      </c>
      <c r="K43" s="49">
        <v>7</v>
      </c>
      <c r="L43" s="49">
        <v>73</v>
      </c>
      <c r="M43" s="49">
        <v>70.599999999999994</v>
      </c>
      <c r="N43" s="49">
        <v>72.400000000000006</v>
      </c>
      <c r="O43" s="49">
        <v>48</v>
      </c>
      <c r="P43" s="49">
        <v>50.4</v>
      </c>
      <c r="Q43" s="98">
        <v>48.4</v>
      </c>
      <c r="R43" s="49">
        <v>4.3899999999999997</v>
      </c>
      <c r="S43" s="49">
        <v>4.4400000000000004</v>
      </c>
      <c r="T43" s="49">
        <v>4.4800000000000004</v>
      </c>
      <c r="U43" s="70">
        <f t="shared" si="4"/>
        <v>4.4366666666666665</v>
      </c>
      <c r="V43" s="101">
        <v>1631.4814814814799</v>
      </c>
      <c r="W43" s="101">
        <v>1908.6666666666699</v>
      </c>
      <c r="X43" s="101">
        <v>1603.3333333333301</v>
      </c>
      <c r="Y43" s="52">
        <f t="shared" si="5"/>
        <v>1714.4938271604933</v>
      </c>
      <c r="Z43" s="47">
        <v>127</v>
      </c>
      <c r="AA43" s="47">
        <v>127</v>
      </c>
      <c r="AB43" s="47">
        <v>130</v>
      </c>
      <c r="AC43" s="71">
        <f t="shared" si="6"/>
        <v>128</v>
      </c>
      <c r="AD43" s="5">
        <v>38.71</v>
      </c>
      <c r="AE43" s="16">
        <v>38.19</v>
      </c>
      <c r="AF43" s="16">
        <v>38.32</v>
      </c>
      <c r="AG43" s="61">
        <f t="shared" si="7"/>
        <v>38.406666666666666</v>
      </c>
    </row>
    <row r="44" spans="1:33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9">
        <f>AVERAGE(Y32:Y43)</f>
        <v>1941.4526748971166</v>
      </c>
      <c r="Z44" s="58"/>
      <c r="AA44" s="58"/>
      <c r="AB44" s="58"/>
      <c r="AC44" s="58"/>
      <c r="AD44" s="58"/>
      <c r="AE44" s="58"/>
      <c r="AF44" s="58"/>
      <c r="AG44" s="58"/>
    </row>
    <row r="45" spans="1:33" ht="18.75">
      <c r="A45" s="83" t="s">
        <v>53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</row>
    <row r="46" spans="1:33" ht="18.75">
      <c r="A46" s="84" t="s">
        <v>41</v>
      </c>
      <c r="B46" s="84" t="s">
        <v>42</v>
      </c>
      <c r="C46" s="84" t="s">
        <v>43</v>
      </c>
      <c r="D46" s="74" t="s">
        <v>38</v>
      </c>
      <c r="E46" s="86"/>
      <c r="F46" s="75"/>
      <c r="G46" s="74" t="s">
        <v>52</v>
      </c>
      <c r="H46" s="86"/>
      <c r="I46" s="74" t="s">
        <v>44</v>
      </c>
      <c r="J46" s="75"/>
      <c r="K46" s="74" t="s">
        <v>45</v>
      </c>
      <c r="L46" s="75"/>
    </row>
    <row r="47" spans="1:33" ht="18.75">
      <c r="A47" s="85"/>
      <c r="B47" s="85"/>
      <c r="C47" s="85"/>
      <c r="D47" s="63" t="s">
        <v>50</v>
      </c>
      <c r="E47" s="21" t="s">
        <v>51</v>
      </c>
      <c r="F47" s="21" t="s">
        <v>23</v>
      </c>
      <c r="G47" s="63" t="s">
        <v>50</v>
      </c>
      <c r="H47" s="21" t="s">
        <v>51</v>
      </c>
      <c r="I47" s="63" t="s">
        <v>50</v>
      </c>
      <c r="J47" s="21" t="s">
        <v>51</v>
      </c>
      <c r="K47" s="63" t="s">
        <v>50</v>
      </c>
      <c r="L47" s="21" t="s">
        <v>51</v>
      </c>
    </row>
    <row r="48" spans="1:33" ht="18.75">
      <c r="A48" s="64">
        <v>1</v>
      </c>
      <c r="B48" s="22" t="s">
        <v>8</v>
      </c>
      <c r="C48" s="23"/>
      <c r="D48" s="65">
        <v>1908.7160493827166</v>
      </c>
      <c r="E48" s="24">
        <v>1907.4074074074067</v>
      </c>
      <c r="F48" s="25">
        <f>AVERAGE(D48:E48)</f>
        <v>1908.0617283950617</v>
      </c>
      <c r="G48" s="66">
        <v>114</v>
      </c>
      <c r="H48" s="24">
        <v>107</v>
      </c>
      <c r="I48" s="67">
        <v>5.15</v>
      </c>
      <c r="J48" s="68">
        <v>5.1366666666666667</v>
      </c>
      <c r="K48" s="60">
        <v>38.71</v>
      </c>
      <c r="L48" s="26">
        <v>38.68</v>
      </c>
    </row>
    <row r="49" spans="1:12" ht="18.75">
      <c r="A49" s="64">
        <v>2</v>
      </c>
      <c r="B49" s="22" t="s">
        <v>9</v>
      </c>
      <c r="C49" s="27"/>
      <c r="D49" s="65">
        <v>2313.6049382716051</v>
      </c>
      <c r="E49" s="24">
        <v>2432.3456790123469</v>
      </c>
      <c r="F49" s="25">
        <f t="shared" ref="F49:F59" si="8">AVERAGE(D49:E49)</f>
        <v>2372.975308641976</v>
      </c>
      <c r="G49" s="66">
        <v>128.33333333333334</v>
      </c>
      <c r="H49" s="24">
        <v>122</v>
      </c>
      <c r="I49" s="67">
        <v>4.55</v>
      </c>
      <c r="J49" s="68">
        <v>4.503333333333333</v>
      </c>
      <c r="K49" s="60">
        <v>39.896666666666668</v>
      </c>
      <c r="L49" s="26">
        <v>39.356666666666662</v>
      </c>
    </row>
    <row r="50" spans="1:12" ht="18.75">
      <c r="A50" s="64">
        <v>3</v>
      </c>
      <c r="B50" s="22" t="s">
        <v>10</v>
      </c>
      <c r="C50" s="27"/>
      <c r="D50" s="65">
        <v>2233.9753086419732</v>
      </c>
      <c r="E50" s="24">
        <v>2217.2839506172845</v>
      </c>
      <c r="F50" s="25">
        <f t="shared" si="8"/>
        <v>2225.6296296296287</v>
      </c>
      <c r="G50" s="66">
        <v>115.33333333333333</v>
      </c>
      <c r="H50" s="24">
        <v>134.33333333333334</v>
      </c>
      <c r="I50" s="67">
        <v>5.19</v>
      </c>
      <c r="J50" s="68">
        <v>5.2233333333333327</v>
      </c>
      <c r="K50" s="60">
        <v>39.700000000000003</v>
      </c>
      <c r="L50" s="26">
        <v>39.36</v>
      </c>
    </row>
    <row r="51" spans="1:12" ht="18.75">
      <c r="A51" s="64">
        <v>4</v>
      </c>
      <c r="B51" s="22" t="s">
        <v>11</v>
      </c>
      <c r="C51" s="28"/>
      <c r="D51" s="65">
        <v>2410.6172839506166</v>
      </c>
      <c r="E51" s="24">
        <v>2310.8641975308642</v>
      </c>
      <c r="F51" s="25">
        <f t="shared" si="8"/>
        <v>2360.7407407407404</v>
      </c>
      <c r="G51" s="66">
        <v>123.33333333333333</v>
      </c>
      <c r="H51" s="24">
        <v>139.66666666666666</v>
      </c>
      <c r="I51" s="67">
        <v>5.2033333333333331</v>
      </c>
      <c r="J51" s="68">
        <v>5.3033333333333337</v>
      </c>
      <c r="K51" s="60">
        <v>39.256666666666668</v>
      </c>
      <c r="L51" s="26">
        <v>39.363333333333337</v>
      </c>
    </row>
    <row r="52" spans="1:12" ht="18.75">
      <c r="A52" s="64">
        <v>5</v>
      </c>
      <c r="B52" s="22" t="s">
        <v>12</v>
      </c>
      <c r="C52" s="29"/>
      <c r="D52" s="65">
        <v>1738.7901234567598</v>
      </c>
      <c r="E52" s="24">
        <v>1754.0740740740737</v>
      </c>
      <c r="F52" s="25">
        <f t="shared" si="8"/>
        <v>1746.4320987654169</v>
      </c>
      <c r="G52" s="66">
        <v>127.33333333333333</v>
      </c>
      <c r="H52" s="24">
        <v>120.66666666666667</v>
      </c>
      <c r="I52" s="67">
        <v>3.7100000000000004</v>
      </c>
      <c r="J52" s="68">
        <v>3.5233333333333334</v>
      </c>
      <c r="K52" s="60">
        <v>38.943333333333335</v>
      </c>
      <c r="L52" s="26">
        <v>38.809999999999995</v>
      </c>
    </row>
    <row r="53" spans="1:12" ht="18.75">
      <c r="A53" s="64">
        <v>6</v>
      </c>
      <c r="B53" s="22" t="s">
        <v>13</v>
      </c>
      <c r="C53" s="29"/>
      <c r="D53" s="65">
        <v>1724.9382716049392</v>
      </c>
      <c r="E53" s="24">
        <v>1751.4765432098766</v>
      </c>
      <c r="F53" s="25">
        <f t="shared" si="8"/>
        <v>1738.207407407408</v>
      </c>
      <c r="G53" s="66">
        <v>119</v>
      </c>
      <c r="H53" s="24">
        <v>118</v>
      </c>
      <c r="I53" s="67">
        <v>4.6733333333333338</v>
      </c>
      <c r="J53" s="68">
        <v>4.8066666666666675</v>
      </c>
      <c r="K53" s="60">
        <v>38.47</v>
      </c>
      <c r="L53" s="26">
        <v>38.563333333333333</v>
      </c>
    </row>
    <row r="54" spans="1:12" ht="18.75">
      <c r="A54" s="64">
        <v>7</v>
      </c>
      <c r="B54" s="22" t="s">
        <v>14</v>
      </c>
      <c r="C54" s="29"/>
      <c r="D54" s="65">
        <v>1714.7901234567901</v>
      </c>
      <c r="E54" s="24">
        <v>1725.5555555555536</v>
      </c>
      <c r="F54" s="25">
        <f t="shared" si="8"/>
        <v>1720.1728395061718</v>
      </c>
      <c r="G54" s="66">
        <v>122</v>
      </c>
      <c r="H54" s="24">
        <v>134.33333333333334</v>
      </c>
      <c r="I54" s="67">
        <v>4.7400000000000011</v>
      </c>
      <c r="J54" s="68">
        <v>4.6800000000000006</v>
      </c>
      <c r="K54" s="60">
        <v>38.573333333333331</v>
      </c>
      <c r="L54" s="26">
        <v>38.416666666666664</v>
      </c>
    </row>
    <row r="55" spans="1:12" ht="18.75">
      <c r="A55" s="64">
        <v>8</v>
      </c>
      <c r="B55" s="22" t="s">
        <v>15</v>
      </c>
      <c r="C55" s="29"/>
      <c r="D55" s="65">
        <v>1723.1111111111111</v>
      </c>
      <c r="E55" s="24">
        <v>1727.8024691358034</v>
      </c>
      <c r="F55" s="25">
        <f t="shared" si="8"/>
        <v>1725.4567901234573</v>
      </c>
      <c r="G55" s="66">
        <v>126.33333333333333</v>
      </c>
      <c r="H55" s="24">
        <v>118</v>
      </c>
      <c r="I55" s="67">
        <v>4.6166666666666663</v>
      </c>
      <c r="J55" s="68">
        <v>4.8266666666666671</v>
      </c>
      <c r="K55" s="60">
        <v>38.300000000000004</v>
      </c>
      <c r="L55" s="26">
        <v>38.736666666666672</v>
      </c>
    </row>
    <row r="56" spans="1:12" ht="18.75">
      <c r="A56" s="64">
        <v>9</v>
      </c>
      <c r="B56" s="22" t="s">
        <v>16</v>
      </c>
      <c r="C56" s="29"/>
      <c r="D56" s="65">
        <v>1725.0864197530864</v>
      </c>
      <c r="E56" s="24">
        <v>1732.3456790123466</v>
      </c>
      <c r="F56" s="25">
        <f t="shared" si="8"/>
        <v>1728.7160493827164</v>
      </c>
      <c r="G56" s="66">
        <v>125</v>
      </c>
      <c r="H56" s="24">
        <v>116.66666666666667</v>
      </c>
      <c r="I56" s="67">
        <v>4.2700000000000005</v>
      </c>
      <c r="J56" s="68">
        <v>4.7733333333333334</v>
      </c>
      <c r="K56" s="60">
        <v>38.353333333333332</v>
      </c>
      <c r="L56" s="26">
        <v>38.226666666666659</v>
      </c>
    </row>
    <row r="57" spans="1:12" ht="18.75">
      <c r="A57" s="64">
        <v>10</v>
      </c>
      <c r="B57" s="22" t="s">
        <v>17</v>
      </c>
      <c r="C57" s="29"/>
      <c r="D57" s="66">
        <v>2361.9753086419746</v>
      </c>
      <c r="E57" s="66">
        <v>2415.3086419753104</v>
      </c>
      <c r="F57" s="25">
        <f t="shared" si="8"/>
        <v>2388.6419753086425</v>
      </c>
      <c r="G57" s="66">
        <v>131.66666666666666</v>
      </c>
      <c r="H57" s="66">
        <v>139</v>
      </c>
      <c r="I57" s="68">
        <v>5.4366666666666665</v>
      </c>
      <c r="J57" s="68">
        <v>5.4066666666666663</v>
      </c>
      <c r="K57" s="60">
        <v>39.890000000000008</v>
      </c>
      <c r="L57" s="26">
        <v>39.14</v>
      </c>
    </row>
    <row r="58" spans="1:12" ht="18.75">
      <c r="A58" s="64">
        <v>11</v>
      </c>
      <c r="B58" s="22" t="s">
        <v>6</v>
      </c>
      <c r="C58" s="30"/>
      <c r="D58" s="66">
        <v>1727.3333333333328</v>
      </c>
      <c r="E58" s="66">
        <v>1737.7777777777762</v>
      </c>
      <c r="F58" s="25">
        <f t="shared" si="8"/>
        <v>1732.5555555555545</v>
      </c>
      <c r="G58" s="66">
        <v>126.66666666666667</v>
      </c>
      <c r="H58" s="66">
        <v>134.66666666666666</v>
      </c>
      <c r="I58" s="68">
        <v>4.3466666666666667</v>
      </c>
      <c r="J58" s="68">
        <v>4.2733333333333325</v>
      </c>
      <c r="K58" s="60">
        <v>38.670000000000009</v>
      </c>
      <c r="L58" s="26">
        <v>38.31</v>
      </c>
    </row>
    <row r="59" spans="1:12" ht="18.75">
      <c r="A59" s="64">
        <v>12</v>
      </c>
      <c r="B59" s="22" t="s">
        <v>7</v>
      </c>
      <c r="C59" s="30"/>
      <c r="D59" s="66">
        <v>1714.4938271604933</v>
      </c>
      <c r="E59" s="66">
        <v>1739.2592592592566</v>
      </c>
      <c r="F59" s="25">
        <f t="shared" si="8"/>
        <v>1726.8765432098749</v>
      </c>
      <c r="G59" s="66">
        <v>128</v>
      </c>
      <c r="H59" s="66">
        <v>135</v>
      </c>
      <c r="I59" s="68">
        <v>4.4366666666666665</v>
      </c>
      <c r="J59" s="68">
        <v>4.3633333333333333</v>
      </c>
      <c r="K59" s="60">
        <v>38.406666666666666</v>
      </c>
      <c r="L59" s="26">
        <v>38.866666666666667</v>
      </c>
    </row>
    <row r="60" spans="1:12" ht="18.75">
      <c r="A60" s="31"/>
      <c r="B60" s="32"/>
      <c r="C60" s="43" t="s">
        <v>46</v>
      </c>
      <c r="D60" s="33">
        <v>1941.4526748971166</v>
      </c>
      <c r="E60" s="33">
        <v>1954.291769547325</v>
      </c>
      <c r="F60" s="33">
        <f>AVERAGE(D60:E60)</f>
        <v>1947.8722222222209</v>
      </c>
      <c r="G60" s="32"/>
      <c r="H60" s="32"/>
      <c r="I60" s="32"/>
      <c r="J60" s="32"/>
      <c r="K60" s="34"/>
      <c r="L60" s="35"/>
    </row>
    <row r="61" spans="1:12" ht="18.75">
      <c r="A61" s="31"/>
      <c r="B61" s="32"/>
      <c r="C61" s="43" t="s">
        <v>39</v>
      </c>
      <c r="D61" s="72">
        <v>342.18249987769855</v>
      </c>
      <c r="E61" s="72">
        <v>335.09879470381264</v>
      </c>
      <c r="F61" s="32"/>
      <c r="G61" s="32"/>
      <c r="H61" s="32"/>
      <c r="I61" s="32"/>
      <c r="J61" s="32"/>
      <c r="K61" s="34"/>
      <c r="L61" s="35"/>
    </row>
    <row r="62" spans="1:12" ht="18.75">
      <c r="A62" s="31"/>
      <c r="B62" s="32"/>
      <c r="C62" s="43" t="s">
        <v>47</v>
      </c>
      <c r="D62" s="17" t="s">
        <v>33</v>
      </c>
      <c r="E62" s="18" t="s">
        <v>25</v>
      </c>
      <c r="F62" s="32"/>
      <c r="G62" s="32"/>
      <c r="H62" s="32"/>
      <c r="I62" s="32"/>
      <c r="J62" s="32"/>
      <c r="K62" s="34"/>
      <c r="L62" s="35"/>
    </row>
    <row r="63" spans="1:12" ht="18.75">
      <c r="A63" s="31"/>
      <c r="B63" s="32"/>
      <c r="C63" s="43" t="s">
        <v>48</v>
      </c>
      <c r="D63" s="36">
        <v>10.3</v>
      </c>
      <c r="E63" s="73">
        <v>9.9958367753632711</v>
      </c>
      <c r="F63" s="37"/>
      <c r="G63" s="32"/>
      <c r="H63" s="32"/>
      <c r="I63" s="32"/>
      <c r="J63" s="32"/>
      <c r="K63" s="34"/>
      <c r="L63" s="35"/>
    </row>
    <row r="64" spans="1:12" ht="18.75">
      <c r="A64" s="38"/>
      <c r="B64" s="39"/>
      <c r="C64" s="44" t="s">
        <v>49</v>
      </c>
      <c r="D64" s="45" t="s">
        <v>35</v>
      </c>
      <c r="E64" s="46">
        <v>9.3000000000000007</v>
      </c>
      <c r="F64" s="39"/>
      <c r="G64" s="39"/>
      <c r="H64" s="39"/>
      <c r="I64" s="39"/>
      <c r="J64" s="39"/>
      <c r="K64" s="40"/>
      <c r="L64" s="41"/>
    </row>
  </sheetData>
  <mergeCells count="40">
    <mergeCell ref="AG8:AG9"/>
    <mergeCell ref="AD30:AF30"/>
    <mergeCell ref="AG30:AG31"/>
    <mergeCell ref="A1:AG1"/>
    <mergeCell ref="A23:AG23"/>
    <mergeCell ref="AC30:AC31"/>
    <mergeCell ref="AC8:AC9"/>
    <mergeCell ref="U8:U9"/>
    <mergeCell ref="U30:U31"/>
    <mergeCell ref="AD8:AF8"/>
    <mergeCell ref="I8:K8"/>
    <mergeCell ref="L8:N8"/>
    <mergeCell ref="Y8:Y9"/>
    <mergeCell ref="Y30:Y31"/>
    <mergeCell ref="I30:K30"/>
    <mergeCell ref="G46:H46"/>
    <mergeCell ref="A8:A9"/>
    <mergeCell ref="B8:B9"/>
    <mergeCell ref="C8:E8"/>
    <mergeCell ref="F8:H8"/>
    <mergeCell ref="A30:A31"/>
    <mergeCell ref="B30:B31"/>
    <mergeCell ref="C30:E30"/>
    <mergeCell ref="F30:H30"/>
    <mergeCell ref="I46:J46"/>
    <mergeCell ref="K46:L46"/>
    <mergeCell ref="R30:T30"/>
    <mergeCell ref="V30:X30"/>
    <mergeCell ref="Z8:AB8"/>
    <mergeCell ref="Z30:AB30"/>
    <mergeCell ref="O8:Q8"/>
    <mergeCell ref="R8:T8"/>
    <mergeCell ref="V8:X8"/>
    <mergeCell ref="L30:N30"/>
    <mergeCell ref="O30:Q30"/>
    <mergeCell ref="A45:L45"/>
    <mergeCell ref="A46:A47"/>
    <mergeCell ref="B46:B47"/>
    <mergeCell ref="C46:C47"/>
    <mergeCell ref="D46:F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IVT Trial 2016-17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2017-05-08T10:18:03Z</dcterms:modified>
</cp:coreProperties>
</file>