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E26" i="1"/>
  <c r="E38" i="1" s="1"/>
  <c r="F26" i="1"/>
  <c r="G26" i="1"/>
  <c r="H26" i="1"/>
  <c r="I26" i="1"/>
  <c r="J26" i="1"/>
  <c r="B26" i="1"/>
  <c r="B38" i="1" s="1"/>
  <c r="C36" i="1"/>
  <c r="D36" i="1"/>
  <c r="E36" i="1"/>
  <c r="G36" i="1"/>
  <c r="H36" i="1"/>
  <c r="I36" i="1"/>
  <c r="J36" i="1"/>
  <c r="K36" i="1"/>
  <c r="B36" i="1"/>
  <c r="K15" i="1"/>
  <c r="K26" i="1" s="1"/>
  <c r="K38" i="1" l="1"/>
  <c r="G38" i="1"/>
  <c r="C38" i="1"/>
  <c r="I38" i="1"/>
  <c r="J38" i="1"/>
  <c r="H38" i="1"/>
  <c r="D38" i="1"/>
  <c r="F29" i="1"/>
  <c r="F36" i="1" s="1"/>
  <c r="F38" i="1" s="1"/>
</calcChain>
</file>

<file path=xl/sharedStrings.xml><?xml version="1.0" encoding="utf-8"?>
<sst xmlns="http://schemas.openxmlformats.org/spreadsheetml/2006/main" count="53" uniqueCount="45">
  <si>
    <t>Awareness programs on Covid prevention</t>
  </si>
  <si>
    <t>Crop related advisory given during Covid</t>
  </si>
  <si>
    <t>Livestock / fisheries related advisory given during covid</t>
  </si>
  <si>
    <t>Market enabling interventions taken up during covid</t>
  </si>
  <si>
    <t>Any other covid related interventions taken during covid</t>
  </si>
  <si>
    <t>Number</t>
  </si>
  <si>
    <t>No of beneficiaries</t>
  </si>
  <si>
    <t>No</t>
  </si>
  <si>
    <t>No. beneficiaries</t>
  </si>
  <si>
    <t>KVK</t>
  </si>
  <si>
    <t>Covid related initiatives by KVKs for DARE report 2021(for the period January to December 2020)</t>
  </si>
  <si>
    <t>Kolar</t>
  </si>
  <si>
    <t>Gadag</t>
  </si>
  <si>
    <t>Bagalkote</t>
  </si>
  <si>
    <t xml:space="preserve">Belagavi-1 </t>
  </si>
  <si>
    <t>Tumakuru II</t>
  </si>
  <si>
    <t>DD Viewers</t>
  </si>
  <si>
    <t>Wayanad</t>
  </si>
  <si>
    <t>Ernakulam</t>
  </si>
  <si>
    <t>Davanagere</t>
  </si>
  <si>
    <t>Kodagu</t>
  </si>
  <si>
    <t>Kalaburagi-1</t>
  </si>
  <si>
    <t>Kozhikode</t>
  </si>
  <si>
    <t>1000s</t>
  </si>
  <si>
    <t xml:space="preserve">Vijayapura-II (Indi) </t>
  </si>
  <si>
    <t>Pathanamthitta</t>
  </si>
  <si>
    <t>Koppal</t>
  </si>
  <si>
    <t>Haveri</t>
  </si>
  <si>
    <t>Idukki</t>
  </si>
  <si>
    <t>Thiruvananthapuram</t>
  </si>
  <si>
    <t xml:space="preserve">Kalaburgi-II </t>
  </si>
  <si>
    <t>Udupi</t>
  </si>
  <si>
    <t>Chikkamagaluru</t>
  </si>
  <si>
    <t>Belagavi-II</t>
  </si>
  <si>
    <t>Tumakuru - I</t>
  </si>
  <si>
    <t>Chikkaballapura</t>
  </si>
  <si>
    <t>Kottayam</t>
  </si>
  <si>
    <t>Kerala Total</t>
  </si>
  <si>
    <t>Karnataka Total</t>
  </si>
  <si>
    <t>Zone 11 Total</t>
  </si>
  <si>
    <t>Dakshina Kannada</t>
  </si>
  <si>
    <t>Bengaluru Rural District</t>
  </si>
  <si>
    <t>24175 kg</t>
  </si>
  <si>
    <t>NA</t>
  </si>
  <si>
    <t>Mysuru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</si>
</sst>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1" fillId="0" borderId="4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5" fillId="2" borderId="2" xfId="0" applyFont="1" applyFill="1" applyBorder="1"/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1" workbookViewId="0">
      <selection activeCell="C40" sqref="C40"/>
    </sheetView>
  </sheetViews>
  <sheetFormatPr defaultRowHeight="15" x14ac:dyDescent="0.25"/>
  <cols>
    <col min="1" max="1" width="19.28515625" customWidth="1"/>
    <col min="3" max="3" width="12.85546875" customWidth="1"/>
    <col min="5" max="5" width="14.7109375" customWidth="1"/>
    <col min="7" max="7" width="15.5703125" customWidth="1"/>
    <col min="9" max="9" width="13.7109375" customWidth="1"/>
    <col min="11" max="11" width="14.5703125" customWidth="1"/>
  </cols>
  <sheetData>
    <row r="1" spans="1:11" ht="15.75" thickBot="1" x14ac:dyDescent="0.3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38.25" customHeight="1" x14ac:dyDescent="0.25">
      <c r="A3" s="5" t="s">
        <v>9</v>
      </c>
      <c r="B3" s="31" t="s">
        <v>0</v>
      </c>
      <c r="C3" s="31"/>
      <c r="D3" s="31" t="s">
        <v>1</v>
      </c>
      <c r="E3" s="31"/>
      <c r="F3" s="31" t="s">
        <v>2</v>
      </c>
      <c r="G3" s="31"/>
      <c r="H3" s="31" t="s">
        <v>3</v>
      </c>
      <c r="I3" s="31"/>
      <c r="J3" s="31" t="s">
        <v>4</v>
      </c>
      <c r="K3" s="31"/>
    </row>
    <row r="4" spans="1:11" s="6" customFormat="1" ht="25.5" x14ac:dyDescent="0.25">
      <c r="A4" s="3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14" t="s">
        <v>12</v>
      </c>
      <c r="B5" s="11">
        <v>28</v>
      </c>
      <c r="C5" s="11">
        <v>310</v>
      </c>
      <c r="D5" s="11">
        <v>48</v>
      </c>
      <c r="E5" s="11">
        <v>125</v>
      </c>
      <c r="F5" s="11">
        <v>14</v>
      </c>
      <c r="G5" s="11">
        <v>14</v>
      </c>
      <c r="H5" s="11">
        <v>3</v>
      </c>
      <c r="I5" s="11">
        <v>3</v>
      </c>
      <c r="J5" s="11">
        <v>12</v>
      </c>
      <c r="K5" s="11">
        <v>35</v>
      </c>
    </row>
    <row r="6" spans="1:11" x14ac:dyDescent="0.25">
      <c r="A6" s="14" t="s">
        <v>11</v>
      </c>
      <c r="B6" s="11">
        <v>3</v>
      </c>
      <c r="C6" s="11">
        <v>154</v>
      </c>
      <c r="D6" s="11">
        <v>39</v>
      </c>
      <c r="E6" s="11">
        <v>906742</v>
      </c>
      <c r="F6" s="11">
        <v>0</v>
      </c>
      <c r="G6" s="11">
        <v>0</v>
      </c>
      <c r="H6" s="11">
        <v>2</v>
      </c>
      <c r="I6" s="11">
        <v>24731</v>
      </c>
      <c r="J6" s="11">
        <v>0</v>
      </c>
      <c r="K6" s="11">
        <v>0</v>
      </c>
    </row>
    <row r="7" spans="1:11" x14ac:dyDescent="0.25">
      <c r="A7" s="14" t="s">
        <v>13</v>
      </c>
      <c r="B7" s="11">
        <v>25</v>
      </c>
      <c r="C7" s="11">
        <v>250</v>
      </c>
      <c r="D7" s="11">
        <v>200</v>
      </c>
      <c r="E7" s="11">
        <v>5000</v>
      </c>
      <c r="F7" s="11">
        <v>68</v>
      </c>
      <c r="G7" s="11">
        <v>2800</v>
      </c>
      <c r="H7" s="11">
        <v>14</v>
      </c>
      <c r="I7" s="11">
        <v>660</v>
      </c>
      <c r="J7" s="11">
        <v>5</v>
      </c>
      <c r="K7" s="11">
        <v>3000</v>
      </c>
    </row>
    <row r="8" spans="1:11" x14ac:dyDescent="0.25">
      <c r="A8" s="4" t="s">
        <v>33</v>
      </c>
      <c r="B8" s="11">
        <v>9</v>
      </c>
      <c r="C8" s="11">
        <v>249</v>
      </c>
      <c r="D8" s="11">
        <v>38</v>
      </c>
      <c r="E8" s="11">
        <v>284384</v>
      </c>
      <c r="F8" s="11">
        <v>7</v>
      </c>
      <c r="G8" s="11">
        <v>400</v>
      </c>
      <c r="H8" s="11">
        <v>27</v>
      </c>
      <c r="I8" s="11">
        <v>27</v>
      </c>
      <c r="J8" s="11">
        <v>32</v>
      </c>
      <c r="K8" s="11">
        <v>5500</v>
      </c>
    </row>
    <row r="9" spans="1:11" x14ac:dyDescent="0.25">
      <c r="A9" s="14" t="s">
        <v>14</v>
      </c>
      <c r="B9" s="11">
        <v>12</v>
      </c>
      <c r="C9" s="11">
        <v>357</v>
      </c>
      <c r="D9" s="11">
        <v>1203</v>
      </c>
      <c r="E9" s="11">
        <v>1883</v>
      </c>
      <c r="F9" s="11">
        <v>246</v>
      </c>
      <c r="G9" s="11">
        <v>323</v>
      </c>
      <c r="H9" s="11">
        <v>133</v>
      </c>
      <c r="I9" s="11">
        <v>624</v>
      </c>
      <c r="J9" s="11">
        <v>0</v>
      </c>
      <c r="K9" s="11">
        <v>0</v>
      </c>
    </row>
    <row r="10" spans="1:11" s="7" customFormat="1" x14ac:dyDescent="0.25">
      <c r="A10" s="4" t="s">
        <v>15</v>
      </c>
      <c r="B10" s="15">
        <v>6</v>
      </c>
      <c r="C10" s="15">
        <v>180</v>
      </c>
      <c r="D10" s="15">
        <v>18</v>
      </c>
      <c r="E10" s="15">
        <v>220</v>
      </c>
      <c r="F10" s="15">
        <v>2</v>
      </c>
      <c r="G10" s="15">
        <v>12</v>
      </c>
      <c r="H10" s="15">
        <v>12</v>
      </c>
      <c r="I10" s="15">
        <v>24</v>
      </c>
      <c r="J10" s="15">
        <v>6</v>
      </c>
      <c r="K10" s="15" t="s">
        <v>16</v>
      </c>
    </row>
    <row r="11" spans="1:11" x14ac:dyDescent="0.25">
      <c r="A11" s="9" t="s">
        <v>19</v>
      </c>
      <c r="B11" s="10">
        <v>0</v>
      </c>
      <c r="C11" s="10">
        <v>0</v>
      </c>
      <c r="D11" s="10">
        <v>270</v>
      </c>
      <c r="E11" s="10">
        <v>18500</v>
      </c>
      <c r="F11" s="10">
        <v>6</v>
      </c>
      <c r="G11" s="10">
        <v>6250</v>
      </c>
      <c r="H11" s="10">
        <v>11</v>
      </c>
      <c r="I11" s="10">
        <v>395</v>
      </c>
      <c r="J11" s="10">
        <v>365</v>
      </c>
      <c r="K11" s="10">
        <v>768</v>
      </c>
    </row>
    <row r="12" spans="1:11" x14ac:dyDescent="0.25">
      <c r="A12" s="14" t="s">
        <v>20</v>
      </c>
      <c r="B12" s="11">
        <v>6</v>
      </c>
      <c r="C12" s="11">
        <v>204</v>
      </c>
      <c r="D12" s="11">
        <v>542</v>
      </c>
      <c r="E12" s="11">
        <v>12652</v>
      </c>
      <c r="F12" s="11">
        <v>12</v>
      </c>
      <c r="G12" s="11">
        <v>4894</v>
      </c>
      <c r="H12" s="11">
        <v>8</v>
      </c>
      <c r="I12" s="11">
        <v>490</v>
      </c>
      <c r="J12" s="11">
        <v>1</v>
      </c>
      <c r="K12" s="11">
        <v>74</v>
      </c>
    </row>
    <row r="13" spans="1:11" x14ac:dyDescent="0.25">
      <c r="A13" s="16" t="s">
        <v>21</v>
      </c>
      <c r="B13" s="17">
        <v>24</v>
      </c>
      <c r="C13" s="17">
        <v>813</v>
      </c>
      <c r="D13" s="17">
        <v>603</v>
      </c>
      <c r="E13" s="17">
        <v>844</v>
      </c>
      <c r="F13" s="17">
        <v>183</v>
      </c>
      <c r="G13" s="17">
        <v>206</v>
      </c>
      <c r="H13" s="17">
        <v>81</v>
      </c>
      <c r="I13" s="17">
        <v>109</v>
      </c>
      <c r="J13" s="17">
        <v>31</v>
      </c>
      <c r="K13" s="17">
        <v>183</v>
      </c>
    </row>
    <row r="14" spans="1:11" x14ac:dyDescent="0.25">
      <c r="A14" s="14" t="s">
        <v>24</v>
      </c>
      <c r="B14" s="11">
        <v>35</v>
      </c>
      <c r="C14" s="11">
        <v>450</v>
      </c>
      <c r="D14" s="11">
        <v>25</v>
      </c>
      <c r="E14" s="11">
        <v>253</v>
      </c>
      <c r="F14" s="11">
        <v>12</v>
      </c>
      <c r="G14" s="11">
        <v>152</v>
      </c>
      <c r="H14" s="11">
        <v>20</v>
      </c>
      <c r="I14" s="11">
        <v>254</v>
      </c>
      <c r="J14" s="11">
        <v>0</v>
      </c>
      <c r="K14" s="11">
        <v>0</v>
      </c>
    </row>
    <row r="15" spans="1:11" x14ac:dyDescent="0.25">
      <c r="A15" s="14" t="s">
        <v>26</v>
      </c>
      <c r="B15" s="11">
        <v>8</v>
      </c>
      <c r="C15" s="11">
        <v>250</v>
      </c>
      <c r="D15" s="11">
        <v>25</v>
      </c>
      <c r="E15" s="11">
        <v>2500</v>
      </c>
      <c r="F15" s="11">
        <v>10</v>
      </c>
      <c r="G15" s="11">
        <v>2500</v>
      </c>
      <c r="H15" s="11">
        <v>18</v>
      </c>
      <c r="I15" s="11">
        <v>550</v>
      </c>
      <c r="J15" s="11">
        <v>0</v>
      </c>
      <c r="K15" s="11">
        <f>-H20</f>
        <v>-6</v>
      </c>
    </row>
    <row r="16" spans="1:11" x14ac:dyDescent="0.25">
      <c r="A16" s="14" t="s">
        <v>27</v>
      </c>
      <c r="B16" s="11">
        <v>2</v>
      </c>
      <c r="C16" s="11">
        <v>35450</v>
      </c>
      <c r="D16" s="11">
        <v>8</v>
      </c>
      <c r="E16" s="11">
        <v>38450</v>
      </c>
      <c r="F16" s="11">
        <v>2</v>
      </c>
      <c r="G16" s="11">
        <v>35450</v>
      </c>
      <c r="H16" s="11">
        <v>2</v>
      </c>
      <c r="I16" s="11">
        <v>37420</v>
      </c>
      <c r="J16" s="11">
        <v>4</v>
      </c>
      <c r="K16" s="11">
        <v>38450</v>
      </c>
    </row>
    <row r="17" spans="1:11" x14ac:dyDescent="0.25">
      <c r="A17" s="14" t="s">
        <v>30</v>
      </c>
      <c r="B17" s="11">
        <v>15</v>
      </c>
      <c r="C17" s="11">
        <v>330</v>
      </c>
      <c r="D17" s="11">
        <v>44</v>
      </c>
      <c r="E17" s="11">
        <v>3450</v>
      </c>
      <c r="F17" s="11">
        <v>2</v>
      </c>
      <c r="G17" s="11">
        <v>62</v>
      </c>
      <c r="H17" s="11">
        <v>25</v>
      </c>
      <c r="I17" s="11">
        <v>120</v>
      </c>
      <c r="J17" s="11">
        <v>8</v>
      </c>
      <c r="K17" s="11">
        <v>210</v>
      </c>
    </row>
    <row r="18" spans="1:11" x14ac:dyDescent="0.25">
      <c r="A18" s="14" t="s">
        <v>31</v>
      </c>
      <c r="B18" s="11">
        <v>72</v>
      </c>
      <c r="C18" s="11">
        <v>2534</v>
      </c>
      <c r="D18" s="11">
        <v>1071</v>
      </c>
      <c r="E18" s="11">
        <v>5688</v>
      </c>
      <c r="F18" s="11">
        <v>182</v>
      </c>
      <c r="G18" s="11">
        <v>210</v>
      </c>
      <c r="H18" s="11">
        <v>126</v>
      </c>
      <c r="I18" s="11">
        <v>126</v>
      </c>
      <c r="J18" s="11">
        <v>0</v>
      </c>
      <c r="K18" s="11">
        <v>0</v>
      </c>
    </row>
    <row r="19" spans="1:11" x14ac:dyDescent="0.25">
      <c r="A19" s="20" t="s">
        <v>32</v>
      </c>
      <c r="B19" s="21">
        <v>10</v>
      </c>
      <c r="C19" s="21">
        <v>330</v>
      </c>
      <c r="D19" s="21">
        <v>384</v>
      </c>
      <c r="E19" s="21">
        <v>21233</v>
      </c>
      <c r="F19" s="21">
        <v>175</v>
      </c>
      <c r="G19" s="21">
        <v>10174</v>
      </c>
      <c r="H19" s="21">
        <v>6</v>
      </c>
      <c r="I19" s="21">
        <v>53</v>
      </c>
      <c r="J19" s="21">
        <v>3</v>
      </c>
      <c r="K19" s="21">
        <v>270</v>
      </c>
    </row>
    <row r="20" spans="1:11" x14ac:dyDescent="0.25">
      <c r="A20" s="22" t="s">
        <v>34</v>
      </c>
      <c r="B20" s="23">
        <v>62</v>
      </c>
      <c r="C20" s="23">
        <v>2278</v>
      </c>
      <c r="D20" s="23">
        <v>450</v>
      </c>
      <c r="E20" s="23">
        <v>74000</v>
      </c>
      <c r="F20" s="23">
        <v>150</v>
      </c>
      <c r="G20" s="23">
        <v>74000</v>
      </c>
      <c r="H20" s="23">
        <v>6</v>
      </c>
      <c r="I20" s="23">
        <v>35</v>
      </c>
      <c r="J20" s="23">
        <v>0</v>
      </c>
      <c r="K20" s="23">
        <v>0</v>
      </c>
    </row>
    <row r="21" spans="1:11" x14ac:dyDescent="0.25">
      <c r="A21" s="20" t="s">
        <v>35</v>
      </c>
      <c r="B21" s="23">
        <v>8</v>
      </c>
      <c r="C21" s="23">
        <v>340</v>
      </c>
      <c r="D21" s="23">
        <v>96</v>
      </c>
      <c r="E21" s="23">
        <v>2895</v>
      </c>
      <c r="F21" s="23">
        <v>2</v>
      </c>
      <c r="G21" s="23">
        <v>1780</v>
      </c>
      <c r="H21" s="23">
        <v>5</v>
      </c>
      <c r="I21" s="23">
        <v>60</v>
      </c>
      <c r="J21" s="23"/>
      <c r="K21" s="23"/>
    </row>
    <row r="22" spans="1:11" x14ac:dyDescent="0.25">
      <c r="A22" s="20" t="s">
        <v>40</v>
      </c>
      <c r="B22" s="21">
        <v>35</v>
      </c>
      <c r="C22" s="21">
        <v>1163</v>
      </c>
      <c r="D22" s="21">
        <v>75</v>
      </c>
      <c r="E22" s="21">
        <v>2262</v>
      </c>
      <c r="F22" s="21">
        <v>23</v>
      </c>
      <c r="G22" s="21">
        <v>988</v>
      </c>
      <c r="H22" s="21">
        <v>5</v>
      </c>
      <c r="I22" s="21">
        <v>210</v>
      </c>
      <c r="J22" s="21">
        <v>83</v>
      </c>
      <c r="K22" s="21">
        <v>123</v>
      </c>
    </row>
    <row r="23" spans="1:11" ht="30" x14ac:dyDescent="0.25">
      <c r="A23" s="22" t="s">
        <v>41</v>
      </c>
      <c r="B23" s="23">
        <v>14</v>
      </c>
      <c r="C23" s="23">
        <v>30352</v>
      </c>
      <c r="D23" s="23">
        <v>59</v>
      </c>
      <c r="E23" s="23">
        <v>32714</v>
      </c>
      <c r="F23" s="23">
        <v>4</v>
      </c>
      <c r="G23" s="23">
        <v>29924</v>
      </c>
      <c r="H23" s="23" t="s">
        <v>42</v>
      </c>
      <c r="I23" s="23">
        <v>24</v>
      </c>
      <c r="J23" s="23" t="s">
        <v>43</v>
      </c>
      <c r="K23" s="23" t="s">
        <v>43</v>
      </c>
    </row>
    <row r="24" spans="1:11" x14ac:dyDescent="0.25">
      <c r="A24" s="14" t="s">
        <v>44</v>
      </c>
      <c r="B24" s="19">
        <v>12</v>
      </c>
      <c r="C24" s="19">
        <v>360</v>
      </c>
      <c r="D24" s="19">
        <v>6</v>
      </c>
      <c r="E24" s="19">
        <v>860</v>
      </c>
      <c r="F24" s="19">
        <v>10</v>
      </c>
      <c r="G24" s="19">
        <v>35</v>
      </c>
      <c r="H24" s="19">
        <v>10</v>
      </c>
      <c r="I24" s="19">
        <v>200</v>
      </c>
      <c r="J24" s="19">
        <v>2</v>
      </c>
      <c r="K24" s="19">
        <v>360</v>
      </c>
    </row>
    <row r="25" spans="1:11" x14ac:dyDescent="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27" t="s">
        <v>38</v>
      </c>
      <c r="B26" s="27">
        <f>SUM(B5:B25)</f>
        <v>386</v>
      </c>
      <c r="C26" s="27">
        <f t="shared" ref="C26:K26" si="0">SUM(C5:C25)</f>
        <v>76354</v>
      </c>
      <c r="D26" s="27">
        <f t="shared" si="0"/>
        <v>5204</v>
      </c>
      <c r="E26" s="27">
        <f t="shared" si="0"/>
        <v>1414655</v>
      </c>
      <c r="F26" s="27">
        <f t="shared" si="0"/>
        <v>1110</v>
      </c>
      <c r="G26" s="27">
        <f t="shared" si="0"/>
        <v>170174</v>
      </c>
      <c r="H26" s="27">
        <f t="shared" si="0"/>
        <v>514</v>
      </c>
      <c r="I26" s="27">
        <f t="shared" si="0"/>
        <v>66115</v>
      </c>
      <c r="J26" s="27">
        <f t="shared" si="0"/>
        <v>552</v>
      </c>
      <c r="K26" s="27">
        <f t="shared" si="0"/>
        <v>48967</v>
      </c>
    </row>
    <row r="27" spans="1:1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9"/>
      <c r="B28" s="12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4" t="s">
        <v>29</v>
      </c>
      <c r="B29" s="18">
        <v>4</v>
      </c>
      <c r="C29" s="19">
        <v>220</v>
      </c>
      <c r="D29" s="19">
        <v>28</v>
      </c>
      <c r="E29" s="19">
        <v>3280</v>
      </c>
      <c r="F29" s="19">
        <f>--G29--F31</f>
        <v>571</v>
      </c>
      <c r="G29" s="19">
        <v>0</v>
      </c>
      <c r="H29" s="19">
        <v>2</v>
      </c>
      <c r="I29" s="19">
        <v>18</v>
      </c>
      <c r="J29" s="19">
        <v>6</v>
      </c>
      <c r="K29" s="19">
        <v>121</v>
      </c>
    </row>
    <row r="30" spans="1:11" x14ac:dyDescent="0.25">
      <c r="A30" s="14" t="s">
        <v>28</v>
      </c>
      <c r="B30" s="18">
        <v>23</v>
      </c>
      <c r="C30" s="19">
        <v>2012</v>
      </c>
      <c r="D30" s="19">
        <v>29</v>
      </c>
      <c r="E30" s="19">
        <v>28774</v>
      </c>
      <c r="F30" s="19">
        <v>16</v>
      </c>
      <c r="G30" s="19">
        <v>3619</v>
      </c>
      <c r="H30" s="19">
        <v>4</v>
      </c>
      <c r="I30" s="19">
        <v>3996</v>
      </c>
      <c r="J30" s="19">
        <v>0</v>
      </c>
      <c r="K30" s="19">
        <v>0</v>
      </c>
    </row>
    <row r="31" spans="1:11" x14ac:dyDescent="0.25">
      <c r="A31" s="14" t="s">
        <v>18</v>
      </c>
      <c r="B31" s="18">
        <v>5</v>
      </c>
      <c r="C31" s="19">
        <v>72</v>
      </c>
      <c r="D31" s="19">
        <v>166</v>
      </c>
      <c r="E31" s="19">
        <v>3241</v>
      </c>
      <c r="F31" s="19">
        <v>571</v>
      </c>
      <c r="G31" s="19">
        <v>4255</v>
      </c>
      <c r="H31" s="19">
        <v>17</v>
      </c>
      <c r="I31" s="19">
        <v>32</v>
      </c>
      <c r="J31" s="19">
        <v>28</v>
      </c>
      <c r="K31" s="19">
        <v>797</v>
      </c>
    </row>
    <row r="32" spans="1:11" x14ac:dyDescent="0.25">
      <c r="A32" s="14" t="s">
        <v>17</v>
      </c>
      <c r="B32" s="18">
        <v>2</v>
      </c>
      <c r="C32" s="19">
        <v>80</v>
      </c>
      <c r="D32" s="19">
        <v>1900</v>
      </c>
      <c r="E32" s="19">
        <v>1900</v>
      </c>
      <c r="F32" s="19">
        <v>800</v>
      </c>
      <c r="G32" s="19">
        <v>800</v>
      </c>
      <c r="H32" s="19">
        <v>6</v>
      </c>
      <c r="I32" s="19">
        <v>68</v>
      </c>
      <c r="J32" s="19">
        <v>6</v>
      </c>
      <c r="K32" s="19">
        <v>350</v>
      </c>
    </row>
    <row r="33" spans="1:11" x14ac:dyDescent="0.25">
      <c r="A33" s="14" t="s">
        <v>22</v>
      </c>
      <c r="B33" s="18">
        <v>2</v>
      </c>
      <c r="C33" s="19">
        <v>75</v>
      </c>
      <c r="D33" s="19">
        <v>822</v>
      </c>
      <c r="E33" s="19" t="s">
        <v>23</v>
      </c>
      <c r="F33" s="19">
        <v>200</v>
      </c>
      <c r="G33" s="19" t="s">
        <v>23</v>
      </c>
      <c r="H33" s="19">
        <v>0</v>
      </c>
      <c r="I33" s="19">
        <v>0</v>
      </c>
      <c r="J33" s="19">
        <v>20</v>
      </c>
      <c r="K33" s="19">
        <v>600</v>
      </c>
    </row>
    <row r="34" spans="1:11" x14ac:dyDescent="0.25">
      <c r="A34" s="24" t="s">
        <v>25</v>
      </c>
      <c r="B34" s="25">
        <v>0</v>
      </c>
      <c r="C34" s="23">
        <v>0</v>
      </c>
      <c r="D34" s="23">
        <v>17</v>
      </c>
      <c r="E34" s="23">
        <v>43911</v>
      </c>
      <c r="F34" s="23">
        <v>7</v>
      </c>
      <c r="G34" s="23">
        <v>17200</v>
      </c>
      <c r="H34" s="23">
        <v>15</v>
      </c>
      <c r="I34" s="23">
        <v>38568</v>
      </c>
      <c r="J34" s="23">
        <v>4</v>
      </c>
      <c r="K34" s="23">
        <v>137</v>
      </c>
    </row>
    <row r="35" spans="1:11" x14ac:dyDescent="0.25">
      <c r="A35" s="14" t="s">
        <v>36</v>
      </c>
      <c r="B35" s="19">
        <v>8</v>
      </c>
      <c r="C35" s="19">
        <v>657</v>
      </c>
      <c r="D35" s="19">
        <v>320</v>
      </c>
      <c r="E35" s="19">
        <v>8640</v>
      </c>
      <c r="F35" s="19">
        <v>46</v>
      </c>
      <c r="G35" s="19">
        <v>216</v>
      </c>
      <c r="H35" s="19">
        <v>3</v>
      </c>
      <c r="I35" s="19">
        <v>15</v>
      </c>
      <c r="J35" s="19">
        <v>2</v>
      </c>
      <c r="K35" s="19">
        <v>120</v>
      </c>
    </row>
    <row r="36" spans="1:11" x14ac:dyDescent="0.25">
      <c r="A36" s="27" t="s">
        <v>37</v>
      </c>
      <c r="B36" s="26">
        <f>SUM(B29:B35)</f>
        <v>44</v>
      </c>
      <c r="C36" s="26">
        <f t="shared" ref="C36:K36" si="1">SUM(C29:C35)</f>
        <v>3116</v>
      </c>
      <c r="D36" s="26">
        <f t="shared" si="1"/>
        <v>3282</v>
      </c>
      <c r="E36" s="26">
        <f t="shared" si="1"/>
        <v>89746</v>
      </c>
      <c r="F36" s="26">
        <f t="shared" si="1"/>
        <v>2211</v>
      </c>
      <c r="G36" s="26">
        <f t="shared" si="1"/>
        <v>26090</v>
      </c>
      <c r="H36" s="26">
        <f t="shared" si="1"/>
        <v>47</v>
      </c>
      <c r="I36" s="26">
        <f t="shared" si="1"/>
        <v>42697</v>
      </c>
      <c r="J36" s="26">
        <f t="shared" si="1"/>
        <v>66</v>
      </c>
      <c r="K36" s="26">
        <f t="shared" si="1"/>
        <v>2125</v>
      </c>
    </row>
    <row r="37" spans="1:1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.75" x14ac:dyDescent="0.25">
      <c r="A38" s="28" t="s">
        <v>39</v>
      </c>
      <c r="B38" s="28">
        <f t="shared" ref="B38:K38" si="2">B26+B36</f>
        <v>430</v>
      </c>
      <c r="C38" s="28">
        <f t="shared" si="2"/>
        <v>79470</v>
      </c>
      <c r="D38" s="28">
        <f t="shared" si="2"/>
        <v>8486</v>
      </c>
      <c r="E38" s="28">
        <f t="shared" si="2"/>
        <v>1504401</v>
      </c>
      <c r="F38" s="28">
        <f t="shared" si="2"/>
        <v>3321</v>
      </c>
      <c r="G38" s="28">
        <f t="shared" si="2"/>
        <v>196264</v>
      </c>
      <c r="H38" s="28">
        <f t="shared" si="2"/>
        <v>561</v>
      </c>
      <c r="I38" s="28">
        <f t="shared" si="2"/>
        <v>108812</v>
      </c>
      <c r="J38" s="28">
        <f t="shared" si="2"/>
        <v>618</v>
      </c>
      <c r="K38" s="28">
        <f t="shared" si="2"/>
        <v>51092</v>
      </c>
    </row>
  </sheetData>
  <mergeCells count="5"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2021-10-22T10:40:11Z</dcterms:modified>
</cp:coreProperties>
</file>