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" yWindow="180" windowWidth="12120" windowHeight="912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Area" localSheetId="0">'Sheet1'!$A$3:$AV$61</definedName>
  </definedNames>
  <calcPr fullCalcOnLoad="1"/>
</workbook>
</file>

<file path=xl/sharedStrings.xml><?xml version="1.0" encoding="utf-8"?>
<sst xmlns="http://schemas.openxmlformats.org/spreadsheetml/2006/main" count="433" uniqueCount="228">
  <si>
    <t>Taluka</t>
  </si>
  <si>
    <t>Code</t>
  </si>
  <si>
    <t>3(A)</t>
  </si>
  <si>
    <t>4(A)</t>
  </si>
  <si>
    <t>5(A)</t>
  </si>
  <si>
    <t>7(A)</t>
  </si>
  <si>
    <t>1(B)</t>
  </si>
  <si>
    <t>2(B)</t>
  </si>
  <si>
    <t>6(B)</t>
  </si>
  <si>
    <t>7(B)</t>
  </si>
  <si>
    <t>9(B)</t>
  </si>
  <si>
    <t>10(B)</t>
  </si>
  <si>
    <t>5(B)</t>
  </si>
  <si>
    <t>2007-08</t>
  </si>
  <si>
    <t>Block</t>
  </si>
  <si>
    <t>Village</t>
  </si>
  <si>
    <t>Grower's</t>
  </si>
  <si>
    <t>Length of</t>
  </si>
  <si>
    <t>Shed (Ft.)</t>
  </si>
  <si>
    <t>Breadth of</t>
  </si>
  <si>
    <t>3(B)</t>
  </si>
  <si>
    <t>4(B)</t>
  </si>
  <si>
    <t xml:space="preserve">Total area under </t>
  </si>
  <si>
    <t>(Kg)</t>
  </si>
  <si>
    <t>Schedule 3</t>
  </si>
  <si>
    <t xml:space="preserve">Date of </t>
  </si>
  <si>
    <t>Last Visit</t>
  </si>
  <si>
    <t>Visit</t>
  </si>
  <si>
    <t>11(A)</t>
  </si>
  <si>
    <t>12(A)</t>
  </si>
  <si>
    <t>From</t>
  </si>
  <si>
    <t>To</t>
  </si>
  <si>
    <t>Weight (Kg)</t>
  </si>
  <si>
    <t>1(D)</t>
  </si>
  <si>
    <t>2(D)</t>
  </si>
  <si>
    <t>3(D)</t>
  </si>
  <si>
    <t>TOTAL</t>
  </si>
  <si>
    <t>PRODUCTION (Kg)</t>
  </si>
  <si>
    <t xml:space="preserve">Production </t>
  </si>
  <si>
    <t>of 1st visit</t>
  </si>
  <si>
    <t>Details</t>
  </si>
  <si>
    <t>of 2nd visit</t>
  </si>
  <si>
    <t>of 3rd visit</t>
  </si>
  <si>
    <t>of 4th visit</t>
  </si>
  <si>
    <t>Schedule 5</t>
  </si>
  <si>
    <t>Spawn Used</t>
  </si>
  <si>
    <t>5(1) i)</t>
  </si>
  <si>
    <t>Compost</t>
  </si>
  <si>
    <t>Material</t>
  </si>
  <si>
    <t xml:space="preserve">Wheat/paddy </t>
  </si>
  <si>
    <t>Urea</t>
  </si>
  <si>
    <t>CAN/DAP</t>
  </si>
  <si>
    <t>Murate of</t>
  </si>
  <si>
    <t>Potash (Kg)</t>
  </si>
  <si>
    <t>Wheat</t>
  </si>
  <si>
    <t>Bran (Kg)</t>
  </si>
  <si>
    <t>Phosphate (Kg)</t>
  </si>
  <si>
    <t xml:space="preserve">Super </t>
  </si>
  <si>
    <t>Chicken</t>
  </si>
  <si>
    <t>Manure (Kg)</t>
  </si>
  <si>
    <t>Gypsum</t>
  </si>
  <si>
    <t>Furadan</t>
  </si>
  <si>
    <t>Casing</t>
  </si>
  <si>
    <t>FYM</t>
  </si>
  <si>
    <t>Ash</t>
  </si>
  <si>
    <t>Soil</t>
  </si>
  <si>
    <t>Shed/</t>
  </si>
  <si>
    <t>Coloumn</t>
  </si>
  <si>
    <t>Bamboo</t>
  </si>
  <si>
    <t>Rope</t>
  </si>
  <si>
    <t>Polythene</t>
  </si>
  <si>
    <t>Roof Material</t>
  </si>
  <si>
    <t>Fungicide</t>
  </si>
  <si>
    <t>Formaleen</t>
  </si>
  <si>
    <t>Z-78</t>
  </si>
  <si>
    <t>M-45</t>
  </si>
  <si>
    <t>Preservative</t>
  </si>
  <si>
    <t>Sodium Meta-</t>
  </si>
  <si>
    <t>Pott Meta-</t>
  </si>
  <si>
    <t>Packing</t>
  </si>
  <si>
    <t>Materials</t>
  </si>
  <si>
    <t>Plastic bags</t>
  </si>
  <si>
    <t>Others</t>
  </si>
  <si>
    <t>Consumption</t>
  </si>
  <si>
    <t>Electricity</t>
  </si>
  <si>
    <t>(Rs)</t>
  </si>
  <si>
    <t xml:space="preserve">Watering </t>
  </si>
  <si>
    <t>Equipments</t>
  </si>
  <si>
    <t>Watering</t>
  </si>
  <si>
    <t>Charges</t>
  </si>
  <si>
    <t>Generator</t>
  </si>
  <si>
    <t>Pump</t>
  </si>
  <si>
    <t xml:space="preserve">Labour </t>
  </si>
  <si>
    <t>Cost</t>
  </si>
  <si>
    <t>Male (No.)</t>
  </si>
  <si>
    <t>Female (No.)</t>
  </si>
  <si>
    <t xml:space="preserve">Hired </t>
  </si>
  <si>
    <t xml:space="preserve">Family </t>
  </si>
  <si>
    <t>Wages (Rs)</t>
  </si>
  <si>
    <t>5(2)</t>
  </si>
  <si>
    <t>(No)</t>
  </si>
  <si>
    <t>(Ltr)</t>
  </si>
  <si>
    <t>bisulphate (Kg)</t>
  </si>
  <si>
    <t>Yes/No</t>
  </si>
  <si>
    <t>STATE</t>
  </si>
  <si>
    <t>DISTRICT</t>
  </si>
  <si>
    <t>YEAR</t>
  </si>
  <si>
    <t>SONEPAT</t>
  </si>
  <si>
    <t xml:space="preserve">Total No. </t>
  </si>
  <si>
    <t>of Sheds</t>
  </si>
  <si>
    <t xml:space="preserve">of each </t>
  </si>
  <si>
    <t xml:space="preserve">Breadth </t>
  </si>
  <si>
    <t xml:space="preserve">Total area </t>
  </si>
  <si>
    <t xml:space="preserve">of Sheds </t>
  </si>
  <si>
    <t>No. of Col.</t>
  </si>
  <si>
    <t xml:space="preserve">in each </t>
  </si>
  <si>
    <t>Shed</t>
  </si>
  <si>
    <t xml:space="preserve">No. of Racks </t>
  </si>
  <si>
    <t>each Col. (Ft)</t>
  </si>
  <si>
    <t xml:space="preserve"> the crop </t>
  </si>
  <si>
    <t>used (Qts)</t>
  </si>
  <si>
    <t xml:space="preserve">Wet Compost </t>
  </si>
  <si>
    <t xml:space="preserve">Total Weight of </t>
  </si>
  <si>
    <t xml:space="preserve">Total Spawn </t>
  </si>
  <si>
    <t>Used (Kg)</t>
  </si>
  <si>
    <t>Duration (M)</t>
  </si>
  <si>
    <t>HARYANA</t>
  </si>
  <si>
    <t>Date</t>
  </si>
  <si>
    <t>Prod. (Kg)</t>
  </si>
  <si>
    <t>3(C)1</t>
  </si>
  <si>
    <t>3(C)2</t>
  </si>
  <si>
    <t>*</t>
  </si>
  <si>
    <t>Straw (Q)</t>
  </si>
  <si>
    <t>8C</t>
  </si>
  <si>
    <t>0.5Babsteen</t>
  </si>
  <si>
    <t>4 Bhc</t>
  </si>
  <si>
    <t>1C</t>
  </si>
  <si>
    <t>3C</t>
  </si>
  <si>
    <t>6C</t>
  </si>
  <si>
    <t>2C</t>
  </si>
  <si>
    <t>11c</t>
  </si>
  <si>
    <t>12.5Babsteen</t>
  </si>
  <si>
    <t>5 Babsteen</t>
  </si>
  <si>
    <t>2 mcraleen</t>
  </si>
  <si>
    <t>(Q)</t>
  </si>
  <si>
    <t>50 BHC</t>
  </si>
  <si>
    <t>5macraleen</t>
  </si>
  <si>
    <t>20,5 Babsteen</t>
  </si>
  <si>
    <t>10 Babsteen</t>
  </si>
  <si>
    <t>4 Macraleen</t>
  </si>
  <si>
    <t>8 babsteen</t>
  </si>
  <si>
    <t>4 babsteen</t>
  </si>
  <si>
    <t>20 babsteen</t>
  </si>
  <si>
    <t>15 babsteen</t>
  </si>
  <si>
    <t>2 PktCandle</t>
  </si>
  <si>
    <t>8c</t>
  </si>
  <si>
    <t>78Mandays</t>
  </si>
  <si>
    <t>2 babsteen</t>
  </si>
  <si>
    <t>86Mandays</t>
  </si>
  <si>
    <t>5c</t>
  </si>
  <si>
    <t>3 babsteen</t>
  </si>
  <si>
    <t>7 babsteen</t>
  </si>
  <si>
    <t>5 PktCandle</t>
  </si>
  <si>
    <t>5 babsteen</t>
  </si>
  <si>
    <t>82Mandays</t>
  </si>
  <si>
    <t>4c</t>
  </si>
  <si>
    <t>87Mandays</t>
  </si>
  <si>
    <t>3c</t>
  </si>
  <si>
    <t>122 Mdays</t>
  </si>
  <si>
    <t>183 Mdays</t>
  </si>
  <si>
    <t>98 Mdays</t>
  </si>
  <si>
    <t>45MDays</t>
  </si>
  <si>
    <t>1c</t>
  </si>
  <si>
    <t>20, 100 Babsteen</t>
  </si>
  <si>
    <t>50, 28 Niwan</t>
  </si>
  <si>
    <t>8p,30c</t>
  </si>
  <si>
    <t>100 Niwan</t>
  </si>
  <si>
    <t>2500, 3000</t>
  </si>
  <si>
    <t>7.5*</t>
  </si>
  <si>
    <t>15*</t>
  </si>
  <si>
    <t>40 Niwan</t>
  </si>
  <si>
    <t>Wages (Rs/Month)</t>
  </si>
  <si>
    <t>1+ 10 C</t>
  </si>
  <si>
    <t>1500+ 1000</t>
  </si>
  <si>
    <t>87mdays</t>
  </si>
  <si>
    <t>3 Babsteen</t>
  </si>
  <si>
    <t>1+24mdays</t>
  </si>
  <si>
    <t>10c</t>
  </si>
  <si>
    <t>1+6mdays</t>
  </si>
  <si>
    <t>6c</t>
  </si>
  <si>
    <t>1+24MAYS</t>
  </si>
  <si>
    <t>20C</t>
  </si>
  <si>
    <t>1+26mays</t>
  </si>
  <si>
    <t>(Sq. Mt.)</t>
  </si>
  <si>
    <t>Nh</t>
  </si>
  <si>
    <t>nh</t>
  </si>
  <si>
    <t>Mh</t>
  </si>
  <si>
    <t>mh</t>
  </si>
  <si>
    <t>phi</t>
  </si>
  <si>
    <t xml:space="preserve">PRODUCTION </t>
  </si>
  <si>
    <t>(Qt/ha)</t>
  </si>
  <si>
    <t>ybarh</t>
  </si>
  <si>
    <t>shed area</t>
  </si>
  <si>
    <t>net area</t>
  </si>
  <si>
    <t xml:space="preserve">Net area under </t>
  </si>
  <si>
    <t xml:space="preserve">No. of </t>
  </si>
  <si>
    <t>trays used</t>
  </si>
  <si>
    <t>Sup. Phos.</t>
  </si>
  <si>
    <t>Murate Potash</t>
  </si>
  <si>
    <t>Wheat Bran</t>
  </si>
  <si>
    <t>kg/100sqmtr</t>
  </si>
  <si>
    <t>kg/tray</t>
  </si>
  <si>
    <t>Shed area</t>
  </si>
  <si>
    <t>Ahirmajra</t>
  </si>
  <si>
    <t>Ganaur</t>
  </si>
  <si>
    <t>Rajlugarhi</t>
  </si>
  <si>
    <t>Rohat</t>
  </si>
  <si>
    <t>Kakroi</t>
  </si>
  <si>
    <t>Baiyapur</t>
  </si>
  <si>
    <t>Sersa</t>
  </si>
  <si>
    <t>Aterna</t>
  </si>
  <si>
    <t xml:space="preserve">code </t>
  </si>
  <si>
    <t>taluka/stratum</t>
  </si>
  <si>
    <t xml:space="preserve">Ganaur </t>
  </si>
  <si>
    <t>Sonepat</t>
  </si>
  <si>
    <t>Rai</t>
  </si>
  <si>
    <t>village</t>
  </si>
  <si>
    <t>code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</si>
</sst>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"/>
    <numFmt numFmtId="171" formatCode="0.0000000000000"/>
    <numFmt numFmtId="172" formatCode="0.000000000000"/>
    <numFmt numFmtId="173" formatCode="0.00000000000"/>
    <numFmt numFmtId="174" formatCode="0.0000000000"/>
    <numFmt numFmtId="175" formatCode="0.000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0" fillId="0" borderId="21" xfId="0" applyFill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11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10" xfId="0" applyFill="1" applyBorder="1" applyAlignment="1">
      <alignment/>
    </xf>
    <xf numFmtId="3" fontId="0" fillId="0" borderId="10" xfId="0" applyNumberFormat="1" applyBorder="1" applyAlignment="1">
      <alignment horizontal="right"/>
    </xf>
    <xf numFmtId="0" fontId="1" fillId="0" borderId="10" xfId="0" applyFont="1" applyBorder="1" applyAlignment="1">
      <alignment/>
    </xf>
    <xf numFmtId="168" fontId="0" fillId="0" borderId="10" xfId="0" applyNumberFormat="1" applyBorder="1" applyAlignment="1">
      <alignment horizontal="right"/>
    </xf>
    <xf numFmtId="168" fontId="0" fillId="0" borderId="10" xfId="0" applyNumberFormat="1" applyFill="1" applyBorder="1" applyAlignment="1">
      <alignment horizontal="right"/>
    </xf>
    <xf numFmtId="168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68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9" fontId="1" fillId="0" borderId="0" xfId="0" applyNumberFormat="1" applyFont="1" applyAlignment="1">
      <alignment/>
    </xf>
    <xf numFmtId="0" fontId="1" fillId="0" borderId="2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right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73"/>
  <sheetViews>
    <sheetView tabSelected="1" zoomScalePageLayoutView="0" workbookViewId="0" topLeftCell="A1">
      <selection activeCell="AS68" sqref="AS68"/>
    </sheetView>
  </sheetViews>
  <sheetFormatPr defaultColWidth="9.140625" defaultRowHeight="12.75"/>
  <cols>
    <col min="1" max="1" width="12.7109375" style="0" customWidth="1"/>
    <col min="2" max="2" width="6.57421875" style="0" customWidth="1"/>
    <col min="3" max="3" width="8.140625" style="0" customWidth="1"/>
    <col min="4" max="4" width="12.28125" style="26" customWidth="1"/>
    <col min="5" max="5" width="8.8515625" style="26" hidden="1" customWidth="1"/>
    <col min="6" max="6" width="10.7109375" style="26" hidden="1" customWidth="1"/>
    <col min="7" max="7" width="12.28125" style="26" hidden="1" customWidth="1"/>
    <col min="8" max="8" width="10.57421875" style="26" hidden="1" customWidth="1"/>
    <col min="9" max="9" width="10.00390625" style="26" hidden="1" customWidth="1"/>
    <col min="10" max="10" width="13.00390625" style="26" hidden="1" customWidth="1"/>
    <col min="11" max="11" width="13.421875" style="26" hidden="1" customWidth="1"/>
    <col min="12" max="12" width="12.7109375" style="26" hidden="1" customWidth="1"/>
    <col min="13" max="13" width="16.28125" style="0" hidden="1" customWidth="1"/>
    <col min="14" max="14" width="15.7109375" style="26" hidden="1" customWidth="1"/>
    <col min="15" max="15" width="12.421875" style="26" hidden="1" customWidth="1"/>
    <col min="16" max="16" width="10.00390625" style="0" hidden="1" customWidth="1"/>
    <col min="17" max="17" width="8.57421875" style="26" hidden="1" customWidth="1"/>
    <col min="18" max="18" width="12.00390625" style="26" hidden="1" customWidth="1"/>
    <col min="19" max="19" width="11.7109375" style="26" hidden="1" customWidth="1"/>
    <col min="20" max="20" width="8.00390625" style="26" hidden="1" customWidth="1"/>
    <col min="21" max="21" width="7.8515625" style="26" hidden="1" customWidth="1"/>
    <col min="22" max="22" width="11.7109375" style="26" hidden="1" customWidth="1"/>
    <col min="23" max="24" width="11.7109375" style="0" hidden="1" customWidth="1"/>
    <col min="25" max="25" width="11.28125" style="0" hidden="1" customWidth="1"/>
    <col min="26" max="26" width="10.7109375" style="0" hidden="1" customWidth="1"/>
    <col min="27" max="29" width="12.7109375" style="0" hidden="1" customWidth="1"/>
    <col min="30" max="31" width="10.57421875" style="0" hidden="1" customWidth="1"/>
    <col min="32" max="34" width="11.8515625" style="0" hidden="1" customWidth="1"/>
    <col min="35" max="35" width="11.57421875" style="0" hidden="1" customWidth="1"/>
    <col min="36" max="36" width="0" style="0" hidden="1" customWidth="1"/>
    <col min="37" max="37" width="11.7109375" style="0" hidden="1" customWidth="1"/>
    <col min="38" max="38" width="18.140625" style="0" hidden="1" customWidth="1"/>
    <col min="39" max="39" width="13.00390625" style="26" hidden="1" customWidth="1"/>
    <col min="40" max="40" width="15.28125" style="26" customWidth="1"/>
    <col min="41" max="41" width="10.28125" style="26" customWidth="1"/>
    <col min="42" max="42" width="10.00390625" style="26" customWidth="1"/>
    <col min="43" max="43" width="14.140625" style="26" customWidth="1"/>
    <col min="44" max="44" width="12.7109375" style="26" customWidth="1"/>
    <col min="45" max="45" width="11.28125" style="26" customWidth="1"/>
    <col min="46" max="46" width="12.57421875" style="26" customWidth="1"/>
    <col min="47" max="53" width="9.140625" style="26" customWidth="1"/>
    <col min="54" max="54" width="11.7109375" style="26" customWidth="1"/>
    <col min="55" max="55" width="12.7109375" style="26" customWidth="1"/>
    <col min="56" max="56" width="16.140625" style="26" customWidth="1"/>
    <col min="57" max="57" width="13.57421875" style="26" customWidth="1"/>
    <col min="58" max="58" width="9.140625" style="26" customWidth="1"/>
    <col min="59" max="59" width="14.140625" style="26" customWidth="1"/>
    <col min="60" max="60" width="14.57421875" style="26" customWidth="1"/>
    <col min="61" max="61" width="11.8515625" style="26" customWidth="1"/>
    <col min="62" max="62" width="11.7109375" style="0" customWidth="1"/>
    <col min="63" max="63" width="12.8515625" style="26" customWidth="1"/>
    <col min="64" max="64" width="11.00390625" style="26" customWidth="1"/>
    <col min="65" max="65" width="12.140625" style="26" customWidth="1"/>
    <col min="66" max="66" width="13.28125" style="26" customWidth="1"/>
    <col min="67" max="67" width="11.7109375" style="26" customWidth="1"/>
    <col min="68" max="68" width="13.140625" style="26" customWidth="1"/>
    <col min="69" max="70" width="12.140625" style="26" customWidth="1"/>
    <col min="71" max="71" width="13.140625" style="26" customWidth="1"/>
    <col min="72" max="73" width="12.57421875" style="0" customWidth="1"/>
    <col min="74" max="74" width="11.8515625" style="0" customWidth="1"/>
  </cols>
  <sheetData>
    <row r="1" spans="1:74" ht="15">
      <c r="A1" s="13"/>
      <c r="B1" s="13"/>
      <c r="C1" s="14" t="s">
        <v>104</v>
      </c>
      <c r="D1" s="27" t="s">
        <v>126</v>
      </c>
      <c r="E1" s="31"/>
      <c r="F1" s="27" t="s">
        <v>105</v>
      </c>
      <c r="G1" s="27" t="s">
        <v>107</v>
      </c>
      <c r="I1" s="31" t="s">
        <v>106</v>
      </c>
      <c r="J1" s="31" t="s">
        <v>13</v>
      </c>
      <c r="BV1" s="15"/>
    </row>
    <row r="2" spans="16:74" ht="15.75" thickBot="1">
      <c r="P2" s="5" t="s">
        <v>24</v>
      </c>
      <c r="AM2" s="27" t="s">
        <v>44</v>
      </c>
      <c r="BV2" s="15"/>
    </row>
    <row r="3" spans="1:114" s="1" customFormat="1" ht="13.5" thickBot="1">
      <c r="A3" s="1" t="s">
        <v>0</v>
      </c>
      <c r="B3" s="1" t="s">
        <v>14</v>
      </c>
      <c r="C3" s="1" t="s">
        <v>15</v>
      </c>
      <c r="D3" s="28" t="s">
        <v>16</v>
      </c>
      <c r="E3" s="28" t="s">
        <v>108</v>
      </c>
      <c r="F3" s="28" t="s">
        <v>17</v>
      </c>
      <c r="G3" s="28" t="s">
        <v>111</v>
      </c>
      <c r="H3" s="28" t="s">
        <v>112</v>
      </c>
      <c r="I3" s="28" t="s">
        <v>114</v>
      </c>
      <c r="J3" s="28" t="s">
        <v>117</v>
      </c>
      <c r="K3" s="28" t="s">
        <v>17</v>
      </c>
      <c r="L3" s="28" t="s">
        <v>19</v>
      </c>
      <c r="M3" s="1" t="s">
        <v>22</v>
      </c>
      <c r="N3" s="28" t="s">
        <v>122</v>
      </c>
      <c r="O3" s="28" t="s">
        <v>123</v>
      </c>
      <c r="P3" s="1" t="s">
        <v>25</v>
      </c>
      <c r="Q3" s="33" t="s">
        <v>25</v>
      </c>
      <c r="R3" s="34" t="s">
        <v>38</v>
      </c>
      <c r="S3" s="38" t="s">
        <v>40</v>
      </c>
      <c r="T3" s="39" t="s">
        <v>39</v>
      </c>
      <c r="U3" s="40"/>
      <c r="V3" s="41"/>
      <c r="W3" s="7" t="s">
        <v>38</v>
      </c>
      <c r="X3" s="19" t="s">
        <v>40</v>
      </c>
      <c r="Y3" s="18" t="s">
        <v>41</v>
      </c>
      <c r="Z3" s="20"/>
      <c r="AA3" s="8"/>
      <c r="AB3" s="7" t="s">
        <v>38</v>
      </c>
      <c r="AC3" s="19" t="s">
        <v>40</v>
      </c>
      <c r="AD3" s="18" t="s">
        <v>42</v>
      </c>
      <c r="AE3" s="20"/>
      <c r="AF3" s="8"/>
      <c r="AG3" s="7" t="s">
        <v>38</v>
      </c>
      <c r="AH3" s="19" t="s">
        <v>40</v>
      </c>
      <c r="AI3" s="18" t="s">
        <v>43</v>
      </c>
      <c r="AJ3" s="20"/>
      <c r="AK3" s="8"/>
      <c r="AL3" s="9" t="s">
        <v>36</v>
      </c>
      <c r="AM3" s="43" t="s">
        <v>45</v>
      </c>
      <c r="AN3" s="44" t="s">
        <v>47</v>
      </c>
      <c r="AO3" s="44" t="s">
        <v>48</v>
      </c>
      <c r="AP3" s="45"/>
      <c r="AQ3" s="28"/>
      <c r="AR3" s="28"/>
      <c r="AS3" s="28"/>
      <c r="AT3" s="28"/>
      <c r="AU3" s="28"/>
      <c r="AV3" s="28"/>
      <c r="AW3" s="28" t="s">
        <v>62</v>
      </c>
      <c r="AX3" s="28" t="s">
        <v>48</v>
      </c>
      <c r="AY3" s="28"/>
      <c r="AZ3" s="28" t="s">
        <v>66</v>
      </c>
      <c r="BA3" s="28" t="s">
        <v>67</v>
      </c>
      <c r="BB3" s="28" t="s">
        <v>48</v>
      </c>
      <c r="BC3" s="28"/>
      <c r="BD3" s="28" t="s">
        <v>72</v>
      </c>
      <c r="BE3" s="28"/>
      <c r="BF3" s="28"/>
      <c r="BG3" s="28" t="s">
        <v>76</v>
      </c>
      <c r="BH3" s="28"/>
      <c r="BI3" s="28" t="s">
        <v>79</v>
      </c>
      <c r="BJ3" s="1" t="s">
        <v>80</v>
      </c>
      <c r="BK3" s="28" t="s">
        <v>84</v>
      </c>
      <c r="BL3" s="28" t="s">
        <v>86</v>
      </c>
      <c r="BM3" s="28" t="s">
        <v>87</v>
      </c>
      <c r="BN3" s="28" t="s">
        <v>88</v>
      </c>
      <c r="BO3" s="28" t="s">
        <v>92</v>
      </c>
      <c r="BP3" s="28" t="s">
        <v>93</v>
      </c>
      <c r="BQ3" s="28"/>
      <c r="BR3" s="28"/>
      <c r="BS3" s="28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</row>
    <row r="4" spans="4:114" s="1" customFormat="1" ht="12.75">
      <c r="D4" s="28" t="s">
        <v>1</v>
      </c>
      <c r="E4" s="28" t="s">
        <v>109</v>
      </c>
      <c r="F4" s="28" t="s">
        <v>110</v>
      </c>
      <c r="G4" s="28" t="s">
        <v>110</v>
      </c>
      <c r="H4" s="28" t="s">
        <v>113</v>
      </c>
      <c r="I4" s="28" t="s">
        <v>115</v>
      </c>
      <c r="J4" s="28" t="s">
        <v>115</v>
      </c>
      <c r="K4" s="28" t="s">
        <v>118</v>
      </c>
      <c r="L4" s="28" t="s">
        <v>118</v>
      </c>
      <c r="M4" s="1" t="s">
        <v>119</v>
      </c>
      <c r="N4" s="28" t="s">
        <v>121</v>
      </c>
      <c r="O4" s="28" t="s">
        <v>124</v>
      </c>
      <c r="P4" s="1" t="s">
        <v>26</v>
      </c>
      <c r="Q4" s="28" t="s">
        <v>27</v>
      </c>
      <c r="R4" s="35" t="s">
        <v>127</v>
      </c>
      <c r="S4" s="35" t="s">
        <v>128</v>
      </c>
      <c r="T4" s="35" t="s">
        <v>30</v>
      </c>
      <c r="U4" s="35" t="s">
        <v>31</v>
      </c>
      <c r="V4" s="35" t="s">
        <v>32</v>
      </c>
      <c r="W4" s="6" t="s">
        <v>127</v>
      </c>
      <c r="X4" s="6" t="s">
        <v>128</v>
      </c>
      <c r="Y4" s="1" t="s">
        <v>30</v>
      </c>
      <c r="Z4" s="1" t="s">
        <v>31</v>
      </c>
      <c r="AA4" s="1" t="s">
        <v>32</v>
      </c>
      <c r="AB4" s="6" t="s">
        <v>127</v>
      </c>
      <c r="AC4" s="6" t="s">
        <v>128</v>
      </c>
      <c r="AD4" s="1" t="s">
        <v>30</v>
      </c>
      <c r="AE4" s="1" t="s">
        <v>31</v>
      </c>
      <c r="AF4" s="1" t="s">
        <v>32</v>
      </c>
      <c r="AG4" s="6" t="s">
        <v>127</v>
      </c>
      <c r="AH4" s="6" t="s">
        <v>128</v>
      </c>
      <c r="AI4" s="1" t="s">
        <v>30</v>
      </c>
      <c r="AJ4" s="1" t="s">
        <v>31</v>
      </c>
      <c r="AK4" s="1" t="s">
        <v>32</v>
      </c>
      <c r="AL4" s="6" t="s">
        <v>37</v>
      </c>
      <c r="AM4" s="28" t="s">
        <v>23</v>
      </c>
      <c r="AN4" s="35" t="s">
        <v>49</v>
      </c>
      <c r="AO4" s="35" t="s">
        <v>50</v>
      </c>
      <c r="AP4" s="28" t="s">
        <v>51</v>
      </c>
      <c r="AQ4" s="28" t="s">
        <v>57</v>
      </c>
      <c r="AR4" s="28" t="s">
        <v>52</v>
      </c>
      <c r="AS4" s="28" t="s">
        <v>54</v>
      </c>
      <c r="AT4" s="28" t="s">
        <v>58</v>
      </c>
      <c r="AU4" s="28" t="s">
        <v>60</v>
      </c>
      <c r="AV4" s="28" t="s">
        <v>61</v>
      </c>
      <c r="AW4" s="28" t="s">
        <v>63</v>
      </c>
      <c r="AX4" s="28" t="s">
        <v>64</v>
      </c>
      <c r="AY4" s="28" t="s">
        <v>65</v>
      </c>
      <c r="AZ4" s="28" t="s">
        <v>68</v>
      </c>
      <c r="BA4" s="28" t="s">
        <v>69</v>
      </c>
      <c r="BB4" s="28" t="s">
        <v>70</v>
      </c>
      <c r="BC4" s="28" t="s">
        <v>71</v>
      </c>
      <c r="BD4" s="28" t="s">
        <v>73</v>
      </c>
      <c r="BE4" s="28" t="s">
        <v>74</v>
      </c>
      <c r="BF4" s="28" t="s">
        <v>75</v>
      </c>
      <c r="BG4" s="28" t="s">
        <v>77</v>
      </c>
      <c r="BH4" s="28" t="s">
        <v>78</v>
      </c>
      <c r="BI4" s="28" t="s">
        <v>81</v>
      </c>
      <c r="BJ4" s="1" t="s">
        <v>82</v>
      </c>
      <c r="BK4" s="28" t="s">
        <v>83</v>
      </c>
      <c r="BL4" s="28" t="s">
        <v>90</v>
      </c>
      <c r="BM4" s="28" t="s">
        <v>91</v>
      </c>
      <c r="BN4" s="28" t="s">
        <v>89</v>
      </c>
      <c r="BO4" s="28" t="s">
        <v>97</v>
      </c>
      <c r="BP4" s="28"/>
      <c r="BQ4" s="28" t="s">
        <v>96</v>
      </c>
      <c r="BR4" s="28"/>
      <c r="BS4" s="28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</row>
    <row r="5" spans="4:114" s="1" customFormat="1" ht="12.75">
      <c r="D5" s="28"/>
      <c r="E5" s="28"/>
      <c r="F5" s="28" t="s">
        <v>18</v>
      </c>
      <c r="G5" s="28" t="s">
        <v>18</v>
      </c>
      <c r="H5" s="28" t="s">
        <v>193</v>
      </c>
      <c r="I5" s="28" t="s">
        <v>116</v>
      </c>
      <c r="J5" s="28" t="s">
        <v>67</v>
      </c>
      <c r="K5" s="28"/>
      <c r="L5" s="28"/>
      <c r="M5" s="1" t="s">
        <v>193</v>
      </c>
      <c r="N5" s="28" t="s">
        <v>120</v>
      </c>
      <c r="O5" s="28"/>
      <c r="Q5" s="28"/>
      <c r="R5" s="36"/>
      <c r="S5" s="36"/>
      <c r="T5" s="36"/>
      <c r="U5" s="36"/>
      <c r="V5" s="36"/>
      <c r="W5" s="12"/>
      <c r="X5" s="12"/>
      <c r="Y5" s="3"/>
      <c r="Z5" s="3"/>
      <c r="AA5" s="3"/>
      <c r="AB5" s="12"/>
      <c r="AC5" s="12"/>
      <c r="AD5" s="3"/>
      <c r="AE5" s="3"/>
      <c r="AF5" s="3"/>
      <c r="AG5" s="12"/>
      <c r="AH5" s="12"/>
      <c r="AI5" s="3"/>
      <c r="AJ5" s="3"/>
      <c r="AK5" s="3"/>
      <c r="AL5" s="6"/>
      <c r="AM5" s="28"/>
      <c r="AN5" s="28" t="s">
        <v>132</v>
      </c>
      <c r="AO5" s="28" t="s">
        <v>23</v>
      </c>
      <c r="AP5" s="28" t="s">
        <v>23</v>
      </c>
      <c r="AQ5" s="28" t="s">
        <v>56</v>
      </c>
      <c r="AR5" s="28" t="s">
        <v>53</v>
      </c>
      <c r="AS5" s="28" t="s">
        <v>55</v>
      </c>
      <c r="AT5" s="28" t="s">
        <v>59</v>
      </c>
      <c r="AU5" s="28" t="s">
        <v>23</v>
      </c>
      <c r="AV5" s="28" t="s">
        <v>23</v>
      </c>
      <c r="AW5" s="28" t="s">
        <v>144</v>
      </c>
      <c r="AX5" s="28" t="s">
        <v>23</v>
      </c>
      <c r="AY5" s="28"/>
      <c r="AZ5" s="28" t="s">
        <v>100</v>
      </c>
      <c r="BA5" s="28" t="s">
        <v>23</v>
      </c>
      <c r="BB5" s="28" t="s">
        <v>23</v>
      </c>
      <c r="BC5" s="28" t="s">
        <v>85</v>
      </c>
      <c r="BD5" s="28" t="s">
        <v>101</v>
      </c>
      <c r="BE5" s="28" t="s">
        <v>23</v>
      </c>
      <c r="BF5" s="28" t="s">
        <v>101</v>
      </c>
      <c r="BG5" s="28" t="s">
        <v>102</v>
      </c>
      <c r="BH5" s="28" t="s">
        <v>102</v>
      </c>
      <c r="BI5" s="28" t="s">
        <v>23</v>
      </c>
      <c r="BK5" s="28" t="s">
        <v>85</v>
      </c>
      <c r="BL5" s="28" t="s">
        <v>103</v>
      </c>
      <c r="BM5" s="28" t="s">
        <v>103</v>
      </c>
      <c r="BN5" s="28" t="s">
        <v>85</v>
      </c>
      <c r="BO5" s="28" t="s">
        <v>94</v>
      </c>
      <c r="BP5" s="28" t="s">
        <v>95</v>
      </c>
      <c r="BQ5" s="28" t="s">
        <v>94</v>
      </c>
      <c r="BR5" s="28" t="s">
        <v>125</v>
      </c>
      <c r="BS5" s="28" t="s">
        <v>181</v>
      </c>
      <c r="BT5" s="1" t="s">
        <v>95</v>
      </c>
      <c r="BU5" s="1" t="s">
        <v>125</v>
      </c>
      <c r="BV5" s="1" t="s">
        <v>98</v>
      </c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</row>
    <row r="6" spans="1:114" s="2" customFormat="1" ht="12.75">
      <c r="A6" s="2" t="s">
        <v>2</v>
      </c>
      <c r="B6" s="2" t="s">
        <v>3</v>
      </c>
      <c r="C6" s="2" t="s">
        <v>4</v>
      </c>
      <c r="D6" s="25" t="s">
        <v>5</v>
      </c>
      <c r="E6" s="25" t="s">
        <v>6</v>
      </c>
      <c r="F6" s="25" t="s">
        <v>7</v>
      </c>
      <c r="G6" s="25" t="s">
        <v>20</v>
      </c>
      <c r="H6" s="25"/>
      <c r="I6" s="25" t="s">
        <v>21</v>
      </c>
      <c r="J6" s="25" t="s">
        <v>12</v>
      </c>
      <c r="K6" s="25" t="s">
        <v>8</v>
      </c>
      <c r="L6" s="25" t="s">
        <v>9</v>
      </c>
      <c r="N6" s="25" t="s">
        <v>10</v>
      </c>
      <c r="O6" s="25" t="s">
        <v>11</v>
      </c>
      <c r="P6" s="2" t="s">
        <v>28</v>
      </c>
      <c r="Q6" s="25" t="s">
        <v>29</v>
      </c>
      <c r="R6" s="37" t="s">
        <v>129</v>
      </c>
      <c r="S6" s="37" t="s">
        <v>130</v>
      </c>
      <c r="T6" s="37" t="s">
        <v>33</v>
      </c>
      <c r="U6" s="37" t="s">
        <v>34</v>
      </c>
      <c r="V6" s="37" t="s">
        <v>35</v>
      </c>
      <c r="W6" s="4" t="s">
        <v>129</v>
      </c>
      <c r="X6" s="4" t="s">
        <v>130</v>
      </c>
      <c r="Y6" s="4" t="s">
        <v>33</v>
      </c>
      <c r="Z6" s="4" t="s">
        <v>34</v>
      </c>
      <c r="AA6" s="4" t="s">
        <v>35</v>
      </c>
      <c r="AB6" s="4" t="s">
        <v>129</v>
      </c>
      <c r="AC6" s="4" t="s">
        <v>130</v>
      </c>
      <c r="AD6" s="4" t="s">
        <v>33</v>
      </c>
      <c r="AE6" s="4" t="s">
        <v>34</v>
      </c>
      <c r="AF6" s="4" t="s">
        <v>35</v>
      </c>
      <c r="AG6" s="4" t="s">
        <v>129</v>
      </c>
      <c r="AH6" s="4" t="s">
        <v>130</v>
      </c>
      <c r="AI6" s="4" t="s">
        <v>33</v>
      </c>
      <c r="AJ6" s="4" t="s">
        <v>34</v>
      </c>
      <c r="AK6" s="4" t="s">
        <v>35</v>
      </c>
      <c r="AM6" s="25" t="s">
        <v>46</v>
      </c>
      <c r="AN6" s="25" t="s">
        <v>46</v>
      </c>
      <c r="AO6" s="25" t="s">
        <v>46</v>
      </c>
      <c r="AP6" s="25" t="s">
        <v>46</v>
      </c>
      <c r="AQ6" s="25" t="s">
        <v>46</v>
      </c>
      <c r="AR6" s="25" t="s">
        <v>46</v>
      </c>
      <c r="AS6" s="25" t="s">
        <v>46</v>
      </c>
      <c r="AT6" s="25" t="s">
        <v>46</v>
      </c>
      <c r="AU6" s="25" t="s">
        <v>46</v>
      </c>
      <c r="AV6" s="25" t="s">
        <v>46</v>
      </c>
      <c r="AW6" s="25" t="s">
        <v>46</v>
      </c>
      <c r="AX6" s="25" t="s">
        <v>46</v>
      </c>
      <c r="AY6" s="25" t="s">
        <v>46</v>
      </c>
      <c r="AZ6" s="25" t="s">
        <v>46</v>
      </c>
      <c r="BA6" s="25" t="s">
        <v>46</v>
      </c>
      <c r="BB6" s="25" t="s">
        <v>46</v>
      </c>
      <c r="BC6" s="25" t="s">
        <v>46</v>
      </c>
      <c r="BD6" s="25" t="s">
        <v>46</v>
      </c>
      <c r="BE6" s="25" t="s">
        <v>46</v>
      </c>
      <c r="BF6" s="25" t="s">
        <v>46</v>
      </c>
      <c r="BG6" s="25" t="s">
        <v>46</v>
      </c>
      <c r="BH6" s="25" t="s">
        <v>46</v>
      </c>
      <c r="BI6" s="25" t="s">
        <v>46</v>
      </c>
      <c r="BJ6" s="2" t="s">
        <v>46</v>
      </c>
      <c r="BK6" s="25" t="s">
        <v>46</v>
      </c>
      <c r="BL6" s="25" t="s">
        <v>46</v>
      </c>
      <c r="BM6" s="25" t="s">
        <v>46</v>
      </c>
      <c r="BN6" s="25" t="s">
        <v>46</v>
      </c>
      <c r="BO6" s="25" t="s">
        <v>99</v>
      </c>
      <c r="BP6" s="25" t="s">
        <v>99</v>
      </c>
      <c r="BQ6" s="25" t="s">
        <v>99</v>
      </c>
      <c r="BR6" s="25" t="s">
        <v>99</v>
      </c>
      <c r="BS6" s="25" t="s">
        <v>99</v>
      </c>
      <c r="BT6" s="2" t="s">
        <v>99</v>
      </c>
      <c r="BU6" s="2" t="s">
        <v>99</v>
      </c>
      <c r="BV6" s="16" t="s">
        <v>99</v>
      </c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</row>
    <row r="7" spans="1:114" s="1" customFormat="1" ht="12.75">
      <c r="A7" s="1">
        <v>1</v>
      </c>
      <c r="B7" s="1">
        <v>2</v>
      </c>
      <c r="C7" s="1">
        <v>3</v>
      </c>
      <c r="D7" s="28">
        <v>4</v>
      </c>
      <c r="E7" s="28">
        <v>5</v>
      </c>
      <c r="F7" s="28">
        <v>7</v>
      </c>
      <c r="G7" s="28">
        <v>8</v>
      </c>
      <c r="H7" s="28">
        <v>9</v>
      </c>
      <c r="I7" s="28">
        <v>10</v>
      </c>
      <c r="J7" s="28">
        <v>11</v>
      </c>
      <c r="K7" s="28">
        <v>12</v>
      </c>
      <c r="L7" s="28">
        <v>13</v>
      </c>
      <c r="M7" s="1">
        <v>14</v>
      </c>
      <c r="N7" s="28">
        <v>15</v>
      </c>
      <c r="O7" s="28">
        <v>16</v>
      </c>
      <c r="P7" s="1">
        <v>17</v>
      </c>
      <c r="Q7" s="28">
        <v>18</v>
      </c>
      <c r="R7" s="33">
        <v>19</v>
      </c>
      <c r="S7" s="28">
        <v>20</v>
      </c>
      <c r="T7" s="28">
        <v>21</v>
      </c>
      <c r="U7" s="28">
        <v>22</v>
      </c>
      <c r="V7" s="28">
        <v>23</v>
      </c>
      <c r="W7" s="1">
        <v>24</v>
      </c>
      <c r="X7" s="1">
        <v>25</v>
      </c>
      <c r="Y7" s="1">
        <v>26</v>
      </c>
      <c r="Z7" s="1">
        <v>27</v>
      </c>
      <c r="AA7" s="1">
        <v>28</v>
      </c>
      <c r="AB7" s="1">
        <v>29</v>
      </c>
      <c r="AC7" s="1">
        <v>30</v>
      </c>
      <c r="AD7" s="1">
        <v>31</v>
      </c>
      <c r="AE7" s="1">
        <v>32</v>
      </c>
      <c r="AF7" s="1">
        <v>33</v>
      </c>
      <c r="AG7" s="1">
        <v>34</v>
      </c>
      <c r="AH7" s="1">
        <v>35</v>
      </c>
      <c r="AI7" s="1">
        <v>36</v>
      </c>
      <c r="AJ7" s="1">
        <v>37</v>
      </c>
      <c r="AK7" s="1">
        <v>38</v>
      </c>
      <c r="AL7" s="1">
        <v>39</v>
      </c>
      <c r="AM7" s="28">
        <v>40</v>
      </c>
      <c r="AN7" s="28">
        <v>41</v>
      </c>
      <c r="AO7" s="28">
        <v>42</v>
      </c>
      <c r="AP7" s="28">
        <v>43</v>
      </c>
      <c r="AQ7" s="28">
        <v>44</v>
      </c>
      <c r="AR7" s="28">
        <v>45</v>
      </c>
      <c r="AS7" s="28">
        <v>46</v>
      </c>
      <c r="AT7" s="28">
        <v>47</v>
      </c>
      <c r="AU7" s="28">
        <v>48</v>
      </c>
      <c r="AV7" s="28">
        <v>49</v>
      </c>
      <c r="AW7" s="28">
        <v>50</v>
      </c>
      <c r="AX7" s="28">
        <v>51</v>
      </c>
      <c r="AY7" s="28">
        <v>52</v>
      </c>
      <c r="AZ7" s="28">
        <v>53</v>
      </c>
      <c r="BA7" s="28">
        <v>54</v>
      </c>
      <c r="BB7" s="28">
        <v>55</v>
      </c>
      <c r="BC7" s="28">
        <v>56</v>
      </c>
      <c r="BD7" s="28">
        <v>57</v>
      </c>
      <c r="BE7" s="28">
        <v>58</v>
      </c>
      <c r="BF7" s="28">
        <v>59</v>
      </c>
      <c r="BG7" s="28">
        <v>60</v>
      </c>
      <c r="BH7" s="28">
        <v>61</v>
      </c>
      <c r="BI7" s="28">
        <v>62</v>
      </c>
      <c r="BJ7" s="1">
        <v>63</v>
      </c>
      <c r="BK7" s="28">
        <v>64</v>
      </c>
      <c r="BL7" s="28">
        <v>65</v>
      </c>
      <c r="BM7" s="33">
        <v>66</v>
      </c>
      <c r="BN7" s="28">
        <v>67</v>
      </c>
      <c r="BO7" s="28">
        <v>68</v>
      </c>
      <c r="BP7" s="28">
        <v>69</v>
      </c>
      <c r="BQ7" s="28">
        <v>70</v>
      </c>
      <c r="BR7" s="28">
        <v>71</v>
      </c>
      <c r="BS7" s="28">
        <v>72</v>
      </c>
      <c r="BT7" s="1">
        <v>73</v>
      </c>
      <c r="BU7" s="1">
        <v>74</v>
      </c>
      <c r="BV7" s="1">
        <v>75</v>
      </c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</row>
    <row r="8" spans="1:74" ht="16.5" customHeight="1">
      <c r="A8" s="2">
        <v>2</v>
      </c>
      <c r="B8" s="2">
        <v>3</v>
      </c>
      <c r="C8" s="2">
        <v>1</v>
      </c>
      <c r="D8" s="24">
        <v>1</v>
      </c>
      <c r="E8" s="32">
        <v>4</v>
      </c>
      <c r="F8" s="24">
        <v>77</v>
      </c>
      <c r="G8" s="24">
        <v>25</v>
      </c>
      <c r="H8" s="24">
        <f>E8*F8*G8*0.0929</f>
        <v>715.3299999999999</v>
      </c>
      <c r="I8" s="25">
        <v>4</v>
      </c>
      <c r="J8" s="25">
        <v>4</v>
      </c>
      <c r="K8" s="25">
        <v>70</v>
      </c>
      <c r="L8" s="25">
        <v>4</v>
      </c>
      <c r="M8" s="17">
        <f>E8*I8*J8*K8*L8*0.0929</f>
        <v>1664.768</v>
      </c>
      <c r="N8" s="25">
        <v>280</v>
      </c>
      <c r="O8" s="25">
        <v>220</v>
      </c>
      <c r="P8" s="17"/>
      <c r="Q8" s="25">
        <v>40208</v>
      </c>
      <c r="R8" s="25">
        <v>30208</v>
      </c>
      <c r="S8" s="25">
        <v>60</v>
      </c>
      <c r="T8" s="25">
        <v>161107</v>
      </c>
      <c r="U8" s="25">
        <v>30208</v>
      </c>
      <c r="V8" s="25">
        <v>1000</v>
      </c>
      <c r="W8" s="17">
        <v>200208</v>
      </c>
      <c r="X8" s="17">
        <v>40</v>
      </c>
      <c r="Y8" s="17">
        <v>40208</v>
      </c>
      <c r="Z8" s="17">
        <v>190208</v>
      </c>
      <c r="AA8" s="17">
        <v>560</v>
      </c>
      <c r="AB8" s="17">
        <v>60308</v>
      </c>
      <c r="AC8" s="17">
        <v>165</v>
      </c>
      <c r="AD8" s="17">
        <v>200208</v>
      </c>
      <c r="AE8" s="17">
        <v>50308</v>
      </c>
      <c r="AF8" s="17">
        <v>835</v>
      </c>
      <c r="AG8" s="17">
        <v>250308</v>
      </c>
      <c r="AH8" s="17">
        <v>0</v>
      </c>
      <c r="AI8" s="17">
        <v>60308</v>
      </c>
      <c r="AJ8" s="17">
        <v>190308</v>
      </c>
      <c r="AK8" s="17">
        <v>205</v>
      </c>
      <c r="AL8" s="17">
        <f>V8+X8+AA8+AC8+AF8+AH8+AK8</f>
        <v>2805</v>
      </c>
      <c r="AM8" s="25">
        <v>220</v>
      </c>
      <c r="AN8" s="25">
        <v>280</v>
      </c>
      <c r="AO8" s="25">
        <v>200</v>
      </c>
      <c r="AP8" s="25">
        <v>200</v>
      </c>
      <c r="AQ8" s="25">
        <v>300</v>
      </c>
      <c r="AR8" s="25">
        <v>300</v>
      </c>
      <c r="AS8" s="25">
        <v>400</v>
      </c>
      <c r="AT8" s="25">
        <v>600</v>
      </c>
      <c r="AU8" s="25">
        <v>200</v>
      </c>
      <c r="AV8" s="25">
        <v>10</v>
      </c>
      <c r="AW8" s="25">
        <v>36</v>
      </c>
      <c r="AX8" s="25">
        <v>200</v>
      </c>
      <c r="AY8" s="25">
        <v>100</v>
      </c>
      <c r="AZ8" s="25">
        <v>1200</v>
      </c>
      <c r="BA8" s="25">
        <v>48</v>
      </c>
      <c r="BB8" s="25">
        <v>100</v>
      </c>
      <c r="BC8" s="25">
        <v>1500</v>
      </c>
      <c r="BD8" s="25">
        <v>5</v>
      </c>
      <c r="BE8" s="25">
        <v>5</v>
      </c>
      <c r="BF8" s="25">
        <v>1</v>
      </c>
      <c r="BG8" s="25">
        <v>4</v>
      </c>
      <c r="BH8" s="25">
        <v>5</v>
      </c>
      <c r="BI8" s="25">
        <v>2</v>
      </c>
      <c r="BJ8" s="17"/>
      <c r="BK8" s="25">
        <v>2000</v>
      </c>
      <c r="BL8" s="25">
        <v>1</v>
      </c>
      <c r="BM8" s="25">
        <v>1</v>
      </c>
      <c r="BN8" s="25">
        <v>2400</v>
      </c>
      <c r="BO8" s="25">
        <v>1</v>
      </c>
      <c r="BP8" s="25">
        <v>0</v>
      </c>
      <c r="BQ8" s="25">
        <v>3</v>
      </c>
      <c r="BR8" s="25">
        <v>8</v>
      </c>
      <c r="BS8" s="25">
        <v>2500</v>
      </c>
      <c r="BT8" s="17"/>
      <c r="BU8" s="17"/>
      <c r="BV8" s="17"/>
    </row>
    <row r="9" spans="1:74" ht="16.5" customHeight="1">
      <c r="A9" s="2"/>
      <c r="B9" s="2"/>
      <c r="C9" s="2"/>
      <c r="D9" s="24">
        <v>2</v>
      </c>
      <c r="E9" s="32">
        <v>3</v>
      </c>
      <c r="F9" s="24">
        <v>75</v>
      </c>
      <c r="G9" s="24">
        <v>25</v>
      </c>
      <c r="H9" s="24">
        <f>E9*F9*G9*0.0929</f>
        <v>522.5625</v>
      </c>
      <c r="I9" s="25">
        <v>4</v>
      </c>
      <c r="J9" s="25">
        <v>4</v>
      </c>
      <c r="K9" s="25">
        <v>70</v>
      </c>
      <c r="L9" s="25">
        <v>4</v>
      </c>
      <c r="M9" s="17">
        <f aca="true" t="shared" si="0" ref="M9:M61">E9*I9*J9*K9*L9*0.0929</f>
        <v>1248.576</v>
      </c>
      <c r="N9" s="25">
        <v>210</v>
      </c>
      <c r="O9" s="25">
        <v>185</v>
      </c>
      <c r="P9" s="17"/>
      <c r="Q9" s="25">
        <v>40208</v>
      </c>
      <c r="R9" s="25">
        <v>30208</v>
      </c>
      <c r="S9" s="25">
        <v>80</v>
      </c>
      <c r="T9" s="25">
        <v>201107</v>
      </c>
      <c r="U9" s="25">
        <v>30208</v>
      </c>
      <c r="V9" s="25">
        <v>1500</v>
      </c>
      <c r="W9" s="17">
        <v>200208</v>
      </c>
      <c r="X9" s="17">
        <v>40</v>
      </c>
      <c r="Y9" s="17">
        <v>40208</v>
      </c>
      <c r="Z9" s="17">
        <v>190208</v>
      </c>
      <c r="AA9" s="17">
        <v>520</v>
      </c>
      <c r="AB9" s="17">
        <v>60308</v>
      </c>
      <c r="AC9" s="17">
        <v>40</v>
      </c>
      <c r="AD9" s="17">
        <v>200208</v>
      </c>
      <c r="AE9" s="17">
        <v>50308</v>
      </c>
      <c r="AF9" s="17">
        <v>660</v>
      </c>
      <c r="AG9" s="17">
        <v>250308</v>
      </c>
      <c r="AH9" s="17">
        <v>0</v>
      </c>
      <c r="AI9" s="17">
        <v>60308</v>
      </c>
      <c r="AJ9" s="17">
        <v>180308</v>
      </c>
      <c r="AK9" s="17">
        <v>175</v>
      </c>
      <c r="AL9" s="17">
        <f aca="true" t="shared" si="1" ref="AL9:AL61">V9+X9+AA9+AC9+AF9+AH9+AK9</f>
        <v>2935</v>
      </c>
      <c r="AM9" s="25">
        <v>185</v>
      </c>
      <c r="AN9" s="25">
        <v>210</v>
      </c>
      <c r="AO9" s="25">
        <v>200</v>
      </c>
      <c r="AP9" s="25">
        <v>200</v>
      </c>
      <c r="AQ9" s="25">
        <v>200</v>
      </c>
      <c r="AR9" s="25">
        <v>200</v>
      </c>
      <c r="AS9" s="25">
        <v>600</v>
      </c>
      <c r="AT9" s="25">
        <v>1800</v>
      </c>
      <c r="AU9" s="25">
        <v>800</v>
      </c>
      <c r="AV9" s="25">
        <v>10</v>
      </c>
      <c r="AW9" s="25">
        <v>30</v>
      </c>
      <c r="AX9" s="25">
        <v>0</v>
      </c>
      <c r="AY9" s="25">
        <v>100</v>
      </c>
      <c r="AZ9" s="25">
        <v>1600</v>
      </c>
      <c r="BA9" s="25">
        <v>80</v>
      </c>
      <c r="BB9" s="25">
        <v>80</v>
      </c>
      <c r="BC9" s="25">
        <v>200</v>
      </c>
      <c r="BD9" s="25">
        <v>10</v>
      </c>
      <c r="BE9" s="25">
        <v>5</v>
      </c>
      <c r="BF9" s="25">
        <v>1</v>
      </c>
      <c r="BG9" s="25">
        <v>5</v>
      </c>
      <c r="BH9" s="25">
        <v>4</v>
      </c>
      <c r="BI9" s="25">
        <v>2</v>
      </c>
      <c r="BJ9" s="17"/>
      <c r="BK9" s="25">
        <v>2400</v>
      </c>
      <c r="BL9" s="25">
        <v>1</v>
      </c>
      <c r="BM9" s="25">
        <v>1</v>
      </c>
      <c r="BN9" s="25">
        <v>2400</v>
      </c>
      <c r="BO9" s="25">
        <v>1</v>
      </c>
      <c r="BP9" s="25">
        <v>0</v>
      </c>
      <c r="BQ9" s="25">
        <v>4</v>
      </c>
      <c r="BR9" s="25">
        <v>8</v>
      </c>
      <c r="BS9" s="25">
        <v>2500</v>
      </c>
      <c r="BT9" s="17"/>
      <c r="BU9" s="17"/>
      <c r="BV9" s="17"/>
    </row>
    <row r="10" spans="1:74" ht="16.5" customHeight="1">
      <c r="A10" s="1"/>
      <c r="B10" s="1"/>
      <c r="C10" s="1"/>
      <c r="D10" s="24">
        <v>3</v>
      </c>
      <c r="E10" s="32">
        <v>2</v>
      </c>
      <c r="F10" s="24">
        <v>75</v>
      </c>
      <c r="G10" s="24">
        <v>25</v>
      </c>
      <c r="H10" s="24">
        <f aca="true" t="shared" si="2" ref="H10:H61">E10*F10*G10*0.0929</f>
        <v>348.375</v>
      </c>
      <c r="I10" s="25">
        <v>4</v>
      </c>
      <c r="J10" s="25">
        <v>4</v>
      </c>
      <c r="K10" s="25">
        <v>70</v>
      </c>
      <c r="L10" s="25">
        <v>4</v>
      </c>
      <c r="M10" s="17">
        <f t="shared" si="0"/>
        <v>832.384</v>
      </c>
      <c r="N10" s="25">
        <v>160</v>
      </c>
      <c r="O10" s="25">
        <v>150</v>
      </c>
      <c r="P10" s="17"/>
      <c r="Q10" s="25">
        <v>40208</v>
      </c>
      <c r="R10" s="25">
        <v>30208</v>
      </c>
      <c r="S10" s="25">
        <v>70</v>
      </c>
      <c r="T10" s="25">
        <v>11207</v>
      </c>
      <c r="U10" s="25">
        <v>30208</v>
      </c>
      <c r="V10" s="25">
        <v>800</v>
      </c>
      <c r="W10" s="17">
        <v>200208</v>
      </c>
      <c r="X10" s="17">
        <v>30</v>
      </c>
      <c r="Y10" s="17">
        <v>40208</v>
      </c>
      <c r="Z10" s="17">
        <v>190208</v>
      </c>
      <c r="AA10" s="17">
        <v>430</v>
      </c>
      <c r="AB10" s="17">
        <v>60308</v>
      </c>
      <c r="AC10" s="17">
        <v>46</v>
      </c>
      <c r="AD10" s="17">
        <v>200208</v>
      </c>
      <c r="AE10" s="17">
        <v>50308</v>
      </c>
      <c r="AF10" s="17">
        <v>554</v>
      </c>
      <c r="AG10" s="17">
        <v>250308</v>
      </c>
      <c r="AH10" s="17">
        <v>0</v>
      </c>
      <c r="AI10" s="17">
        <v>60308</v>
      </c>
      <c r="AJ10" s="17">
        <v>180308</v>
      </c>
      <c r="AK10" s="17">
        <v>150</v>
      </c>
      <c r="AL10" s="17">
        <f t="shared" si="1"/>
        <v>2010</v>
      </c>
      <c r="AM10" s="25">
        <v>150</v>
      </c>
      <c r="AN10" s="25">
        <v>160</v>
      </c>
      <c r="AO10" s="25">
        <v>100</v>
      </c>
      <c r="AP10" s="25">
        <v>100</v>
      </c>
      <c r="AQ10" s="25">
        <v>100</v>
      </c>
      <c r="AR10" s="25">
        <v>100</v>
      </c>
      <c r="AS10" s="25">
        <v>600</v>
      </c>
      <c r="AT10" s="25">
        <v>1000</v>
      </c>
      <c r="AU10" s="25">
        <v>1000</v>
      </c>
      <c r="AV10" s="25">
        <v>4</v>
      </c>
      <c r="AW10" s="24">
        <v>30</v>
      </c>
      <c r="AX10" s="24">
        <v>10</v>
      </c>
      <c r="AY10" s="25">
        <v>20</v>
      </c>
      <c r="AZ10" s="25">
        <v>600</v>
      </c>
      <c r="BA10" s="25">
        <v>20</v>
      </c>
      <c r="BB10" s="25">
        <v>30</v>
      </c>
      <c r="BC10" s="25">
        <v>0</v>
      </c>
      <c r="BD10" s="25">
        <v>10</v>
      </c>
      <c r="BE10" s="25">
        <v>5</v>
      </c>
      <c r="BF10" s="25">
        <v>1</v>
      </c>
      <c r="BG10" s="25">
        <v>4</v>
      </c>
      <c r="BH10" s="25">
        <v>2</v>
      </c>
      <c r="BI10" s="25">
        <v>1</v>
      </c>
      <c r="BJ10" s="17"/>
      <c r="BK10" s="25">
        <v>2400</v>
      </c>
      <c r="BL10" s="25">
        <v>2</v>
      </c>
      <c r="BM10" s="25">
        <v>1</v>
      </c>
      <c r="BN10" s="25">
        <v>2400</v>
      </c>
      <c r="BO10" s="25">
        <v>1</v>
      </c>
      <c r="BP10" s="25">
        <v>0</v>
      </c>
      <c r="BQ10" s="25">
        <v>2</v>
      </c>
      <c r="BR10" s="25">
        <v>8</v>
      </c>
      <c r="BS10" s="25">
        <v>2500</v>
      </c>
      <c r="BT10" s="17"/>
      <c r="BU10" s="17"/>
      <c r="BV10" s="17"/>
    </row>
    <row r="11" spans="1:74" ht="16.5" customHeight="1">
      <c r="A11" s="1"/>
      <c r="B11" s="1"/>
      <c r="C11" s="1"/>
      <c r="D11" s="24">
        <v>4</v>
      </c>
      <c r="E11" s="32">
        <v>2</v>
      </c>
      <c r="F11" s="24">
        <v>75</v>
      </c>
      <c r="G11" s="24">
        <v>25</v>
      </c>
      <c r="H11" s="24">
        <f t="shared" si="2"/>
        <v>348.375</v>
      </c>
      <c r="I11" s="25">
        <v>4</v>
      </c>
      <c r="J11" s="25">
        <v>4</v>
      </c>
      <c r="K11" s="25">
        <v>70</v>
      </c>
      <c r="L11" s="25">
        <v>4</v>
      </c>
      <c r="M11" s="17">
        <f t="shared" si="0"/>
        <v>832.384</v>
      </c>
      <c r="N11" s="25">
        <v>150</v>
      </c>
      <c r="O11" s="25">
        <v>120</v>
      </c>
      <c r="P11" s="17"/>
      <c r="Q11" s="25">
        <v>40208</v>
      </c>
      <c r="R11" s="25">
        <v>30208</v>
      </c>
      <c r="S11" s="25">
        <v>80</v>
      </c>
      <c r="T11" s="25">
        <v>11207</v>
      </c>
      <c r="U11" s="25">
        <v>30208</v>
      </c>
      <c r="V11" s="25">
        <v>800</v>
      </c>
      <c r="W11" s="17">
        <v>200208</v>
      </c>
      <c r="X11" s="17">
        <v>0</v>
      </c>
      <c r="Y11" s="17">
        <v>40208</v>
      </c>
      <c r="Z11" s="17">
        <v>190208</v>
      </c>
      <c r="AA11" s="17">
        <v>300</v>
      </c>
      <c r="AB11" s="17">
        <v>60308</v>
      </c>
      <c r="AC11" s="17">
        <v>46</v>
      </c>
      <c r="AD11" s="17">
        <v>200208</v>
      </c>
      <c r="AE11" s="17">
        <v>50308</v>
      </c>
      <c r="AF11" s="17">
        <v>554</v>
      </c>
      <c r="AG11" s="17">
        <v>250308</v>
      </c>
      <c r="AH11" s="17">
        <v>0</v>
      </c>
      <c r="AI11" s="17">
        <v>60308</v>
      </c>
      <c r="AJ11" s="17">
        <v>160308</v>
      </c>
      <c r="AK11" s="17">
        <v>90</v>
      </c>
      <c r="AL11" s="17">
        <f t="shared" si="1"/>
        <v>1790</v>
      </c>
      <c r="AM11" s="25">
        <v>120</v>
      </c>
      <c r="AN11" s="25">
        <v>130</v>
      </c>
      <c r="AO11" s="25">
        <v>100</v>
      </c>
      <c r="AP11" s="25">
        <v>100</v>
      </c>
      <c r="AQ11" s="25">
        <v>100</v>
      </c>
      <c r="AR11" s="25">
        <v>100</v>
      </c>
      <c r="AS11" s="25">
        <v>400</v>
      </c>
      <c r="AT11" s="25">
        <v>700</v>
      </c>
      <c r="AU11" s="25">
        <v>500</v>
      </c>
      <c r="AV11" s="25">
        <v>4</v>
      </c>
      <c r="AW11" s="25">
        <v>8</v>
      </c>
      <c r="AX11" s="25">
        <v>0</v>
      </c>
      <c r="AY11" s="25">
        <v>4</v>
      </c>
      <c r="AZ11" s="25">
        <v>600</v>
      </c>
      <c r="BA11" s="25">
        <v>30</v>
      </c>
      <c r="BB11" s="25">
        <v>30</v>
      </c>
      <c r="BC11" s="25">
        <v>300</v>
      </c>
      <c r="BD11" s="25">
        <v>2</v>
      </c>
      <c r="BE11" s="25">
        <v>4</v>
      </c>
      <c r="BF11" s="25">
        <v>1</v>
      </c>
      <c r="BG11" s="25">
        <v>2</v>
      </c>
      <c r="BH11" s="25">
        <v>3</v>
      </c>
      <c r="BI11" s="25">
        <v>0.5</v>
      </c>
      <c r="BJ11" s="17"/>
      <c r="BK11" s="25">
        <v>500</v>
      </c>
      <c r="BL11" s="25">
        <v>2</v>
      </c>
      <c r="BM11" s="25">
        <v>1</v>
      </c>
      <c r="BN11" s="25">
        <v>500</v>
      </c>
      <c r="BO11" s="25">
        <v>1</v>
      </c>
      <c r="BP11" s="25">
        <v>0</v>
      </c>
      <c r="BQ11" s="25" t="s">
        <v>133</v>
      </c>
      <c r="BR11" s="25">
        <v>0</v>
      </c>
      <c r="BS11" s="25">
        <v>900</v>
      </c>
      <c r="BT11" s="17"/>
      <c r="BU11" s="17"/>
      <c r="BV11" s="17"/>
    </row>
    <row r="12" spans="1:74" ht="16.5" customHeight="1">
      <c r="A12" s="2"/>
      <c r="B12" s="2"/>
      <c r="C12" s="2"/>
      <c r="D12" s="24">
        <v>5</v>
      </c>
      <c r="E12" s="32">
        <v>10</v>
      </c>
      <c r="F12" s="24">
        <v>75</v>
      </c>
      <c r="G12" s="24">
        <v>25</v>
      </c>
      <c r="H12" s="24">
        <f t="shared" si="2"/>
        <v>1741.875</v>
      </c>
      <c r="I12" s="25">
        <v>10</v>
      </c>
      <c r="J12" s="25">
        <v>4</v>
      </c>
      <c r="K12" s="25">
        <v>22</v>
      </c>
      <c r="L12" s="25">
        <v>4</v>
      </c>
      <c r="M12" s="17">
        <f t="shared" si="0"/>
        <v>3270.08</v>
      </c>
      <c r="N12" s="25">
        <v>1000</v>
      </c>
      <c r="O12" s="25">
        <v>1000</v>
      </c>
      <c r="P12" s="17"/>
      <c r="Q12" s="25">
        <v>40208</v>
      </c>
      <c r="R12" s="25">
        <v>30208</v>
      </c>
      <c r="S12" s="25">
        <v>200</v>
      </c>
      <c r="T12" s="25">
        <v>161107</v>
      </c>
      <c r="U12" s="25">
        <v>30208</v>
      </c>
      <c r="V12" s="42">
        <v>6500</v>
      </c>
      <c r="W12" s="17">
        <v>200208</v>
      </c>
      <c r="X12" s="17">
        <v>230</v>
      </c>
      <c r="Y12" s="17">
        <v>40208</v>
      </c>
      <c r="Z12" s="17">
        <v>190208</v>
      </c>
      <c r="AA12" s="17">
        <v>970</v>
      </c>
      <c r="AB12" s="17">
        <v>60308</v>
      </c>
      <c r="AC12" s="17">
        <v>84</v>
      </c>
      <c r="AD12" s="17">
        <v>200208</v>
      </c>
      <c r="AE12" s="17">
        <v>50308</v>
      </c>
      <c r="AF12" s="17">
        <v>1716</v>
      </c>
      <c r="AG12" s="17">
        <v>250308</v>
      </c>
      <c r="AH12" s="17">
        <v>0</v>
      </c>
      <c r="AI12" s="17">
        <v>60308</v>
      </c>
      <c r="AJ12" s="17">
        <v>210308</v>
      </c>
      <c r="AK12" s="17">
        <v>710</v>
      </c>
      <c r="AL12" s="17">
        <f t="shared" si="1"/>
        <v>10210</v>
      </c>
      <c r="AM12" s="25">
        <v>1500</v>
      </c>
      <c r="AN12" s="25">
        <v>1300</v>
      </c>
      <c r="AO12" s="25">
        <v>800</v>
      </c>
      <c r="AP12" s="25">
        <v>800</v>
      </c>
      <c r="AQ12" s="25">
        <v>800</v>
      </c>
      <c r="AR12" s="25">
        <v>800</v>
      </c>
      <c r="AS12" s="25">
        <v>3000</v>
      </c>
      <c r="AT12" s="25">
        <v>5000</v>
      </c>
      <c r="AU12" s="25">
        <v>5000</v>
      </c>
      <c r="AV12" s="25">
        <v>50</v>
      </c>
      <c r="AW12" s="25">
        <v>10</v>
      </c>
      <c r="AX12" s="25">
        <v>10</v>
      </c>
      <c r="AY12" s="25">
        <v>50</v>
      </c>
      <c r="AZ12" s="25">
        <v>5200</v>
      </c>
      <c r="BA12" s="25">
        <v>200</v>
      </c>
      <c r="BB12" s="25">
        <v>400</v>
      </c>
      <c r="BC12" s="25">
        <v>1000</v>
      </c>
      <c r="BD12" s="25">
        <v>20</v>
      </c>
      <c r="BE12" s="25">
        <v>20</v>
      </c>
      <c r="BF12" s="25">
        <v>2</v>
      </c>
      <c r="BG12" s="25">
        <v>10</v>
      </c>
      <c r="BH12" s="25">
        <v>20</v>
      </c>
      <c r="BI12" s="25">
        <v>2</v>
      </c>
      <c r="BJ12" s="17"/>
      <c r="BK12" s="25">
        <v>5000</v>
      </c>
      <c r="BL12" s="25">
        <v>1</v>
      </c>
      <c r="BM12" s="25">
        <v>1</v>
      </c>
      <c r="BN12" s="25">
        <v>5000</v>
      </c>
      <c r="BO12" s="25">
        <v>62</v>
      </c>
      <c r="BP12" s="25">
        <v>0</v>
      </c>
      <c r="BQ12" s="25">
        <v>5</v>
      </c>
      <c r="BR12" s="25">
        <v>8</v>
      </c>
      <c r="BS12" s="25">
        <v>2500</v>
      </c>
      <c r="BT12" s="17"/>
      <c r="BU12" s="17"/>
      <c r="BV12" s="17"/>
    </row>
    <row r="13" spans="1:74" s="23" customFormat="1" ht="16.5" customHeight="1">
      <c r="A13" s="21"/>
      <c r="B13" s="21"/>
      <c r="C13" s="21"/>
      <c r="D13" s="24">
        <v>5</v>
      </c>
      <c r="E13" s="32">
        <v>3</v>
      </c>
      <c r="F13" s="24">
        <v>100</v>
      </c>
      <c r="G13" s="24">
        <v>25</v>
      </c>
      <c r="H13" s="24">
        <f t="shared" si="2"/>
        <v>696.75</v>
      </c>
      <c r="I13" s="25">
        <v>14</v>
      </c>
      <c r="J13" s="25">
        <v>4</v>
      </c>
      <c r="K13" s="29">
        <v>22</v>
      </c>
      <c r="L13" s="29">
        <v>4</v>
      </c>
      <c r="M13" s="17">
        <f t="shared" si="0"/>
        <v>1373.4335999999998</v>
      </c>
      <c r="N13" s="29">
        <v>300</v>
      </c>
      <c r="O13" s="29">
        <v>500</v>
      </c>
      <c r="P13" s="22"/>
      <c r="Q13" s="25">
        <v>40208</v>
      </c>
      <c r="R13" s="25">
        <v>30208</v>
      </c>
      <c r="S13" s="29"/>
      <c r="T13" s="29"/>
      <c r="U13" s="29"/>
      <c r="V13" s="29"/>
      <c r="W13" s="22"/>
      <c r="X13" s="22"/>
      <c r="Y13" s="17">
        <v>40208</v>
      </c>
      <c r="Z13" s="17">
        <v>190208</v>
      </c>
      <c r="AA13" s="22"/>
      <c r="AB13" s="17">
        <v>60308</v>
      </c>
      <c r="AC13" s="22"/>
      <c r="AD13" s="17"/>
      <c r="AE13" s="17"/>
      <c r="AF13" s="22"/>
      <c r="AG13" s="22"/>
      <c r="AH13" s="22"/>
      <c r="AI13" s="22"/>
      <c r="AJ13" s="22"/>
      <c r="AK13" s="22"/>
      <c r="AL13" s="17"/>
      <c r="AM13" s="29"/>
      <c r="AN13" s="29"/>
      <c r="AO13" s="25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2"/>
      <c r="BK13" s="29"/>
      <c r="BL13" s="29"/>
      <c r="BM13" s="29"/>
      <c r="BN13" s="29"/>
      <c r="BO13" s="29"/>
      <c r="BP13" s="29"/>
      <c r="BQ13" s="29"/>
      <c r="BR13" s="29"/>
      <c r="BS13" s="29"/>
      <c r="BT13" s="22"/>
      <c r="BU13" s="22"/>
      <c r="BV13" s="22"/>
    </row>
    <row r="14" spans="1:74" ht="16.5" customHeight="1">
      <c r="A14" s="2"/>
      <c r="B14" s="2"/>
      <c r="C14" s="2"/>
      <c r="D14" s="24">
        <v>6</v>
      </c>
      <c r="E14" s="32">
        <v>6</v>
      </c>
      <c r="F14" s="24">
        <v>90</v>
      </c>
      <c r="G14" s="24">
        <v>25</v>
      </c>
      <c r="H14" s="24">
        <f t="shared" si="2"/>
        <v>1254.1499999999999</v>
      </c>
      <c r="I14" s="25">
        <v>12</v>
      </c>
      <c r="J14" s="25">
        <v>4</v>
      </c>
      <c r="K14" s="25">
        <v>22</v>
      </c>
      <c r="L14" s="25">
        <v>4</v>
      </c>
      <c r="M14" s="17">
        <f t="shared" si="0"/>
        <v>2354.4575999999997</v>
      </c>
      <c r="N14" s="25">
        <v>800</v>
      </c>
      <c r="O14" s="25">
        <v>700</v>
      </c>
      <c r="P14" s="17"/>
      <c r="Q14" s="25">
        <v>40208</v>
      </c>
      <c r="R14" s="25">
        <v>30208</v>
      </c>
      <c r="S14" s="25">
        <v>260</v>
      </c>
      <c r="T14" s="25">
        <v>201107</v>
      </c>
      <c r="U14" s="25">
        <v>30208</v>
      </c>
      <c r="V14" s="25">
        <v>5000</v>
      </c>
      <c r="W14" s="17">
        <v>200208</v>
      </c>
      <c r="X14" s="17">
        <v>170</v>
      </c>
      <c r="Y14" s="17">
        <v>40208</v>
      </c>
      <c r="Z14" s="17">
        <v>190208</v>
      </c>
      <c r="AA14" s="17">
        <v>930</v>
      </c>
      <c r="AB14" s="17">
        <v>60308</v>
      </c>
      <c r="AC14" s="17">
        <v>155</v>
      </c>
      <c r="AD14" s="17">
        <v>200208</v>
      </c>
      <c r="AE14" s="17">
        <v>50308</v>
      </c>
      <c r="AF14" s="17">
        <v>2245</v>
      </c>
      <c r="AG14" s="17">
        <v>250308</v>
      </c>
      <c r="AH14" s="17">
        <v>0</v>
      </c>
      <c r="AI14" s="17">
        <v>60308</v>
      </c>
      <c r="AJ14" s="17">
        <v>210308</v>
      </c>
      <c r="AK14" s="17">
        <v>710</v>
      </c>
      <c r="AL14" s="17">
        <f t="shared" si="1"/>
        <v>9210</v>
      </c>
      <c r="AM14" s="25">
        <v>1000</v>
      </c>
      <c r="AN14" s="25">
        <v>1200</v>
      </c>
      <c r="AO14" s="25">
        <v>500</v>
      </c>
      <c r="AP14" s="25">
        <v>500</v>
      </c>
      <c r="AQ14" s="25">
        <v>500</v>
      </c>
      <c r="AR14" s="25">
        <v>500</v>
      </c>
      <c r="AS14" s="25">
        <v>2500</v>
      </c>
      <c r="AT14" s="25">
        <v>3000</v>
      </c>
      <c r="AU14" s="25">
        <v>3000</v>
      </c>
      <c r="AV14" s="25">
        <v>20</v>
      </c>
      <c r="AW14" s="25">
        <v>0</v>
      </c>
      <c r="AX14" s="25">
        <v>0</v>
      </c>
      <c r="AY14" s="25">
        <v>0</v>
      </c>
      <c r="AZ14" s="25">
        <v>4000</v>
      </c>
      <c r="BA14" s="25">
        <v>100</v>
      </c>
      <c r="BB14" s="25">
        <v>200</v>
      </c>
      <c r="BC14" s="25">
        <v>1000</v>
      </c>
      <c r="BD14" s="25">
        <v>20</v>
      </c>
      <c r="BE14" s="25"/>
      <c r="BF14" s="25">
        <v>2</v>
      </c>
      <c r="BG14" s="25">
        <v>3</v>
      </c>
      <c r="BH14" s="25">
        <v>3</v>
      </c>
      <c r="BI14" s="25">
        <v>2</v>
      </c>
      <c r="BJ14" s="17"/>
      <c r="BK14" s="25">
        <v>6000</v>
      </c>
      <c r="BL14" s="25">
        <v>1</v>
      </c>
      <c r="BM14" s="25">
        <v>1</v>
      </c>
      <c r="BN14" s="25">
        <v>6000</v>
      </c>
      <c r="BO14" s="25">
        <v>1</v>
      </c>
      <c r="BP14" s="25">
        <v>0</v>
      </c>
      <c r="BQ14" s="25">
        <v>5</v>
      </c>
      <c r="BR14" s="25">
        <v>8</v>
      </c>
      <c r="BS14" s="25">
        <v>2500</v>
      </c>
      <c r="BT14" s="17"/>
      <c r="BU14" s="17"/>
      <c r="BV14" s="17"/>
    </row>
    <row r="15" spans="1:74" ht="16.5" customHeight="1">
      <c r="A15" s="2"/>
      <c r="B15" s="2"/>
      <c r="C15" s="2"/>
      <c r="D15" s="24">
        <v>6</v>
      </c>
      <c r="E15" s="32">
        <v>4</v>
      </c>
      <c r="F15" s="24">
        <v>75</v>
      </c>
      <c r="G15" s="24">
        <v>25</v>
      </c>
      <c r="H15" s="24">
        <f t="shared" si="2"/>
        <v>696.75</v>
      </c>
      <c r="I15" s="25">
        <v>10</v>
      </c>
      <c r="J15" s="25">
        <v>4</v>
      </c>
      <c r="K15" s="25">
        <v>22</v>
      </c>
      <c r="L15" s="25">
        <v>4</v>
      </c>
      <c r="M15" s="17">
        <f t="shared" si="0"/>
        <v>1308.032</v>
      </c>
      <c r="N15" s="25">
        <v>400</v>
      </c>
      <c r="O15" s="25">
        <v>300</v>
      </c>
      <c r="P15" s="17"/>
      <c r="Q15" s="25">
        <v>40208</v>
      </c>
      <c r="R15" s="25">
        <v>30208</v>
      </c>
      <c r="S15" s="25"/>
      <c r="T15" s="25"/>
      <c r="U15" s="25"/>
      <c r="V15" s="25"/>
      <c r="W15" s="17"/>
      <c r="X15" s="17"/>
      <c r="Y15" s="17">
        <v>40208</v>
      </c>
      <c r="Z15" s="17">
        <v>190208</v>
      </c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17"/>
      <c r="BK15" s="25"/>
      <c r="BL15" s="25"/>
      <c r="BM15" s="25"/>
      <c r="BN15" s="25"/>
      <c r="BO15" s="25"/>
      <c r="BP15" s="25"/>
      <c r="BQ15" s="25"/>
      <c r="BR15" s="25"/>
      <c r="BS15" s="25"/>
      <c r="BT15" s="17"/>
      <c r="BU15" s="17"/>
      <c r="BV15" s="17"/>
    </row>
    <row r="16" spans="1:74" ht="16.5" customHeight="1">
      <c r="A16" s="2">
        <v>2</v>
      </c>
      <c r="B16" s="2">
        <v>2</v>
      </c>
      <c r="C16" s="2">
        <v>1</v>
      </c>
      <c r="D16" s="25">
        <v>1</v>
      </c>
      <c r="E16" s="25">
        <v>1</v>
      </c>
      <c r="F16" s="25">
        <v>40</v>
      </c>
      <c r="G16" s="25">
        <v>25</v>
      </c>
      <c r="H16" s="24">
        <f t="shared" si="2"/>
        <v>92.89999999999999</v>
      </c>
      <c r="I16" s="25">
        <v>4</v>
      </c>
      <c r="J16" s="25">
        <v>4</v>
      </c>
      <c r="K16" s="25">
        <v>32</v>
      </c>
      <c r="L16" s="25">
        <v>4</v>
      </c>
      <c r="M16" s="17">
        <f t="shared" si="0"/>
        <v>190.2592</v>
      </c>
      <c r="N16" s="25">
        <v>40</v>
      </c>
      <c r="O16" s="25">
        <v>40</v>
      </c>
      <c r="P16" s="17"/>
      <c r="Q16" s="25">
        <v>20208</v>
      </c>
      <c r="R16" s="25">
        <v>10208</v>
      </c>
      <c r="S16" s="25">
        <v>15</v>
      </c>
      <c r="T16" s="25">
        <v>201107</v>
      </c>
      <c r="U16" s="25">
        <v>10208</v>
      </c>
      <c r="V16" s="25">
        <v>300</v>
      </c>
      <c r="W16" s="17">
        <v>190208</v>
      </c>
      <c r="X16" s="17">
        <v>0</v>
      </c>
      <c r="Y16" s="17">
        <v>40208</v>
      </c>
      <c r="Z16" s="17">
        <v>190208</v>
      </c>
      <c r="AA16" s="17">
        <v>140</v>
      </c>
      <c r="AB16" s="17">
        <v>50308</v>
      </c>
      <c r="AC16" s="17">
        <v>0</v>
      </c>
      <c r="AD16" s="17">
        <v>190208</v>
      </c>
      <c r="AE16" s="17">
        <v>40308</v>
      </c>
      <c r="AF16" s="17">
        <v>22</v>
      </c>
      <c r="AG16" s="17">
        <v>240308</v>
      </c>
      <c r="AH16" s="17">
        <v>0</v>
      </c>
      <c r="AI16" s="17">
        <v>50308</v>
      </c>
      <c r="AJ16" s="17">
        <v>210308</v>
      </c>
      <c r="AK16" s="17">
        <v>139</v>
      </c>
      <c r="AL16" s="17">
        <f t="shared" si="1"/>
        <v>601</v>
      </c>
      <c r="AM16" s="25">
        <v>40</v>
      </c>
      <c r="AN16" s="25">
        <v>40</v>
      </c>
      <c r="AO16" s="25">
        <v>15</v>
      </c>
      <c r="AP16" s="25">
        <v>20</v>
      </c>
      <c r="AQ16" s="25">
        <v>30</v>
      </c>
      <c r="AR16" s="25">
        <v>30</v>
      </c>
      <c r="AS16" s="25">
        <v>60</v>
      </c>
      <c r="AT16" s="25">
        <v>200</v>
      </c>
      <c r="AU16" s="25">
        <v>80</v>
      </c>
      <c r="AV16" s="25">
        <v>1</v>
      </c>
      <c r="AW16" s="25">
        <v>10</v>
      </c>
      <c r="AX16" s="25"/>
      <c r="AY16" s="25">
        <v>4</v>
      </c>
      <c r="AZ16" s="25">
        <v>300</v>
      </c>
      <c r="BA16" s="25">
        <v>10</v>
      </c>
      <c r="BB16" s="25">
        <v>30</v>
      </c>
      <c r="BC16" s="30"/>
      <c r="BD16" s="25" t="s">
        <v>134</v>
      </c>
      <c r="BE16" s="25" t="s">
        <v>135</v>
      </c>
      <c r="BF16" s="25"/>
      <c r="BG16" s="25">
        <v>2</v>
      </c>
      <c r="BH16" s="25">
        <v>2</v>
      </c>
      <c r="BI16" s="25">
        <v>0.5</v>
      </c>
      <c r="BJ16" s="17"/>
      <c r="BK16" s="25"/>
      <c r="BL16" s="25">
        <v>2</v>
      </c>
      <c r="BM16" s="25">
        <v>1</v>
      </c>
      <c r="BN16" s="25">
        <v>300</v>
      </c>
      <c r="BO16" s="25">
        <v>26</v>
      </c>
      <c r="BP16" s="25">
        <v>0</v>
      </c>
      <c r="BQ16" s="25" t="s">
        <v>136</v>
      </c>
      <c r="BR16" s="25">
        <v>0</v>
      </c>
      <c r="BS16" s="25">
        <v>150</v>
      </c>
      <c r="BT16" s="17"/>
      <c r="BU16" s="17"/>
      <c r="BV16" s="17"/>
    </row>
    <row r="17" spans="1:74" ht="16.5" customHeight="1">
      <c r="A17" s="2"/>
      <c r="B17" s="2"/>
      <c r="C17" s="2"/>
      <c r="D17" s="25">
        <v>2</v>
      </c>
      <c r="E17" s="25">
        <v>2</v>
      </c>
      <c r="F17" s="25">
        <v>30</v>
      </c>
      <c r="G17" s="25">
        <v>28</v>
      </c>
      <c r="H17" s="24">
        <f t="shared" si="2"/>
        <v>156.072</v>
      </c>
      <c r="I17" s="25">
        <v>4</v>
      </c>
      <c r="J17" s="25">
        <v>5</v>
      </c>
      <c r="K17" s="25">
        <v>26</v>
      </c>
      <c r="L17" s="25">
        <v>4</v>
      </c>
      <c r="M17" s="17">
        <f t="shared" si="0"/>
        <v>386.464</v>
      </c>
      <c r="N17" s="25">
        <v>140</v>
      </c>
      <c r="O17" s="25">
        <v>120</v>
      </c>
      <c r="P17" s="17"/>
      <c r="Q17" s="25">
        <v>20208</v>
      </c>
      <c r="R17" s="25">
        <v>280108</v>
      </c>
      <c r="S17" s="25">
        <v>60</v>
      </c>
      <c r="T17" s="25">
        <v>151107</v>
      </c>
      <c r="U17" s="25">
        <v>10208</v>
      </c>
      <c r="V17" s="25">
        <v>600</v>
      </c>
      <c r="W17" s="17">
        <v>190208</v>
      </c>
      <c r="X17" s="17">
        <v>40</v>
      </c>
      <c r="Y17" s="17">
        <v>40208</v>
      </c>
      <c r="Z17" s="17">
        <v>190208</v>
      </c>
      <c r="AA17" s="17">
        <v>360</v>
      </c>
      <c r="AB17" s="17">
        <v>50308</v>
      </c>
      <c r="AC17" s="17">
        <v>6</v>
      </c>
      <c r="AD17" s="17">
        <v>190208</v>
      </c>
      <c r="AE17" s="17">
        <v>40308</v>
      </c>
      <c r="AF17" s="17">
        <v>24</v>
      </c>
      <c r="AG17" s="17">
        <v>240308</v>
      </c>
      <c r="AH17" s="17">
        <v>0</v>
      </c>
      <c r="AI17" s="17">
        <v>50308</v>
      </c>
      <c r="AJ17" s="17">
        <v>220308</v>
      </c>
      <c r="AK17" s="17">
        <v>160</v>
      </c>
      <c r="AL17" s="17">
        <f t="shared" si="1"/>
        <v>1190</v>
      </c>
      <c r="AM17" s="25">
        <v>120</v>
      </c>
      <c r="AN17" s="25">
        <v>140</v>
      </c>
      <c r="AO17" s="25">
        <v>50</v>
      </c>
      <c r="AP17" s="25">
        <v>50</v>
      </c>
      <c r="AQ17" s="25">
        <v>50</v>
      </c>
      <c r="AR17" s="25">
        <v>50</v>
      </c>
      <c r="AS17" s="25">
        <v>150</v>
      </c>
      <c r="AT17" s="25">
        <v>400</v>
      </c>
      <c r="AU17" s="25">
        <v>75</v>
      </c>
      <c r="AV17" s="25">
        <v>3</v>
      </c>
      <c r="AW17" s="25">
        <v>40</v>
      </c>
      <c r="AX17" s="25">
        <v>0</v>
      </c>
      <c r="AY17" s="25">
        <v>150</v>
      </c>
      <c r="AZ17" s="25">
        <v>600</v>
      </c>
      <c r="BA17" s="25">
        <v>20</v>
      </c>
      <c r="BB17" s="25">
        <v>20</v>
      </c>
      <c r="BC17" s="25">
        <v>100</v>
      </c>
      <c r="BD17" s="25">
        <v>2</v>
      </c>
      <c r="BE17" s="25"/>
      <c r="BF17" s="25"/>
      <c r="BG17" s="25">
        <v>2</v>
      </c>
      <c r="BH17" s="25">
        <v>2</v>
      </c>
      <c r="BI17" s="25">
        <v>0.5</v>
      </c>
      <c r="BJ17" s="17"/>
      <c r="BK17" s="25">
        <v>400</v>
      </c>
      <c r="BL17" s="25">
        <v>1</v>
      </c>
      <c r="BM17" s="25">
        <v>1</v>
      </c>
      <c r="BN17" s="25">
        <v>400</v>
      </c>
      <c r="BO17" s="25">
        <v>42</v>
      </c>
      <c r="BP17" s="25">
        <v>0</v>
      </c>
      <c r="BQ17" s="25" t="s">
        <v>137</v>
      </c>
      <c r="BR17" s="25">
        <v>0</v>
      </c>
      <c r="BS17" s="25">
        <v>450</v>
      </c>
      <c r="BT17" s="17"/>
      <c r="BU17" s="17"/>
      <c r="BV17" s="17"/>
    </row>
    <row r="18" spans="1:74" ht="16.5" customHeight="1">
      <c r="A18" s="2"/>
      <c r="B18" s="2"/>
      <c r="C18" s="2"/>
      <c r="D18" s="25">
        <v>3</v>
      </c>
      <c r="E18" s="25">
        <v>1</v>
      </c>
      <c r="F18" s="25">
        <v>50</v>
      </c>
      <c r="G18" s="25">
        <v>27</v>
      </c>
      <c r="H18" s="24">
        <f t="shared" si="2"/>
        <v>125.41499999999999</v>
      </c>
      <c r="I18" s="25">
        <v>4</v>
      </c>
      <c r="J18" s="25">
        <v>4</v>
      </c>
      <c r="K18" s="25">
        <v>46</v>
      </c>
      <c r="L18" s="25">
        <v>4</v>
      </c>
      <c r="M18" s="17">
        <f t="shared" si="0"/>
        <v>273.4976</v>
      </c>
      <c r="N18" s="25">
        <v>60</v>
      </c>
      <c r="O18" s="25">
        <v>50</v>
      </c>
      <c r="P18" s="17"/>
      <c r="Q18" s="25">
        <v>20208</v>
      </c>
      <c r="R18" s="25">
        <v>310108</v>
      </c>
      <c r="S18" s="25">
        <v>40</v>
      </c>
      <c r="T18" s="25">
        <v>151207</v>
      </c>
      <c r="U18" s="25">
        <v>20208</v>
      </c>
      <c r="V18" s="25">
        <v>600</v>
      </c>
      <c r="W18" s="17">
        <v>190208</v>
      </c>
      <c r="X18" s="17">
        <v>0</v>
      </c>
      <c r="Y18" s="17">
        <v>40208</v>
      </c>
      <c r="Z18" s="17">
        <v>190208</v>
      </c>
      <c r="AA18" s="17">
        <v>400</v>
      </c>
      <c r="AB18" s="17">
        <v>50308</v>
      </c>
      <c r="AC18" s="17">
        <v>7</v>
      </c>
      <c r="AD18" s="17">
        <v>190208</v>
      </c>
      <c r="AE18" s="17">
        <v>40308</v>
      </c>
      <c r="AF18" s="17">
        <v>16</v>
      </c>
      <c r="AG18" s="17">
        <v>240308</v>
      </c>
      <c r="AH18" s="17">
        <v>0</v>
      </c>
      <c r="AI18" s="17">
        <v>50308</v>
      </c>
      <c r="AJ18" s="17">
        <v>110308</v>
      </c>
      <c r="AK18" s="17">
        <v>70</v>
      </c>
      <c r="AL18" s="17">
        <f t="shared" si="1"/>
        <v>1093</v>
      </c>
      <c r="AM18" s="25">
        <v>80</v>
      </c>
      <c r="AN18" s="25">
        <v>100</v>
      </c>
      <c r="AO18" s="25">
        <v>70</v>
      </c>
      <c r="AP18" s="25">
        <v>70</v>
      </c>
      <c r="AQ18" s="25">
        <v>70</v>
      </c>
      <c r="AR18" s="25">
        <v>75</v>
      </c>
      <c r="AS18" s="25">
        <v>200</v>
      </c>
      <c r="AT18" s="25">
        <v>100</v>
      </c>
      <c r="AU18" s="25">
        <v>100</v>
      </c>
      <c r="AV18" s="25">
        <v>4</v>
      </c>
      <c r="AW18" s="25">
        <v>80</v>
      </c>
      <c r="AX18" s="25">
        <v>20</v>
      </c>
      <c r="AY18" s="25">
        <v>40</v>
      </c>
      <c r="AZ18" s="25">
        <v>600</v>
      </c>
      <c r="BA18" s="25">
        <v>20</v>
      </c>
      <c r="BB18" s="25">
        <v>25</v>
      </c>
      <c r="BC18" s="25">
        <v>600</v>
      </c>
      <c r="BD18" s="25">
        <v>2</v>
      </c>
      <c r="BE18" s="25"/>
      <c r="BF18" s="25"/>
      <c r="BG18" s="25">
        <v>2</v>
      </c>
      <c r="BH18" s="25">
        <v>2</v>
      </c>
      <c r="BI18" s="25">
        <v>1</v>
      </c>
      <c r="BJ18" s="17"/>
      <c r="BK18" s="25">
        <v>200</v>
      </c>
      <c r="BL18" s="25">
        <v>2</v>
      </c>
      <c r="BM18" s="25">
        <v>1</v>
      </c>
      <c r="BN18" s="25">
        <v>250</v>
      </c>
      <c r="BO18" s="25">
        <v>73</v>
      </c>
      <c r="BP18" s="25">
        <v>0</v>
      </c>
      <c r="BQ18" s="25" t="s">
        <v>138</v>
      </c>
      <c r="BR18" s="25">
        <v>0</v>
      </c>
      <c r="BS18" s="25">
        <v>750</v>
      </c>
      <c r="BT18" s="17"/>
      <c r="BU18" s="17"/>
      <c r="BV18" s="17"/>
    </row>
    <row r="19" spans="1:74" ht="16.5" customHeight="1">
      <c r="A19" s="2"/>
      <c r="B19" s="2"/>
      <c r="C19" s="2"/>
      <c r="D19" s="25">
        <v>3</v>
      </c>
      <c r="E19" s="25">
        <v>1</v>
      </c>
      <c r="F19" s="25">
        <v>35</v>
      </c>
      <c r="G19" s="25">
        <v>25</v>
      </c>
      <c r="H19" s="24">
        <f t="shared" si="2"/>
        <v>81.2875</v>
      </c>
      <c r="I19" s="25">
        <v>4</v>
      </c>
      <c r="J19" s="25">
        <v>4</v>
      </c>
      <c r="K19" s="25">
        <v>30</v>
      </c>
      <c r="L19" s="25">
        <v>4</v>
      </c>
      <c r="M19" s="17">
        <f t="shared" si="0"/>
        <v>178.368</v>
      </c>
      <c r="N19" s="25">
        <v>40</v>
      </c>
      <c r="O19" s="25">
        <v>30</v>
      </c>
      <c r="P19" s="17"/>
      <c r="Q19" s="25">
        <v>20208</v>
      </c>
      <c r="R19" s="25">
        <v>310108</v>
      </c>
      <c r="S19" s="25"/>
      <c r="T19" s="25"/>
      <c r="U19" s="25"/>
      <c r="V19" s="25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17"/>
      <c r="BK19" s="25"/>
      <c r="BL19" s="25"/>
      <c r="BM19" s="25"/>
      <c r="BN19" s="25"/>
      <c r="BO19" s="25"/>
      <c r="BP19" s="25"/>
      <c r="BQ19" s="25"/>
      <c r="BR19" s="25"/>
      <c r="BS19" s="25"/>
      <c r="BT19" s="17"/>
      <c r="BU19" s="17"/>
      <c r="BV19" s="17"/>
    </row>
    <row r="20" spans="1:74" ht="16.5" customHeight="1">
      <c r="A20" s="2"/>
      <c r="B20" s="2"/>
      <c r="C20" s="2"/>
      <c r="D20" s="25">
        <v>4</v>
      </c>
      <c r="E20" s="25">
        <v>2</v>
      </c>
      <c r="F20" s="25">
        <v>40</v>
      </c>
      <c r="G20" s="25">
        <v>32</v>
      </c>
      <c r="H20" s="24">
        <f t="shared" si="2"/>
        <v>237.82399999999998</v>
      </c>
      <c r="I20" s="25">
        <v>6</v>
      </c>
      <c r="J20" s="25">
        <v>4</v>
      </c>
      <c r="K20" s="25">
        <v>24</v>
      </c>
      <c r="L20" s="25">
        <v>4</v>
      </c>
      <c r="M20" s="17">
        <f t="shared" si="0"/>
        <v>428.0832</v>
      </c>
      <c r="N20" s="25">
        <v>140</v>
      </c>
      <c r="O20" s="25">
        <v>80</v>
      </c>
      <c r="P20" s="17"/>
      <c r="Q20" s="25">
        <v>20208</v>
      </c>
      <c r="R20" s="25">
        <v>10208</v>
      </c>
      <c r="S20" s="25">
        <v>10</v>
      </c>
      <c r="T20" s="25">
        <v>101107</v>
      </c>
      <c r="U20" s="25">
        <v>10208</v>
      </c>
      <c r="V20" s="25">
        <v>800</v>
      </c>
      <c r="W20" s="17">
        <v>190208</v>
      </c>
      <c r="X20" s="17">
        <v>10</v>
      </c>
      <c r="Y20" s="17">
        <v>40208</v>
      </c>
      <c r="Z20" s="17">
        <v>190208</v>
      </c>
      <c r="AA20" s="17">
        <v>110</v>
      </c>
      <c r="AB20" s="17">
        <v>50308</v>
      </c>
      <c r="AC20" s="17">
        <v>3</v>
      </c>
      <c r="AD20" s="17">
        <v>190208</v>
      </c>
      <c r="AE20" s="17">
        <v>40308</v>
      </c>
      <c r="AF20" s="17">
        <v>27</v>
      </c>
      <c r="AG20" s="17"/>
      <c r="AH20" s="17"/>
      <c r="AI20" s="17"/>
      <c r="AJ20" s="17"/>
      <c r="AK20" s="17"/>
      <c r="AL20" s="17">
        <f t="shared" si="1"/>
        <v>950</v>
      </c>
      <c r="AM20" s="25">
        <v>40</v>
      </c>
      <c r="AN20" s="25">
        <v>70</v>
      </c>
      <c r="AO20" s="25">
        <v>25</v>
      </c>
      <c r="AP20" s="25">
        <v>25</v>
      </c>
      <c r="AQ20" s="25">
        <v>25</v>
      </c>
      <c r="AR20" s="25">
        <v>25</v>
      </c>
      <c r="AS20" s="25">
        <v>200</v>
      </c>
      <c r="AT20" s="25">
        <v>0</v>
      </c>
      <c r="AU20" s="25">
        <v>200</v>
      </c>
      <c r="AV20" s="25">
        <v>3</v>
      </c>
      <c r="AW20" s="25">
        <v>20</v>
      </c>
      <c r="AX20" s="25">
        <v>40</v>
      </c>
      <c r="AY20" s="25">
        <v>40</v>
      </c>
      <c r="AZ20" s="25">
        <v>360</v>
      </c>
      <c r="BA20" s="25">
        <v>15</v>
      </c>
      <c r="BB20" s="25">
        <v>25</v>
      </c>
      <c r="BC20" s="25">
        <v>400</v>
      </c>
      <c r="BD20" s="25">
        <v>5</v>
      </c>
      <c r="BE20" s="25"/>
      <c r="BF20" s="25"/>
      <c r="BG20" s="25">
        <v>2</v>
      </c>
      <c r="BH20" s="25">
        <v>2</v>
      </c>
      <c r="BI20" s="25">
        <v>1</v>
      </c>
      <c r="BJ20" s="17"/>
      <c r="BK20" s="25">
        <v>200</v>
      </c>
      <c r="BL20" s="25">
        <v>2</v>
      </c>
      <c r="BM20" s="25">
        <v>1</v>
      </c>
      <c r="BN20" s="25">
        <v>200</v>
      </c>
      <c r="BO20" s="25">
        <v>67</v>
      </c>
      <c r="BP20" s="25">
        <v>0</v>
      </c>
      <c r="BQ20" s="25" t="s">
        <v>139</v>
      </c>
      <c r="BR20" s="25">
        <v>0</v>
      </c>
      <c r="BS20" s="25">
        <v>300</v>
      </c>
      <c r="BT20" s="17"/>
      <c r="BU20" s="17"/>
      <c r="BV20" s="17"/>
    </row>
    <row r="21" spans="1:74" ht="16.5" customHeight="1">
      <c r="A21" s="2"/>
      <c r="B21" s="2"/>
      <c r="C21" s="2"/>
      <c r="D21" s="25">
        <v>5</v>
      </c>
      <c r="E21" s="25">
        <v>1</v>
      </c>
      <c r="F21" s="25">
        <v>35</v>
      </c>
      <c r="G21" s="25">
        <v>32</v>
      </c>
      <c r="H21" s="24">
        <f t="shared" si="2"/>
        <v>104.048</v>
      </c>
      <c r="I21" s="25">
        <v>10</v>
      </c>
      <c r="J21" s="25">
        <v>4</v>
      </c>
      <c r="K21" s="25">
        <v>30</v>
      </c>
      <c r="L21" s="25">
        <v>4</v>
      </c>
      <c r="M21" s="17">
        <f t="shared" si="0"/>
        <v>445.91999999999996</v>
      </c>
      <c r="N21" s="25">
        <v>180</v>
      </c>
      <c r="O21" s="25">
        <v>50</v>
      </c>
      <c r="P21" s="17"/>
      <c r="Q21" s="25">
        <v>20208</v>
      </c>
      <c r="R21" s="25">
        <v>20208</v>
      </c>
      <c r="S21" s="25">
        <v>0</v>
      </c>
      <c r="T21" s="25"/>
      <c r="U21" s="25"/>
      <c r="V21" s="25"/>
      <c r="W21" s="17">
        <v>190208</v>
      </c>
      <c r="X21" s="17">
        <v>0</v>
      </c>
      <c r="Y21" s="17">
        <v>40208</v>
      </c>
      <c r="Z21" s="17">
        <v>190208</v>
      </c>
      <c r="AA21" s="17">
        <v>0</v>
      </c>
      <c r="AB21" s="17">
        <v>50308</v>
      </c>
      <c r="AC21" s="17">
        <v>12</v>
      </c>
      <c r="AD21" s="17">
        <v>190208</v>
      </c>
      <c r="AE21" s="17">
        <v>40308</v>
      </c>
      <c r="AF21" s="17">
        <v>71.5</v>
      </c>
      <c r="AG21" s="17">
        <v>240308</v>
      </c>
      <c r="AH21" s="17">
        <v>0</v>
      </c>
      <c r="AI21" s="17">
        <v>50308</v>
      </c>
      <c r="AJ21" s="17">
        <v>210308</v>
      </c>
      <c r="AK21" s="17">
        <v>99</v>
      </c>
      <c r="AL21" s="17">
        <f t="shared" si="1"/>
        <v>182.5</v>
      </c>
      <c r="AM21" s="25">
        <v>50</v>
      </c>
      <c r="AN21" s="25">
        <v>80</v>
      </c>
      <c r="AO21" s="25">
        <v>25</v>
      </c>
      <c r="AP21" s="25"/>
      <c r="AQ21" s="25"/>
      <c r="AR21" s="25"/>
      <c r="AS21" s="25"/>
      <c r="AT21" s="25"/>
      <c r="AU21" s="25"/>
      <c r="AV21" s="25">
        <v>2</v>
      </c>
      <c r="AW21" s="25">
        <v>10</v>
      </c>
      <c r="AX21" s="25">
        <v>0</v>
      </c>
      <c r="AY21" s="25">
        <v>0</v>
      </c>
      <c r="AZ21" s="25">
        <v>300</v>
      </c>
      <c r="BA21" s="25">
        <v>10</v>
      </c>
      <c r="BB21" s="25">
        <v>30</v>
      </c>
      <c r="BC21" s="25">
        <v>100</v>
      </c>
      <c r="BD21" s="25">
        <v>0</v>
      </c>
      <c r="BE21" s="25"/>
      <c r="BF21" s="25"/>
      <c r="BG21" s="25">
        <v>0.5</v>
      </c>
      <c r="BH21" s="25">
        <v>0.5</v>
      </c>
      <c r="BI21" s="25">
        <v>0.5</v>
      </c>
      <c r="BJ21" s="17"/>
      <c r="BK21" s="25"/>
      <c r="BL21" s="25">
        <v>2</v>
      </c>
      <c r="BM21" s="25">
        <v>1</v>
      </c>
      <c r="BN21" s="25">
        <v>400</v>
      </c>
      <c r="BO21" s="25">
        <v>32</v>
      </c>
      <c r="BP21" s="25">
        <v>0</v>
      </c>
      <c r="BQ21" s="25">
        <v>0</v>
      </c>
      <c r="BR21" s="25">
        <v>0</v>
      </c>
      <c r="BS21" s="25">
        <v>0</v>
      </c>
      <c r="BT21" s="17"/>
      <c r="BU21" s="17"/>
      <c r="BV21" s="17"/>
    </row>
    <row r="22" spans="1:74" ht="16.5" customHeight="1">
      <c r="A22" s="2"/>
      <c r="B22" s="2"/>
      <c r="C22" s="2"/>
      <c r="D22" s="25">
        <v>6</v>
      </c>
      <c r="E22" s="25">
        <v>1</v>
      </c>
      <c r="F22" s="25">
        <v>40</v>
      </c>
      <c r="G22" s="25">
        <v>25</v>
      </c>
      <c r="H22" s="24">
        <f t="shared" si="2"/>
        <v>92.89999999999999</v>
      </c>
      <c r="I22" s="25">
        <v>4</v>
      </c>
      <c r="J22" s="25">
        <v>4</v>
      </c>
      <c r="K22" s="25">
        <v>36</v>
      </c>
      <c r="L22" s="25">
        <v>4</v>
      </c>
      <c r="M22" s="17">
        <f t="shared" si="0"/>
        <v>214.0416</v>
      </c>
      <c r="N22" s="25">
        <v>80</v>
      </c>
      <c r="O22" s="25">
        <v>60</v>
      </c>
      <c r="P22" s="17"/>
      <c r="Q22" s="25">
        <v>20208</v>
      </c>
      <c r="R22" s="25">
        <v>10208</v>
      </c>
      <c r="S22" s="25">
        <v>20</v>
      </c>
      <c r="T22" s="25">
        <v>150108</v>
      </c>
      <c r="U22" s="25">
        <v>20208</v>
      </c>
      <c r="V22" s="25">
        <v>200</v>
      </c>
      <c r="W22" s="17">
        <v>190208</v>
      </c>
      <c r="X22" s="17">
        <v>0</v>
      </c>
      <c r="Y22" s="17">
        <v>40208</v>
      </c>
      <c r="Z22" s="17">
        <v>190208</v>
      </c>
      <c r="AA22" s="17">
        <v>130</v>
      </c>
      <c r="AB22" s="17">
        <v>50308</v>
      </c>
      <c r="AC22" s="17">
        <v>23</v>
      </c>
      <c r="AD22" s="17">
        <v>190208</v>
      </c>
      <c r="AE22" s="17">
        <v>40308</v>
      </c>
      <c r="AF22" s="17">
        <v>138.8</v>
      </c>
      <c r="AG22" s="17">
        <v>240308</v>
      </c>
      <c r="AH22" s="17">
        <v>0</v>
      </c>
      <c r="AI22" s="17">
        <v>50308</v>
      </c>
      <c r="AJ22" s="17">
        <v>110308</v>
      </c>
      <c r="AK22" s="17">
        <v>27</v>
      </c>
      <c r="AL22" s="17">
        <f t="shared" si="1"/>
        <v>518.8</v>
      </c>
      <c r="AM22" s="25">
        <v>60</v>
      </c>
      <c r="AN22" s="25">
        <v>80</v>
      </c>
      <c r="AO22" s="25">
        <v>50</v>
      </c>
      <c r="AP22" s="25">
        <v>50</v>
      </c>
      <c r="AQ22" s="25">
        <v>30</v>
      </c>
      <c r="AR22" s="25">
        <v>100</v>
      </c>
      <c r="AS22" s="25">
        <v>400</v>
      </c>
      <c r="AT22" s="25">
        <v>250</v>
      </c>
      <c r="AU22" s="25">
        <v>100</v>
      </c>
      <c r="AV22" s="25">
        <v>4</v>
      </c>
      <c r="AW22" s="25">
        <v>10</v>
      </c>
      <c r="AX22" s="25">
        <v>400</v>
      </c>
      <c r="AY22" s="25">
        <v>400</v>
      </c>
      <c r="AZ22" s="25">
        <v>360</v>
      </c>
      <c r="BA22" s="25">
        <v>15</v>
      </c>
      <c r="BB22" s="25">
        <v>20</v>
      </c>
      <c r="BC22" s="25">
        <v>10</v>
      </c>
      <c r="BD22" s="25" t="s">
        <v>134</v>
      </c>
      <c r="BE22" s="25"/>
      <c r="BF22" s="25">
        <v>0.25</v>
      </c>
      <c r="BG22" s="25">
        <v>2</v>
      </c>
      <c r="BH22" s="25">
        <v>2</v>
      </c>
      <c r="BI22" s="25">
        <v>0.5</v>
      </c>
      <c r="BJ22" s="17"/>
      <c r="BK22" s="25">
        <v>200</v>
      </c>
      <c r="BL22" s="25">
        <v>2</v>
      </c>
      <c r="BM22" s="25">
        <v>1</v>
      </c>
      <c r="BN22" s="25">
        <v>400</v>
      </c>
      <c r="BO22" s="25">
        <v>79</v>
      </c>
      <c r="BP22" s="25">
        <v>0</v>
      </c>
      <c r="BQ22" s="25">
        <v>0</v>
      </c>
      <c r="BR22" s="25">
        <v>0</v>
      </c>
      <c r="BS22" s="25">
        <v>0</v>
      </c>
      <c r="BT22" s="17"/>
      <c r="BU22" s="17"/>
      <c r="BV22" s="17"/>
    </row>
    <row r="23" spans="1:74" ht="16.5" customHeight="1">
      <c r="A23" s="2">
        <v>2</v>
      </c>
      <c r="B23" s="2">
        <v>2</v>
      </c>
      <c r="C23" s="2">
        <v>2</v>
      </c>
      <c r="D23" s="30">
        <v>1</v>
      </c>
      <c r="E23" s="25">
        <v>2</v>
      </c>
      <c r="F23" s="25">
        <v>65</v>
      </c>
      <c r="G23" s="25">
        <v>25</v>
      </c>
      <c r="H23" s="24">
        <f t="shared" si="2"/>
        <v>301.925</v>
      </c>
      <c r="I23" s="25">
        <v>10</v>
      </c>
      <c r="J23" s="25">
        <v>4</v>
      </c>
      <c r="K23" s="25">
        <v>23</v>
      </c>
      <c r="L23" s="25">
        <v>4.5</v>
      </c>
      <c r="M23" s="17">
        <f t="shared" si="0"/>
        <v>769.212</v>
      </c>
      <c r="N23" s="25">
        <v>200</v>
      </c>
      <c r="O23" s="25">
        <v>160</v>
      </c>
      <c r="P23" s="17"/>
      <c r="Q23" s="25">
        <v>10208</v>
      </c>
      <c r="R23" s="25">
        <v>310108</v>
      </c>
      <c r="S23" s="25">
        <v>40</v>
      </c>
      <c r="T23" s="25">
        <v>11207</v>
      </c>
      <c r="U23" s="25">
        <v>310108</v>
      </c>
      <c r="V23" s="25">
        <v>1750</v>
      </c>
      <c r="W23" s="17">
        <v>180208</v>
      </c>
      <c r="X23" s="17">
        <v>0</v>
      </c>
      <c r="Y23" s="17">
        <v>10208</v>
      </c>
      <c r="Z23" s="17">
        <v>170208</v>
      </c>
      <c r="AA23" s="17">
        <v>432</v>
      </c>
      <c r="AB23" s="17">
        <v>40308</v>
      </c>
      <c r="AC23" s="17">
        <v>0</v>
      </c>
      <c r="AD23" s="17">
        <v>180208</v>
      </c>
      <c r="AE23" s="17">
        <v>280208</v>
      </c>
      <c r="AF23" s="17">
        <v>100</v>
      </c>
      <c r="AG23" s="17"/>
      <c r="AH23" s="17">
        <v>0</v>
      </c>
      <c r="AI23" s="17"/>
      <c r="AJ23" s="17"/>
      <c r="AK23" s="17">
        <v>0</v>
      </c>
      <c r="AL23" s="17">
        <f t="shared" si="1"/>
        <v>2282</v>
      </c>
      <c r="AM23" s="25">
        <v>160</v>
      </c>
      <c r="AN23" s="25">
        <v>200</v>
      </c>
      <c r="AO23" s="25">
        <v>100</v>
      </c>
      <c r="AP23" s="25">
        <v>100</v>
      </c>
      <c r="AQ23" s="25">
        <v>100</v>
      </c>
      <c r="AR23" s="25">
        <v>100</v>
      </c>
      <c r="AS23" s="25">
        <v>200</v>
      </c>
      <c r="AT23" s="25">
        <v>400</v>
      </c>
      <c r="AU23" s="25">
        <v>400</v>
      </c>
      <c r="AV23" s="25">
        <v>10</v>
      </c>
      <c r="AW23" s="25">
        <v>20</v>
      </c>
      <c r="AX23" s="25">
        <v>1000</v>
      </c>
      <c r="AY23" s="25">
        <v>1000</v>
      </c>
      <c r="AZ23" s="25">
        <v>800</v>
      </c>
      <c r="BA23" s="25">
        <v>30</v>
      </c>
      <c r="BB23" s="25">
        <v>30</v>
      </c>
      <c r="BC23" s="25">
        <v>700</v>
      </c>
      <c r="BD23" s="25">
        <v>4</v>
      </c>
      <c r="BE23" s="25"/>
      <c r="BF23" s="25">
        <v>2</v>
      </c>
      <c r="BG23" s="25">
        <v>2</v>
      </c>
      <c r="BH23" s="25">
        <v>2</v>
      </c>
      <c r="BI23" s="25">
        <v>2</v>
      </c>
      <c r="BJ23" s="17"/>
      <c r="BK23" s="25"/>
      <c r="BL23" s="25">
        <v>2</v>
      </c>
      <c r="BM23" s="25">
        <v>1</v>
      </c>
      <c r="BN23" s="25">
        <v>2000</v>
      </c>
      <c r="BO23" s="25">
        <v>72</v>
      </c>
      <c r="BP23" s="25">
        <v>0</v>
      </c>
      <c r="BQ23" s="25" t="s">
        <v>140</v>
      </c>
      <c r="BR23" s="25"/>
      <c r="BS23" s="25">
        <v>1250</v>
      </c>
      <c r="BT23" s="17"/>
      <c r="BU23" s="17"/>
      <c r="BV23" s="17"/>
    </row>
    <row r="24" spans="1:74" ht="16.5" customHeight="1">
      <c r="A24" s="2"/>
      <c r="B24" s="2"/>
      <c r="C24" s="2"/>
      <c r="D24" s="25">
        <v>2</v>
      </c>
      <c r="E24" s="25">
        <v>5</v>
      </c>
      <c r="F24" s="25">
        <v>65</v>
      </c>
      <c r="G24" s="25">
        <v>25</v>
      </c>
      <c r="H24" s="24">
        <f t="shared" si="2"/>
        <v>754.8125</v>
      </c>
      <c r="I24" s="25">
        <v>9</v>
      </c>
      <c r="J24" s="25">
        <v>4</v>
      </c>
      <c r="K24" s="25">
        <v>22</v>
      </c>
      <c r="L24" s="25">
        <v>4.5</v>
      </c>
      <c r="M24" s="17">
        <f t="shared" si="0"/>
        <v>1655.4779999999998</v>
      </c>
      <c r="N24" s="25">
        <v>500</v>
      </c>
      <c r="O24" s="25">
        <v>250</v>
      </c>
      <c r="P24" s="17"/>
      <c r="Q24" s="25">
        <v>10208</v>
      </c>
      <c r="R24" s="25">
        <v>310108</v>
      </c>
      <c r="S24" s="25">
        <v>60</v>
      </c>
      <c r="T24" s="25">
        <v>201107</v>
      </c>
      <c r="U24" s="25">
        <v>310108</v>
      </c>
      <c r="V24" s="25">
        <v>2700</v>
      </c>
      <c r="W24" s="17">
        <v>180208</v>
      </c>
      <c r="X24" s="17">
        <v>40</v>
      </c>
      <c r="Y24" s="17">
        <v>10208</v>
      </c>
      <c r="Z24" s="17">
        <v>170208</v>
      </c>
      <c r="AA24" s="17">
        <v>390</v>
      </c>
      <c r="AB24" s="17">
        <v>40308</v>
      </c>
      <c r="AC24" s="17">
        <v>73</v>
      </c>
      <c r="AD24" s="17">
        <v>180208</v>
      </c>
      <c r="AE24" s="17">
        <v>30308</v>
      </c>
      <c r="AF24" s="17">
        <v>627</v>
      </c>
      <c r="AG24" s="17">
        <v>240308</v>
      </c>
      <c r="AH24" s="17">
        <v>0</v>
      </c>
      <c r="AI24" s="17">
        <v>40308</v>
      </c>
      <c r="AJ24" s="17">
        <v>100308</v>
      </c>
      <c r="AK24" s="17">
        <v>30</v>
      </c>
      <c r="AL24" s="17">
        <f t="shared" si="1"/>
        <v>3860</v>
      </c>
      <c r="AM24" s="25">
        <v>250</v>
      </c>
      <c r="AN24" s="25">
        <v>500</v>
      </c>
      <c r="AO24" s="25">
        <v>250</v>
      </c>
      <c r="AP24" s="25">
        <v>250</v>
      </c>
      <c r="AQ24" s="25">
        <v>250</v>
      </c>
      <c r="AR24" s="25">
        <v>250</v>
      </c>
      <c r="AS24" s="25">
        <v>1000</v>
      </c>
      <c r="AT24" s="25">
        <v>1000</v>
      </c>
      <c r="AU24" s="25">
        <v>2000</v>
      </c>
      <c r="AV24" s="25">
        <v>15</v>
      </c>
      <c r="AW24" s="25">
        <v>20</v>
      </c>
      <c r="AX24" s="25">
        <v>10</v>
      </c>
      <c r="AY24" s="25">
        <v>10</v>
      </c>
      <c r="AZ24" s="25">
        <v>2000</v>
      </c>
      <c r="BA24" s="25">
        <v>60</v>
      </c>
      <c r="BB24" s="25">
        <v>125</v>
      </c>
      <c r="BC24" s="25">
        <v>5000</v>
      </c>
      <c r="BD24" s="25" t="s">
        <v>141</v>
      </c>
      <c r="BE24" s="25">
        <v>6</v>
      </c>
      <c r="BF24" s="25">
        <v>5</v>
      </c>
      <c r="BG24" s="25">
        <v>2</v>
      </c>
      <c r="BH24" s="25">
        <v>2</v>
      </c>
      <c r="BI24" s="25">
        <v>5</v>
      </c>
      <c r="BJ24" s="17"/>
      <c r="BK24" s="25"/>
      <c r="BL24" s="25">
        <v>2</v>
      </c>
      <c r="BM24" s="25">
        <v>1</v>
      </c>
      <c r="BN24" s="25">
        <v>3000</v>
      </c>
      <c r="BO24" s="25">
        <v>1</v>
      </c>
      <c r="BP24" s="25">
        <v>10</v>
      </c>
      <c r="BQ24" s="25">
        <v>2</v>
      </c>
      <c r="BR24" s="25">
        <v>8</v>
      </c>
      <c r="BS24" s="25">
        <v>2200</v>
      </c>
      <c r="BT24" s="17"/>
      <c r="BU24" s="17"/>
      <c r="BV24" s="17"/>
    </row>
    <row r="25" spans="1:74" ht="16.5" customHeight="1">
      <c r="A25" s="2"/>
      <c r="B25" s="2"/>
      <c r="C25" s="2"/>
      <c r="D25" s="25">
        <v>3</v>
      </c>
      <c r="E25" s="25">
        <v>11</v>
      </c>
      <c r="F25" s="25">
        <v>65</v>
      </c>
      <c r="G25" s="25">
        <v>25</v>
      </c>
      <c r="H25" s="24">
        <f t="shared" si="2"/>
        <v>1660.5874999999999</v>
      </c>
      <c r="I25" s="25">
        <v>10</v>
      </c>
      <c r="J25" s="25">
        <v>4</v>
      </c>
      <c r="K25" s="25">
        <v>23</v>
      </c>
      <c r="L25" s="25">
        <v>4.5</v>
      </c>
      <c r="M25" s="17">
        <f t="shared" si="0"/>
        <v>4230.666</v>
      </c>
      <c r="N25" s="25">
        <v>750</v>
      </c>
      <c r="O25" s="25">
        <v>950</v>
      </c>
      <c r="P25" s="17"/>
      <c r="Q25" s="25">
        <v>10208</v>
      </c>
      <c r="R25" s="25">
        <v>310108</v>
      </c>
      <c r="S25" s="25">
        <v>100</v>
      </c>
      <c r="T25" s="25">
        <v>101107</v>
      </c>
      <c r="U25" s="25">
        <v>310108</v>
      </c>
      <c r="V25" s="25">
        <v>3500</v>
      </c>
      <c r="W25" s="17">
        <v>180208</v>
      </c>
      <c r="X25" s="17">
        <v>0</v>
      </c>
      <c r="Y25" s="17">
        <v>10208</v>
      </c>
      <c r="Z25" s="17">
        <v>170208</v>
      </c>
      <c r="AA25" s="17">
        <v>550</v>
      </c>
      <c r="AB25" s="17">
        <v>40308</v>
      </c>
      <c r="AC25" s="17">
        <v>145</v>
      </c>
      <c r="AD25" s="17">
        <v>180208</v>
      </c>
      <c r="AE25" s="17">
        <v>30308</v>
      </c>
      <c r="AF25" s="17">
        <v>2055</v>
      </c>
      <c r="AG25" s="17">
        <v>240308</v>
      </c>
      <c r="AH25" s="17">
        <v>0</v>
      </c>
      <c r="AI25" s="17">
        <v>40308</v>
      </c>
      <c r="AJ25" s="17">
        <v>160308</v>
      </c>
      <c r="AK25" s="17">
        <v>180</v>
      </c>
      <c r="AL25" s="17">
        <f t="shared" si="1"/>
        <v>6430</v>
      </c>
      <c r="AM25" s="25">
        <v>950</v>
      </c>
      <c r="AN25" s="25">
        <v>750</v>
      </c>
      <c r="AO25" s="25">
        <v>500</v>
      </c>
      <c r="AP25" s="25">
        <v>500</v>
      </c>
      <c r="AQ25" s="25">
        <v>500</v>
      </c>
      <c r="AR25" s="25">
        <v>750</v>
      </c>
      <c r="AS25" s="25">
        <v>1500</v>
      </c>
      <c r="AT25" s="25">
        <v>2000</v>
      </c>
      <c r="AU25" s="25">
        <v>2000</v>
      </c>
      <c r="AV25" s="25">
        <v>20</v>
      </c>
      <c r="AW25" s="25">
        <v>100</v>
      </c>
      <c r="AX25" s="25">
        <v>50</v>
      </c>
      <c r="AY25" s="25">
        <v>50</v>
      </c>
      <c r="AZ25" s="25">
        <v>4000</v>
      </c>
      <c r="BA25" s="25">
        <v>100</v>
      </c>
      <c r="BB25" s="25">
        <v>200</v>
      </c>
      <c r="BC25" s="25">
        <v>5000</v>
      </c>
      <c r="BD25" s="25" t="s">
        <v>142</v>
      </c>
      <c r="BE25" s="25" t="s">
        <v>143</v>
      </c>
      <c r="BF25" s="25">
        <v>20</v>
      </c>
      <c r="BG25" s="25">
        <v>5</v>
      </c>
      <c r="BH25" s="25">
        <v>5</v>
      </c>
      <c r="BI25" s="25">
        <v>2</v>
      </c>
      <c r="BJ25" s="17"/>
      <c r="BK25" s="25">
        <v>2000</v>
      </c>
      <c r="BL25" s="25">
        <v>1</v>
      </c>
      <c r="BM25" s="25">
        <v>1</v>
      </c>
      <c r="BN25" s="25">
        <v>2000</v>
      </c>
      <c r="BO25" s="25">
        <v>1</v>
      </c>
      <c r="BP25" s="25">
        <v>0</v>
      </c>
      <c r="BQ25" s="25">
        <v>6</v>
      </c>
      <c r="BR25" s="25">
        <v>8</v>
      </c>
      <c r="BS25" s="25" t="s">
        <v>131</v>
      </c>
      <c r="BT25" s="17"/>
      <c r="BU25" s="17"/>
      <c r="BV25" s="17"/>
    </row>
    <row r="26" spans="1:74" ht="16.5" customHeight="1">
      <c r="A26" s="2"/>
      <c r="B26" s="2"/>
      <c r="C26" s="2"/>
      <c r="D26" s="25">
        <v>4</v>
      </c>
      <c r="E26" s="25">
        <v>12</v>
      </c>
      <c r="F26" s="25">
        <v>65</v>
      </c>
      <c r="G26" s="25">
        <v>25</v>
      </c>
      <c r="H26" s="24">
        <f t="shared" si="2"/>
        <v>1811.55</v>
      </c>
      <c r="I26" s="25">
        <v>10</v>
      </c>
      <c r="J26" s="25">
        <v>4</v>
      </c>
      <c r="K26" s="25">
        <v>22</v>
      </c>
      <c r="L26" s="25">
        <v>4</v>
      </c>
      <c r="M26" s="17">
        <f t="shared" si="0"/>
        <v>3924.096</v>
      </c>
      <c r="N26" s="25">
        <v>760</v>
      </c>
      <c r="O26" s="25">
        <v>1080</v>
      </c>
      <c r="P26" s="17"/>
      <c r="Q26" s="25">
        <v>10208</v>
      </c>
      <c r="R26" s="25">
        <v>310108</v>
      </c>
      <c r="S26" s="25">
        <v>90</v>
      </c>
      <c r="T26" s="25">
        <v>151107</v>
      </c>
      <c r="U26" s="25">
        <v>311208</v>
      </c>
      <c r="V26" s="25">
        <v>3000</v>
      </c>
      <c r="W26" s="17">
        <v>180208</v>
      </c>
      <c r="X26" s="17">
        <v>60</v>
      </c>
      <c r="Y26" s="17">
        <v>10208</v>
      </c>
      <c r="Z26" s="17">
        <v>170208</v>
      </c>
      <c r="AA26" s="17">
        <v>540</v>
      </c>
      <c r="AB26" s="17">
        <v>40308</v>
      </c>
      <c r="AC26" s="17">
        <v>200</v>
      </c>
      <c r="AD26" s="17">
        <v>180208</v>
      </c>
      <c r="AE26" s="17">
        <v>30308</v>
      </c>
      <c r="AF26" s="17">
        <v>2800</v>
      </c>
      <c r="AG26" s="17">
        <v>240308</v>
      </c>
      <c r="AH26" s="17">
        <v>0</v>
      </c>
      <c r="AI26" s="17">
        <v>40308</v>
      </c>
      <c r="AJ26" s="17">
        <v>160308</v>
      </c>
      <c r="AK26" s="17">
        <v>180</v>
      </c>
      <c r="AL26" s="17">
        <f t="shared" si="1"/>
        <v>6780</v>
      </c>
      <c r="AM26" s="25">
        <v>1080</v>
      </c>
      <c r="AN26" s="25">
        <v>760</v>
      </c>
      <c r="AO26" s="25">
        <v>800</v>
      </c>
      <c r="AP26" s="25">
        <v>600</v>
      </c>
      <c r="AQ26" s="25">
        <v>960</v>
      </c>
      <c r="AR26" s="25">
        <v>960</v>
      </c>
      <c r="AS26" s="25">
        <v>4800</v>
      </c>
      <c r="AT26" s="25">
        <v>2000</v>
      </c>
      <c r="AU26" s="25">
        <v>6000</v>
      </c>
      <c r="AV26" s="25">
        <v>30</v>
      </c>
      <c r="AW26" s="25">
        <v>240</v>
      </c>
      <c r="AX26" s="25">
        <v>0</v>
      </c>
      <c r="AY26" s="25">
        <v>0</v>
      </c>
      <c r="AZ26" s="25">
        <v>4000</v>
      </c>
      <c r="BA26" s="25">
        <v>120</v>
      </c>
      <c r="BB26" s="25">
        <v>200</v>
      </c>
      <c r="BC26" s="25">
        <v>0</v>
      </c>
      <c r="BD26" s="25">
        <v>24</v>
      </c>
      <c r="BE26" s="25" t="s">
        <v>145</v>
      </c>
      <c r="BF26" s="25"/>
      <c r="BG26" s="25">
        <v>4</v>
      </c>
      <c r="BH26" s="25">
        <v>4</v>
      </c>
      <c r="BI26" s="25">
        <v>2</v>
      </c>
      <c r="BJ26" s="17"/>
      <c r="BK26" s="25">
        <v>7000</v>
      </c>
      <c r="BL26" s="25">
        <v>1</v>
      </c>
      <c r="BM26" s="25">
        <v>1</v>
      </c>
      <c r="BN26" s="25">
        <v>7200</v>
      </c>
      <c r="BO26" s="25">
        <v>2</v>
      </c>
      <c r="BP26" s="25">
        <v>2</v>
      </c>
      <c r="BQ26" s="25">
        <v>4</v>
      </c>
      <c r="BR26" s="25">
        <v>7</v>
      </c>
      <c r="BS26" s="25">
        <v>3000</v>
      </c>
      <c r="BT26" s="17"/>
      <c r="BU26" s="17"/>
      <c r="BV26" s="17"/>
    </row>
    <row r="27" spans="1:74" ht="16.5" customHeight="1">
      <c r="A27" s="17"/>
      <c r="B27" s="17"/>
      <c r="C27" s="17"/>
      <c r="D27" s="25">
        <v>5</v>
      </c>
      <c r="E27" s="25">
        <v>12</v>
      </c>
      <c r="F27" s="25">
        <v>80</v>
      </c>
      <c r="G27" s="25">
        <v>25</v>
      </c>
      <c r="H27" s="24">
        <f t="shared" si="2"/>
        <v>2229.6</v>
      </c>
      <c r="I27" s="25">
        <v>4</v>
      </c>
      <c r="J27" s="25">
        <v>4</v>
      </c>
      <c r="K27" s="25">
        <v>76</v>
      </c>
      <c r="L27" s="25">
        <v>4</v>
      </c>
      <c r="M27" s="17">
        <f t="shared" si="0"/>
        <v>5422.3872</v>
      </c>
      <c r="N27" s="25">
        <v>1300</v>
      </c>
      <c r="O27" s="25">
        <v>1000</v>
      </c>
      <c r="P27" s="17"/>
      <c r="Q27" s="25">
        <v>10208</v>
      </c>
      <c r="R27" s="25">
        <v>310108</v>
      </c>
      <c r="S27" s="25">
        <v>280</v>
      </c>
      <c r="T27" s="25">
        <v>81107</v>
      </c>
      <c r="U27" s="25">
        <v>310108</v>
      </c>
      <c r="V27" s="25">
        <v>6500</v>
      </c>
      <c r="W27" s="17">
        <v>180208</v>
      </c>
      <c r="X27" s="17">
        <v>80</v>
      </c>
      <c r="Y27" s="17">
        <v>10208</v>
      </c>
      <c r="Z27" s="17">
        <v>170208</v>
      </c>
      <c r="AA27" s="17">
        <v>620</v>
      </c>
      <c r="AB27" s="17">
        <v>40308</v>
      </c>
      <c r="AC27" s="17">
        <v>70</v>
      </c>
      <c r="AD27" s="17">
        <v>180208</v>
      </c>
      <c r="AE27" s="17">
        <v>30308</v>
      </c>
      <c r="AF27" s="17">
        <v>2230</v>
      </c>
      <c r="AG27" s="17">
        <v>240308</v>
      </c>
      <c r="AH27" s="17">
        <v>0</v>
      </c>
      <c r="AI27" s="17">
        <v>40308</v>
      </c>
      <c r="AJ27" s="17">
        <v>180308</v>
      </c>
      <c r="AK27" s="17">
        <v>450</v>
      </c>
      <c r="AL27" s="17">
        <f t="shared" si="1"/>
        <v>9950</v>
      </c>
      <c r="AM27" s="25">
        <v>1000</v>
      </c>
      <c r="AN27" s="25">
        <v>1300</v>
      </c>
      <c r="AO27" s="25">
        <v>700</v>
      </c>
      <c r="AP27" s="25">
        <v>700</v>
      </c>
      <c r="AQ27" s="25">
        <v>700</v>
      </c>
      <c r="AR27" s="25">
        <v>1350</v>
      </c>
      <c r="AS27" s="25">
        <v>2600</v>
      </c>
      <c r="AT27" s="25">
        <v>2600</v>
      </c>
      <c r="AU27" s="25">
        <v>3000</v>
      </c>
      <c r="AV27" s="25">
        <v>60</v>
      </c>
      <c r="AW27" s="25">
        <v>100</v>
      </c>
      <c r="AX27" s="25">
        <v>50</v>
      </c>
      <c r="AY27" s="25">
        <v>50</v>
      </c>
      <c r="AZ27" s="25">
        <v>4800</v>
      </c>
      <c r="BA27" s="25">
        <v>150</v>
      </c>
      <c r="BB27" s="25">
        <v>300</v>
      </c>
      <c r="BC27" s="25">
        <v>12000</v>
      </c>
      <c r="BD27" s="25" t="s">
        <v>147</v>
      </c>
      <c r="BE27" s="25" t="s">
        <v>146</v>
      </c>
      <c r="BF27" s="25">
        <v>60</v>
      </c>
      <c r="BG27" s="25">
        <v>10</v>
      </c>
      <c r="BH27" s="25">
        <v>10</v>
      </c>
      <c r="BI27" s="25">
        <v>10</v>
      </c>
      <c r="BJ27" s="17"/>
      <c r="BK27" s="25">
        <v>3000</v>
      </c>
      <c r="BL27" s="25">
        <v>1</v>
      </c>
      <c r="BM27" s="25">
        <v>1</v>
      </c>
      <c r="BN27" s="25">
        <v>6000</v>
      </c>
      <c r="BO27" s="25">
        <v>1</v>
      </c>
      <c r="BP27" s="25">
        <v>0</v>
      </c>
      <c r="BQ27" s="25">
        <v>5</v>
      </c>
      <c r="BR27" s="25">
        <v>8</v>
      </c>
      <c r="BS27" s="25">
        <v>3000</v>
      </c>
      <c r="BT27" s="17"/>
      <c r="BU27" s="17"/>
      <c r="BV27" s="17"/>
    </row>
    <row r="28" spans="1:74" ht="16.5" customHeight="1">
      <c r="A28" s="17"/>
      <c r="B28" s="17"/>
      <c r="C28" s="17"/>
      <c r="D28" s="25">
        <v>6</v>
      </c>
      <c r="E28" s="25">
        <v>14</v>
      </c>
      <c r="F28" s="25">
        <v>80</v>
      </c>
      <c r="G28" s="25">
        <v>25</v>
      </c>
      <c r="H28" s="24">
        <f t="shared" si="2"/>
        <v>2601.2</v>
      </c>
      <c r="I28" s="25">
        <v>4</v>
      </c>
      <c r="J28" s="25">
        <v>4</v>
      </c>
      <c r="K28" s="25">
        <v>72</v>
      </c>
      <c r="L28" s="25">
        <v>4</v>
      </c>
      <c r="M28" s="17">
        <f t="shared" si="0"/>
        <v>5993.1648</v>
      </c>
      <c r="N28" s="25">
        <v>1400</v>
      </c>
      <c r="O28" s="25">
        <v>1000</v>
      </c>
      <c r="P28" s="17"/>
      <c r="Q28" s="25">
        <v>10208</v>
      </c>
      <c r="R28" s="25">
        <v>310108</v>
      </c>
      <c r="S28" s="25">
        <v>400</v>
      </c>
      <c r="T28" s="25">
        <v>81107</v>
      </c>
      <c r="U28" s="25">
        <v>310108</v>
      </c>
      <c r="V28" s="25">
        <v>4500</v>
      </c>
      <c r="W28" s="17">
        <v>180208</v>
      </c>
      <c r="X28" s="17">
        <v>120</v>
      </c>
      <c r="Y28" s="17">
        <v>10208</v>
      </c>
      <c r="Z28" s="17">
        <v>170208</v>
      </c>
      <c r="AA28" s="17">
        <v>1380</v>
      </c>
      <c r="AB28" s="17">
        <v>40308</v>
      </c>
      <c r="AC28" s="17">
        <v>0</v>
      </c>
      <c r="AD28" s="17">
        <v>180208</v>
      </c>
      <c r="AE28" s="17">
        <v>30308</v>
      </c>
      <c r="AF28" s="17">
        <v>1900</v>
      </c>
      <c r="AG28" s="17">
        <v>240308</v>
      </c>
      <c r="AH28" s="17">
        <v>0</v>
      </c>
      <c r="AI28" s="17">
        <v>40308</v>
      </c>
      <c r="AJ28" s="17">
        <v>180308</v>
      </c>
      <c r="AK28" s="17">
        <v>450</v>
      </c>
      <c r="AL28" s="17">
        <f t="shared" si="1"/>
        <v>8350</v>
      </c>
      <c r="AM28" s="25">
        <v>1600</v>
      </c>
      <c r="AN28" s="25">
        <v>2300</v>
      </c>
      <c r="AO28" s="25">
        <v>1000</v>
      </c>
      <c r="AP28" s="25">
        <v>1000</v>
      </c>
      <c r="AQ28" s="25">
        <v>1000</v>
      </c>
      <c r="AR28" s="25">
        <v>2500</v>
      </c>
      <c r="AS28" s="25">
        <v>3000</v>
      </c>
      <c r="AT28" s="25">
        <v>2400</v>
      </c>
      <c r="AU28" s="25">
        <v>6000</v>
      </c>
      <c r="AV28" s="25">
        <v>40</v>
      </c>
      <c r="AW28" s="25">
        <v>200</v>
      </c>
      <c r="AX28" s="25">
        <v>50</v>
      </c>
      <c r="AY28" s="25">
        <v>50</v>
      </c>
      <c r="AZ28" s="25">
        <v>8000</v>
      </c>
      <c r="BA28" s="25">
        <v>240</v>
      </c>
      <c r="BB28" s="25">
        <v>450</v>
      </c>
      <c r="BC28" s="25">
        <v>8000</v>
      </c>
      <c r="BD28" s="25" t="s">
        <v>148</v>
      </c>
      <c r="BE28" s="25" t="s">
        <v>149</v>
      </c>
      <c r="BF28" s="25">
        <v>30</v>
      </c>
      <c r="BG28" s="25">
        <v>10</v>
      </c>
      <c r="BH28" s="25">
        <v>10</v>
      </c>
      <c r="BI28" s="25">
        <v>10</v>
      </c>
      <c r="BJ28" s="17"/>
      <c r="BK28" s="25">
        <v>3000</v>
      </c>
      <c r="BL28" s="25">
        <v>1</v>
      </c>
      <c r="BM28" s="25">
        <v>1</v>
      </c>
      <c r="BN28" s="25">
        <v>3000</v>
      </c>
      <c r="BO28" s="25">
        <v>2</v>
      </c>
      <c r="BP28" s="25">
        <v>0</v>
      </c>
      <c r="BQ28" s="25">
        <v>5</v>
      </c>
      <c r="BR28" s="25">
        <v>8</v>
      </c>
      <c r="BS28" s="25">
        <v>3000</v>
      </c>
      <c r="BT28" s="17"/>
      <c r="BU28" s="17"/>
      <c r="BV28" s="17"/>
    </row>
    <row r="29" spans="1:74" ht="16.5" customHeight="1">
      <c r="A29" s="17"/>
      <c r="B29" s="17"/>
      <c r="C29" s="17"/>
      <c r="D29" s="25">
        <v>6</v>
      </c>
      <c r="E29" s="25">
        <v>6</v>
      </c>
      <c r="F29" s="25">
        <v>60</v>
      </c>
      <c r="G29" s="25">
        <v>25</v>
      </c>
      <c r="H29" s="24">
        <f t="shared" si="2"/>
        <v>836.1</v>
      </c>
      <c r="I29" s="25">
        <v>4</v>
      </c>
      <c r="J29" s="25">
        <v>4</v>
      </c>
      <c r="K29" s="25">
        <v>52</v>
      </c>
      <c r="L29" s="25">
        <v>4</v>
      </c>
      <c r="M29" s="17">
        <f t="shared" si="0"/>
        <v>1855.0272</v>
      </c>
      <c r="N29" s="25">
        <v>900</v>
      </c>
      <c r="O29" s="25">
        <v>600</v>
      </c>
      <c r="P29" s="17"/>
      <c r="Q29" s="25">
        <v>10208</v>
      </c>
      <c r="R29" s="25">
        <v>310108</v>
      </c>
      <c r="S29" s="25"/>
      <c r="T29" s="25"/>
      <c r="U29" s="25"/>
      <c r="V29" s="25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17"/>
      <c r="BK29" s="25"/>
      <c r="BL29" s="25"/>
      <c r="BM29" s="25"/>
      <c r="BN29" s="25"/>
      <c r="BO29" s="25"/>
      <c r="BP29" s="25"/>
      <c r="BQ29" s="25"/>
      <c r="BR29" s="25"/>
      <c r="BS29" s="25"/>
      <c r="BT29" s="17"/>
      <c r="BU29" s="17"/>
      <c r="BV29" s="17"/>
    </row>
    <row r="30" spans="1:74" ht="16.5" customHeight="1">
      <c r="A30" s="17">
        <v>1</v>
      </c>
      <c r="B30" s="17">
        <v>1</v>
      </c>
      <c r="C30" s="17">
        <v>1</v>
      </c>
      <c r="D30" s="25">
        <v>1</v>
      </c>
      <c r="E30" s="25">
        <v>11</v>
      </c>
      <c r="F30" s="25">
        <v>70</v>
      </c>
      <c r="G30" s="25">
        <v>48</v>
      </c>
      <c r="H30" s="24">
        <f t="shared" si="2"/>
        <v>3433.584</v>
      </c>
      <c r="I30" s="25">
        <v>5</v>
      </c>
      <c r="J30" s="25">
        <v>4</v>
      </c>
      <c r="K30" s="25">
        <v>64</v>
      </c>
      <c r="L30" s="25">
        <v>5</v>
      </c>
      <c r="M30" s="17">
        <f t="shared" si="0"/>
        <v>6540.16</v>
      </c>
      <c r="N30" s="25">
        <v>1100</v>
      </c>
      <c r="O30" s="25">
        <v>700</v>
      </c>
      <c r="P30" s="17"/>
      <c r="Q30" s="25">
        <v>50208</v>
      </c>
      <c r="R30" s="25">
        <v>40208</v>
      </c>
      <c r="S30" s="25">
        <v>250</v>
      </c>
      <c r="T30" s="25">
        <v>251107</v>
      </c>
      <c r="U30" s="25">
        <v>40208</v>
      </c>
      <c r="V30" s="25">
        <v>12500</v>
      </c>
      <c r="W30" s="17">
        <v>210208</v>
      </c>
      <c r="X30" s="17">
        <v>205</v>
      </c>
      <c r="Y30" s="17">
        <v>50208</v>
      </c>
      <c r="Z30" s="17">
        <v>20028</v>
      </c>
      <c r="AA30" s="17">
        <v>1795</v>
      </c>
      <c r="AB30" s="17">
        <v>70308</v>
      </c>
      <c r="AC30" s="17">
        <v>30</v>
      </c>
      <c r="AD30" s="17">
        <v>210208</v>
      </c>
      <c r="AE30" s="17">
        <v>60308</v>
      </c>
      <c r="AF30" s="17">
        <v>300</v>
      </c>
      <c r="AG30" s="17">
        <v>260308</v>
      </c>
      <c r="AH30" s="17">
        <v>0</v>
      </c>
      <c r="AI30" s="17">
        <v>70308</v>
      </c>
      <c r="AJ30" s="17">
        <v>180308</v>
      </c>
      <c r="AK30" s="17">
        <v>470</v>
      </c>
      <c r="AL30" s="17">
        <f t="shared" si="1"/>
        <v>15300</v>
      </c>
      <c r="AM30" s="25">
        <v>2700</v>
      </c>
      <c r="AN30" s="25">
        <v>3500</v>
      </c>
      <c r="AO30" s="25">
        <v>2000</v>
      </c>
      <c r="AP30" s="25">
        <v>2000</v>
      </c>
      <c r="AQ30" s="25">
        <v>2000</v>
      </c>
      <c r="AR30" s="25">
        <v>2000</v>
      </c>
      <c r="AS30" s="25">
        <v>4500</v>
      </c>
      <c r="AT30" s="25">
        <v>12000</v>
      </c>
      <c r="AU30" s="25">
        <v>6000</v>
      </c>
      <c r="AV30" s="25">
        <v>45</v>
      </c>
      <c r="AW30" s="25">
        <v>150</v>
      </c>
      <c r="AX30" s="25">
        <v>50</v>
      </c>
      <c r="AY30" s="25">
        <v>120</v>
      </c>
      <c r="AZ30" s="25">
        <v>6000</v>
      </c>
      <c r="BA30" s="25">
        <v>255</v>
      </c>
      <c r="BB30" s="25">
        <v>280</v>
      </c>
      <c r="BC30" s="25">
        <v>5000</v>
      </c>
      <c r="BD30" s="25" t="s">
        <v>150</v>
      </c>
      <c r="BE30" s="25"/>
      <c r="BF30" s="25">
        <v>15</v>
      </c>
      <c r="BG30" s="25">
        <v>5</v>
      </c>
      <c r="BH30" s="25">
        <v>5</v>
      </c>
      <c r="BI30" s="25">
        <v>5</v>
      </c>
      <c r="BJ30" s="17"/>
      <c r="BK30" s="25">
        <v>6000</v>
      </c>
      <c r="BL30" s="25">
        <v>1</v>
      </c>
      <c r="BM30" s="25">
        <v>1</v>
      </c>
      <c r="BN30" s="25">
        <v>6000</v>
      </c>
      <c r="BO30" s="25">
        <v>2</v>
      </c>
      <c r="BP30" s="25"/>
      <c r="BQ30" s="25">
        <v>10</v>
      </c>
      <c r="BR30" s="25">
        <v>8</v>
      </c>
      <c r="BS30" s="25">
        <v>2400</v>
      </c>
      <c r="BT30" s="17"/>
      <c r="BU30" s="17"/>
      <c r="BV30" s="17"/>
    </row>
    <row r="31" spans="1:74" ht="16.5" customHeight="1">
      <c r="A31" s="17"/>
      <c r="B31" s="17"/>
      <c r="C31" s="17"/>
      <c r="D31" s="25">
        <v>1</v>
      </c>
      <c r="E31" s="25">
        <v>2</v>
      </c>
      <c r="F31" s="25">
        <v>100</v>
      </c>
      <c r="G31" s="25">
        <v>48</v>
      </c>
      <c r="H31" s="24">
        <f t="shared" si="2"/>
        <v>891.8399999999999</v>
      </c>
      <c r="I31" s="25">
        <v>6</v>
      </c>
      <c r="J31" s="25">
        <v>4</v>
      </c>
      <c r="K31" s="25">
        <v>92</v>
      </c>
      <c r="L31" s="25">
        <v>5</v>
      </c>
      <c r="M31" s="17">
        <f t="shared" si="0"/>
        <v>2051.232</v>
      </c>
      <c r="N31" s="25">
        <v>900</v>
      </c>
      <c r="O31" s="25">
        <v>800</v>
      </c>
      <c r="P31" s="17"/>
      <c r="Q31" s="25">
        <v>50208</v>
      </c>
      <c r="R31" s="25">
        <v>40208</v>
      </c>
      <c r="S31" s="25"/>
      <c r="T31" s="25"/>
      <c r="U31" s="25"/>
      <c r="V31" s="25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17"/>
      <c r="BK31" s="25"/>
      <c r="BL31" s="25"/>
      <c r="BM31" s="25"/>
      <c r="BN31" s="25"/>
      <c r="BO31" s="25"/>
      <c r="BP31" s="25"/>
      <c r="BQ31" s="25"/>
      <c r="BR31" s="25"/>
      <c r="BS31" s="25"/>
      <c r="BT31" s="17"/>
      <c r="BU31" s="17"/>
      <c r="BV31" s="17"/>
    </row>
    <row r="32" spans="1:74" ht="16.5" customHeight="1">
      <c r="A32" s="17"/>
      <c r="B32" s="17"/>
      <c r="C32" s="17"/>
      <c r="D32" s="25">
        <v>1</v>
      </c>
      <c r="E32" s="25">
        <v>2</v>
      </c>
      <c r="F32" s="25">
        <v>150</v>
      </c>
      <c r="G32" s="25">
        <v>60</v>
      </c>
      <c r="H32" s="24">
        <f t="shared" si="2"/>
        <v>1672.2</v>
      </c>
      <c r="I32" s="25">
        <v>7</v>
      </c>
      <c r="J32" s="25">
        <v>4</v>
      </c>
      <c r="K32" s="25">
        <v>142</v>
      </c>
      <c r="L32" s="25">
        <v>5</v>
      </c>
      <c r="M32" s="17">
        <f t="shared" si="0"/>
        <v>3693.7039999999997</v>
      </c>
      <c r="N32" s="25">
        <v>1500</v>
      </c>
      <c r="O32" s="25">
        <v>1200</v>
      </c>
      <c r="P32" s="17"/>
      <c r="Q32" s="25">
        <v>50208</v>
      </c>
      <c r="R32" s="25">
        <v>40208</v>
      </c>
      <c r="S32" s="25"/>
      <c r="T32" s="25"/>
      <c r="U32" s="25"/>
      <c r="V32" s="25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17"/>
      <c r="BK32" s="25"/>
      <c r="BL32" s="25"/>
      <c r="BM32" s="25"/>
      <c r="BN32" s="25"/>
      <c r="BO32" s="25"/>
      <c r="BP32" s="25"/>
      <c r="BQ32" s="25"/>
      <c r="BR32" s="25"/>
      <c r="BS32" s="25"/>
      <c r="BT32" s="17"/>
      <c r="BU32" s="17"/>
      <c r="BV32" s="17"/>
    </row>
    <row r="33" spans="1:74" ht="16.5" customHeight="1">
      <c r="A33" s="17"/>
      <c r="B33" s="17"/>
      <c r="C33" s="17"/>
      <c r="D33" s="25">
        <v>2</v>
      </c>
      <c r="E33" s="25">
        <v>4</v>
      </c>
      <c r="F33" s="25">
        <v>60</v>
      </c>
      <c r="G33" s="25">
        <v>30</v>
      </c>
      <c r="H33" s="24">
        <f t="shared" si="2"/>
        <v>668.88</v>
      </c>
      <c r="I33" s="25">
        <v>4</v>
      </c>
      <c r="J33" s="25">
        <v>4</v>
      </c>
      <c r="K33" s="25">
        <v>56</v>
      </c>
      <c r="L33" s="25">
        <v>4</v>
      </c>
      <c r="M33" s="17">
        <f t="shared" si="0"/>
        <v>1331.8144</v>
      </c>
      <c r="N33" s="25">
        <v>280</v>
      </c>
      <c r="O33" s="25">
        <v>160</v>
      </c>
      <c r="P33" s="17"/>
      <c r="Q33" s="25">
        <v>50208</v>
      </c>
      <c r="R33" s="25">
        <v>40208</v>
      </c>
      <c r="S33" s="30">
        <v>170</v>
      </c>
      <c r="T33" s="25">
        <v>161107</v>
      </c>
      <c r="U33" s="25">
        <v>40208</v>
      </c>
      <c r="V33" s="25">
        <v>800</v>
      </c>
      <c r="W33" s="17">
        <v>210208</v>
      </c>
      <c r="X33" s="17">
        <v>35</v>
      </c>
      <c r="Y33" s="17">
        <v>50208</v>
      </c>
      <c r="Z33" s="17">
        <v>20028</v>
      </c>
      <c r="AA33" s="17">
        <v>415</v>
      </c>
      <c r="AB33" s="17">
        <v>70308</v>
      </c>
      <c r="AC33" s="17">
        <v>0</v>
      </c>
      <c r="AD33" s="17">
        <v>210208</v>
      </c>
      <c r="AE33" s="17">
        <v>60308</v>
      </c>
      <c r="AF33" s="17">
        <v>1422.8</v>
      </c>
      <c r="AG33" s="17"/>
      <c r="AH33" s="17">
        <v>0</v>
      </c>
      <c r="AI33" s="17"/>
      <c r="AJ33" s="17"/>
      <c r="AK33" s="17">
        <v>0</v>
      </c>
      <c r="AL33" s="17">
        <f t="shared" si="1"/>
        <v>2672.8</v>
      </c>
      <c r="AM33" s="25">
        <v>160</v>
      </c>
      <c r="AN33" s="25">
        <v>280</v>
      </c>
      <c r="AO33" s="25">
        <v>200</v>
      </c>
      <c r="AP33" s="25">
        <v>200</v>
      </c>
      <c r="AQ33" s="25">
        <v>150</v>
      </c>
      <c r="AR33" s="25">
        <v>150</v>
      </c>
      <c r="AS33" s="25">
        <v>450</v>
      </c>
      <c r="AT33" s="25">
        <v>800</v>
      </c>
      <c r="AU33" s="25">
        <v>800</v>
      </c>
      <c r="AV33" s="25">
        <v>4</v>
      </c>
      <c r="AW33" s="25">
        <v>20</v>
      </c>
      <c r="AX33" s="25">
        <v>10</v>
      </c>
      <c r="AY33" s="25">
        <v>10</v>
      </c>
      <c r="AZ33" s="25">
        <v>1200</v>
      </c>
      <c r="BA33" s="25">
        <v>45</v>
      </c>
      <c r="BB33" s="25">
        <v>60</v>
      </c>
      <c r="BC33" s="25">
        <v>820</v>
      </c>
      <c r="BD33" s="25" t="s">
        <v>151</v>
      </c>
      <c r="BE33" s="25"/>
      <c r="BF33" s="25">
        <v>2</v>
      </c>
      <c r="BG33" s="25">
        <v>4</v>
      </c>
      <c r="BH33" s="25">
        <v>4</v>
      </c>
      <c r="BI33" s="25">
        <v>1</v>
      </c>
      <c r="BJ33" s="17"/>
      <c r="BK33" s="25">
        <v>1500</v>
      </c>
      <c r="BL33" s="25">
        <v>1</v>
      </c>
      <c r="BM33" s="25">
        <v>1</v>
      </c>
      <c r="BN33" s="25">
        <v>1500</v>
      </c>
      <c r="BO33" s="25">
        <v>1</v>
      </c>
      <c r="BP33" s="25"/>
      <c r="BQ33" s="25">
        <v>3</v>
      </c>
      <c r="BR33" s="25">
        <v>7</v>
      </c>
      <c r="BS33" s="25">
        <v>2400</v>
      </c>
      <c r="BT33" s="17"/>
      <c r="BU33" s="17"/>
      <c r="BV33" s="17"/>
    </row>
    <row r="34" spans="1:74" ht="16.5" customHeight="1">
      <c r="A34" s="17"/>
      <c r="B34" s="17"/>
      <c r="C34" s="17"/>
      <c r="D34" s="25">
        <v>3</v>
      </c>
      <c r="E34" s="25">
        <v>3</v>
      </c>
      <c r="F34" s="25">
        <v>60</v>
      </c>
      <c r="G34" s="25">
        <v>30</v>
      </c>
      <c r="H34" s="24">
        <f t="shared" si="2"/>
        <v>501.65999999999997</v>
      </c>
      <c r="I34" s="25">
        <v>4</v>
      </c>
      <c r="J34" s="25">
        <v>4</v>
      </c>
      <c r="K34" s="25">
        <v>52</v>
      </c>
      <c r="L34" s="25">
        <v>4</v>
      </c>
      <c r="M34" s="17">
        <f t="shared" si="0"/>
        <v>927.5136</v>
      </c>
      <c r="N34" s="25">
        <v>380</v>
      </c>
      <c r="O34" s="25">
        <v>220</v>
      </c>
      <c r="P34" s="17"/>
      <c r="Q34" s="25">
        <v>50208</v>
      </c>
      <c r="R34" s="25">
        <v>40208</v>
      </c>
      <c r="S34" s="25">
        <v>40</v>
      </c>
      <c r="T34" s="25">
        <v>121107</v>
      </c>
      <c r="U34" s="25">
        <v>40208</v>
      </c>
      <c r="V34" s="25">
        <v>950</v>
      </c>
      <c r="W34" s="17">
        <v>210208</v>
      </c>
      <c r="X34" s="17">
        <v>58</v>
      </c>
      <c r="Y34" s="17">
        <v>50208</v>
      </c>
      <c r="Z34" s="17">
        <v>20028</v>
      </c>
      <c r="AA34" s="17">
        <v>542</v>
      </c>
      <c r="AB34" s="17">
        <v>70308</v>
      </c>
      <c r="AC34" s="17">
        <v>0</v>
      </c>
      <c r="AD34" s="17">
        <v>210208</v>
      </c>
      <c r="AE34" s="17">
        <v>270208</v>
      </c>
      <c r="AF34" s="17">
        <v>76.6</v>
      </c>
      <c r="AG34" s="17"/>
      <c r="AH34" s="17">
        <v>0</v>
      </c>
      <c r="AI34" s="17"/>
      <c r="AJ34" s="17"/>
      <c r="AK34" s="17">
        <v>0</v>
      </c>
      <c r="AL34" s="17">
        <f t="shared" si="1"/>
        <v>1626.6</v>
      </c>
      <c r="AM34" s="25">
        <v>220</v>
      </c>
      <c r="AN34" s="25">
        <v>400</v>
      </c>
      <c r="AO34" s="25">
        <v>150</v>
      </c>
      <c r="AP34" s="25">
        <v>150</v>
      </c>
      <c r="AQ34" s="25">
        <v>230</v>
      </c>
      <c r="AR34" s="25">
        <v>150</v>
      </c>
      <c r="AS34" s="25">
        <v>450</v>
      </c>
      <c r="AT34" s="25">
        <v>600</v>
      </c>
      <c r="AU34" s="25">
        <v>300</v>
      </c>
      <c r="AV34" s="25">
        <v>2</v>
      </c>
      <c r="AW34" s="25">
        <v>40</v>
      </c>
      <c r="AX34" s="25">
        <v>10</v>
      </c>
      <c r="AY34" s="25">
        <v>10</v>
      </c>
      <c r="AZ34" s="25">
        <v>1000</v>
      </c>
      <c r="BA34" s="25">
        <v>36</v>
      </c>
      <c r="BB34" s="25">
        <v>40</v>
      </c>
      <c r="BC34" s="25">
        <v>1500</v>
      </c>
      <c r="BD34" s="25" t="s">
        <v>151</v>
      </c>
      <c r="BE34" s="25"/>
      <c r="BF34" s="25">
        <v>2</v>
      </c>
      <c r="BG34" s="25">
        <v>1</v>
      </c>
      <c r="BH34" s="25">
        <v>1</v>
      </c>
      <c r="BI34" s="25">
        <v>1</v>
      </c>
      <c r="BJ34" s="17"/>
      <c r="BK34" s="25">
        <v>600</v>
      </c>
      <c r="BL34" s="25">
        <v>1</v>
      </c>
      <c r="BM34" s="25">
        <v>1</v>
      </c>
      <c r="BN34" s="25">
        <v>900</v>
      </c>
      <c r="BO34" s="25">
        <v>1</v>
      </c>
      <c r="BP34" s="25"/>
      <c r="BQ34" s="25">
        <v>5</v>
      </c>
      <c r="BR34" s="25">
        <v>7</v>
      </c>
      <c r="BS34" s="25">
        <v>2400</v>
      </c>
      <c r="BT34" s="17"/>
      <c r="BU34" s="17"/>
      <c r="BV34" s="17"/>
    </row>
    <row r="35" spans="1:74" ht="16.5" customHeight="1">
      <c r="A35" s="17"/>
      <c r="B35" s="17"/>
      <c r="C35" s="17"/>
      <c r="D35" s="25">
        <v>4</v>
      </c>
      <c r="E35" s="25">
        <v>9</v>
      </c>
      <c r="F35" s="25">
        <v>80</v>
      </c>
      <c r="G35" s="25">
        <v>25</v>
      </c>
      <c r="H35" s="24">
        <f t="shared" si="2"/>
        <v>1672.2</v>
      </c>
      <c r="I35" s="25">
        <v>4</v>
      </c>
      <c r="J35" s="25">
        <v>4</v>
      </c>
      <c r="K35" s="25">
        <v>76</v>
      </c>
      <c r="L35" s="25">
        <v>4</v>
      </c>
      <c r="M35" s="17">
        <f t="shared" si="0"/>
        <v>4066.7904</v>
      </c>
      <c r="N35" s="25">
        <v>700</v>
      </c>
      <c r="O35" s="25">
        <v>440</v>
      </c>
      <c r="P35" s="17"/>
      <c r="Q35" s="25">
        <v>50208</v>
      </c>
      <c r="R35" s="25">
        <v>40208</v>
      </c>
      <c r="S35" s="25">
        <v>140</v>
      </c>
      <c r="T35" s="25">
        <v>201107</v>
      </c>
      <c r="U35" s="25">
        <v>40208</v>
      </c>
      <c r="V35" s="25">
        <v>4000</v>
      </c>
      <c r="W35" s="17">
        <v>210208</v>
      </c>
      <c r="X35" s="17">
        <v>43</v>
      </c>
      <c r="Y35" s="17">
        <v>50208</v>
      </c>
      <c r="Z35" s="17">
        <v>200208</v>
      </c>
      <c r="AA35" s="17">
        <v>2569</v>
      </c>
      <c r="AB35" s="17">
        <v>70308</v>
      </c>
      <c r="AC35" s="17">
        <v>0</v>
      </c>
      <c r="AD35" s="17">
        <v>210208</v>
      </c>
      <c r="AE35" s="17">
        <v>40308</v>
      </c>
      <c r="AF35" s="17">
        <v>170</v>
      </c>
      <c r="AG35" s="17">
        <v>260308</v>
      </c>
      <c r="AH35" s="17">
        <v>0</v>
      </c>
      <c r="AI35" s="17">
        <v>70308</v>
      </c>
      <c r="AJ35" s="17">
        <v>100308</v>
      </c>
      <c r="AK35" s="17">
        <v>34</v>
      </c>
      <c r="AL35" s="17">
        <f t="shared" si="1"/>
        <v>6816</v>
      </c>
      <c r="AM35" s="25">
        <v>440</v>
      </c>
      <c r="AN35" s="25">
        <v>700</v>
      </c>
      <c r="AO35" s="25">
        <v>600</v>
      </c>
      <c r="AP35" s="25">
        <v>600</v>
      </c>
      <c r="AQ35" s="25">
        <v>900</v>
      </c>
      <c r="AR35" s="25">
        <v>600</v>
      </c>
      <c r="AS35" s="25">
        <v>1800</v>
      </c>
      <c r="AT35" s="25">
        <v>2400</v>
      </c>
      <c r="AU35" s="25">
        <v>3000</v>
      </c>
      <c r="AV35" s="25">
        <v>7</v>
      </c>
      <c r="AW35" s="25">
        <v>70</v>
      </c>
      <c r="AX35" s="25">
        <v>10</v>
      </c>
      <c r="AY35" s="25">
        <v>20</v>
      </c>
      <c r="AZ35" s="25">
        <v>3600</v>
      </c>
      <c r="BA35" s="25">
        <v>100</v>
      </c>
      <c r="BB35" s="25">
        <v>200</v>
      </c>
      <c r="BC35" s="25">
        <v>7000</v>
      </c>
      <c r="BD35" s="25" t="s">
        <v>152</v>
      </c>
      <c r="BE35" s="25"/>
      <c r="BF35" s="25">
        <v>12</v>
      </c>
      <c r="BG35" s="25">
        <v>5</v>
      </c>
      <c r="BH35" s="25">
        <v>5</v>
      </c>
      <c r="BI35" s="25">
        <v>5</v>
      </c>
      <c r="BJ35" s="17"/>
      <c r="BK35" s="25">
        <v>3000</v>
      </c>
      <c r="BL35" s="25">
        <v>2</v>
      </c>
      <c r="BM35" s="25">
        <v>1</v>
      </c>
      <c r="BN35" s="25">
        <v>3000</v>
      </c>
      <c r="BO35" s="25">
        <v>1</v>
      </c>
      <c r="BP35" s="25"/>
      <c r="BQ35" s="25">
        <v>6</v>
      </c>
      <c r="BR35" s="25">
        <v>7</v>
      </c>
      <c r="BS35" s="25">
        <v>2400</v>
      </c>
      <c r="BT35" s="17"/>
      <c r="BU35" s="17"/>
      <c r="BV35" s="17"/>
    </row>
    <row r="36" spans="1:74" ht="16.5" customHeight="1">
      <c r="A36" s="17"/>
      <c r="B36" s="17"/>
      <c r="C36" s="17"/>
      <c r="D36" s="25">
        <v>5</v>
      </c>
      <c r="E36" s="25">
        <v>12</v>
      </c>
      <c r="F36" s="25">
        <v>80</v>
      </c>
      <c r="G36" s="25">
        <v>45</v>
      </c>
      <c r="H36" s="24">
        <f t="shared" si="2"/>
        <v>4013.2799999999997</v>
      </c>
      <c r="I36" s="25">
        <v>6</v>
      </c>
      <c r="J36" s="25">
        <v>4</v>
      </c>
      <c r="K36" s="25">
        <v>72</v>
      </c>
      <c r="L36" s="25">
        <v>4</v>
      </c>
      <c r="M36" s="17">
        <f t="shared" si="0"/>
        <v>7705.4976</v>
      </c>
      <c r="N36" s="25">
        <v>1250</v>
      </c>
      <c r="O36" s="25">
        <v>1300</v>
      </c>
      <c r="P36" s="17"/>
      <c r="Q36" s="25">
        <v>50208</v>
      </c>
      <c r="R36" s="25">
        <v>40208</v>
      </c>
      <c r="S36" s="25">
        <v>130</v>
      </c>
      <c r="T36" s="25">
        <v>151107</v>
      </c>
      <c r="U36" s="25">
        <v>40208</v>
      </c>
      <c r="V36" s="25">
        <v>6000</v>
      </c>
      <c r="W36" s="17">
        <v>210208</v>
      </c>
      <c r="X36" s="17">
        <v>170</v>
      </c>
      <c r="Y36" s="17">
        <v>50208</v>
      </c>
      <c r="Z36" s="17">
        <v>200208</v>
      </c>
      <c r="AA36" s="17">
        <v>1230</v>
      </c>
      <c r="AB36" s="17">
        <v>70308</v>
      </c>
      <c r="AC36" s="17">
        <v>0</v>
      </c>
      <c r="AD36" s="17">
        <v>210208</v>
      </c>
      <c r="AE36" s="17">
        <v>30308</v>
      </c>
      <c r="AF36" s="17">
        <v>900</v>
      </c>
      <c r="AG36" s="17">
        <v>260308</v>
      </c>
      <c r="AH36" s="17">
        <v>0</v>
      </c>
      <c r="AI36" s="17">
        <v>70308</v>
      </c>
      <c r="AJ36" s="17">
        <v>180308</v>
      </c>
      <c r="AK36" s="17">
        <v>530</v>
      </c>
      <c r="AL36" s="17">
        <f t="shared" si="1"/>
        <v>8830</v>
      </c>
      <c r="AM36" s="25">
        <v>1300</v>
      </c>
      <c r="AN36" s="25">
        <v>1250</v>
      </c>
      <c r="AO36" s="25">
        <v>700</v>
      </c>
      <c r="AP36" s="25">
        <v>700</v>
      </c>
      <c r="AQ36" s="25">
        <v>1800</v>
      </c>
      <c r="AR36" s="25">
        <v>600</v>
      </c>
      <c r="AS36" s="25">
        <v>3600</v>
      </c>
      <c r="AT36" s="25">
        <v>6000</v>
      </c>
      <c r="AU36" s="25">
        <v>4800</v>
      </c>
      <c r="AV36" s="25">
        <v>30</v>
      </c>
      <c r="AW36" s="25">
        <v>240</v>
      </c>
      <c r="AX36" s="25">
        <v>40</v>
      </c>
      <c r="AY36" s="25">
        <v>60</v>
      </c>
      <c r="AZ36" s="25">
        <v>4000</v>
      </c>
      <c r="BA36" s="25">
        <v>200</v>
      </c>
      <c r="BB36" s="25">
        <v>250</v>
      </c>
      <c r="BC36" s="25">
        <v>5000</v>
      </c>
      <c r="BD36" s="25">
        <v>4</v>
      </c>
      <c r="BE36" s="25"/>
      <c r="BF36" s="25">
        <v>12</v>
      </c>
      <c r="BG36" s="25">
        <v>5</v>
      </c>
      <c r="BH36" s="25">
        <v>5</v>
      </c>
      <c r="BI36" s="25">
        <v>2</v>
      </c>
      <c r="BJ36" s="17"/>
      <c r="BK36" s="25">
        <v>3000</v>
      </c>
      <c r="BL36" s="25">
        <v>1</v>
      </c>
      <c r="BM36" s="25">
        <v>1</v>
      </c>
      <c r="BN36" s="25">
        <v>6000</v>
      </c>
      <c r="BO36" s="25">
        <v>2</v>
      </c>
      <c r="BP36" s="25"/>
      <c r="BQ36" s="25">
        <v>5</v>
      </c>
      <c r="BR36" s="25">
        <v>7</v>
      </c>
      <c r="BS36" s="25">
        <v>2400</v>
      </c>
      <c r="BT36" s="17"/>
      <c r="BU36" s="17"/>
      <c r="BV36" s="17"/>
    </row>
    <row r="37" spans="1:74" ht="16.5" customHeight="1">
      <c r="A37" s="17"/>
      <c r="B37" s="17"/>
      <c r="C37" s="17"/>
      <c r="D37" s="25">
        <v>6</v>
      </c>
      <c r="E37" s="25">
        <v>12</v>
      </c>
      <c r="F37" s="25">
        <v>80</v>
      </c>
      <c r="G37" s="25">
        <v>25</v>
      </c>
      <c r="H37" s="24">
        <f t="shared" si="2"/>
        <v>2229.6</v>
      </c>
      <c r="I37" s="25">
        <v>4</v>
      </c>
      <c r="J37" s="25">
        <v>4</v>
      </c>
      <c r="K37" s="25">
        <v>72</v>
      </c>
      <c r="L37" s="25">
        <v>4</v>
      </c>
      <c r="M37" s="17">
        <f t="shared" si="0"/>
        <v>5136.9983999999995</v>
      </c>
      <c r="N37" s="25">
        <v>800</v>
      </c>
      <c r="O37" s="25">
        <v>560</v>
      </c>
      <c r="P37" s="17"/>
      <c r="Q37" s="25">
        <v>50208</v>
      </c>
      <c r="R37" s="25">
        <v>40208</v>
      </c>
      <c r="S37" s="25">
        <v>140</v>
      </c>
      <c r="T37" s="25">
        <v>201107</v>
      </c>
      <c r="U37" s="25">
        <v>40208</v>
      </c>
      <c r="V37" s="25">
        <v>5000</v>
      </c>
      <c r="W37" s="17">
        <v>210208</v>
      </c>
      <c r="X37" s="17">
        <v>67</v>
      </c>
      <c r="Y37" s="17">
        <v>50208</v>
      </c>
      <c r="Z37" s="17">
        <v>200208</v>
      </c>
      <c r="AA37" s="17">
        <v>1751</v>
      </c>
      <c r="AB37" s="17">
        <v>70308</v>
      </c>
      <c r="AC37" s="17">
        <v>0</v>
      </c>
      <c r="AD37" s="17">
        <v>210208</v>
      </c>
      <c r="AE37" s="17">
        <v>40308</v>
      </c>
      <c r="AF37" s="17">
        <v>205</v>
      </c>
      <c r="AG37" s="17">
        <v>260308</v>
      </c>
      <c r="AH37" s="17">
        <v>0</v>
      </c>
      <c r="AI37" s="17">
        <v>70308</v>
      </c>
      <c r="AJ37" s="17">
        <v>90308</v>
      </c>
      <c r="AK37" s="17">
        <v>30</v>
      </c>
      <c r="AL37" s="17">
        <f t="shared" si="1"/>
        <v>7053</v>
      </c>
      <c r="AM37" s="25">
        <v>560</v>
      </c>
      <c r="AN37" s="25">
        <v>800</v>
      </c>
      <c r="AO37" s="25">
        <v>800</v>
      </c>
      <c r="AP37" s="25">
        <v>800</v>
      </c>
      <c r="AQ37" s="25">
        <v>1200</v>
      </c>
      <c r="AR37" s="25">
        <v>800</v>
      </c>
      <c r="AS37" s="25">
        <v>1800</v>
      </c>
      <c r="AT37" s="25">
        <v>1800</v>
      </c>
      <c r="AU37" s="25">
        <v>2400</v>
      </c>
      <c r="AV37" s="25">
        <v>20</v>
      </c>
      <c r="AW37" s="25">
        <v>60</v>
      </c>
      <c r="AX37" s="25">
        <v>10</v>
      </c>
      <c r="AY37" s="25">
        <v>20</v>
      </c>
      <c r="AZ37" s="25">
        <v>4000</v>
      </c>
      <c r="BA37" s="25">
        <v>150</v>
      </c>
      <c r="BB37" s="25">
        <v>200</v>
      </c>
      <c r="BC37" s="25">
        <v>6000</v>
      </c>
      <c r="BD37" s="25" t="s">
        <v>153</v>
      </c>
      <c r="BE37" s="25"/>
      <c r="BF37" s="25">
        <v>20</v>
      </c>
      <c r="BG37" s="25">
        <v>4</v>
      </c>
      <c r="BH37" s="25">
        <v>4</v>
      </c>
      <c r="BI37" s="25">
        <v>2</v>
      </c>
      <c r="BJ37" s="17"/>
      <c r="BK37" s="25">
        <v>2000</v>
      </c>
      <c r="BL37" s="25">
        <v>1</v>
      </c>
      <c r="BM37" s="25">
        <v>1</v>
      </c>
      <c r="BN37" s="25">
        <v>4000</v>
      </c>
      <c r="BO37" s="25">
        <v>1</v>
      </c>
      <c r="BP37" s="25"/>
      <c r="BQ37" s="25">
        <v>5</v>
      </c>
      <c r="BR37" s="25">
        <v>8</v>
      </c>
      <c r="BS37" s="25">
        <v>2400</v>
      </c>
      <c r="BT37" s="17"/>
      <c r="BU37" s="17"/>
      <c r="BV37" s="17"/>
    </row>
    <row r="38" spans="1:74" ht="16.5" customHeight="1">
      <c r="A38" s="17">
        <v>1</v>
      </c>
      <c r="B38" s="17">
        <v>1</v>
      </c>
      <c r="C38" s="17">
        <v>2</v>
      </c>
      <c r="D38" s="25">
        <v>1</v>
      </c>
      <c r="E38" s="25">
        <v>2</v>
      </c>
      <c r="F38" s="25">
        <v>70</v>
      </c>
      <c r="G38" s="25">
        <v>30</v>
      </c>
      <c r="H38" s="24">
        <f t="shared" si="2"/>
        <v>390.18</v>
      </c>
      <c r="I38" s="25">
        <v>4</v>
      </c>
      <c r="J38" s="25">
        <v>4</v>
      </c>
      <c r="K38" s="25">
        <v>64</v>
      </c>
      <c r="L38" s="25">
        <v>4</v>
      </c>
      <c r="M38" s="17">
        <f t="shared" si="0"/>
        <v>761.0368</v>
      </c>
      <c r="N38" s="25">
        <v>200</v>
      </c>
      <c r="O38" s="25">
        <v>135</v>
      </c>
      <c r="P38" s="17"/>
      <c r="Q38" s="25">
        <v>60208</v>
      </c>
      <c r="R38" s="25">
        <v>50208</v>
      </c>
      <c r="S38" s="25">
        <v>70</v>
      </c>
      <c r="T38" s="25">
        <v>211207</v>
      </c>
      <c r="U38" s="25">
        <v>50208</v>
      </c>
      <c r="V38" s="25">
        <v>700</v>
      </c>
      <c r="W38" s="17">
        <v>220208</v>
      </c>
      <c r="X38" s="17">
        <v>45</v>
      </c>
      <c r="Y38" s="17">
        <v>60208</v>
      </c>
      <c r="Z38" s="17">
        <v>21208</v>
      </c>
      <c r="AA38" s="17">
        <v>255</v>
      </c>
      <c r="AB38" s="17">
        <v>100308</v>
      </c>
      <c r="AC38" s="17">
        <v>0</v>
      </c>
      <c r="AD38" s="17">
        <v>220208</v>
      </c>
      <c r="AE38" s="17">
        <v>60308</v>
      </c>
      <c r="AF38" s="17">
        <v>68</v>
      </c>
      <c r="AG38" s="17"/>
      <c r="AH38" s="17">
        <v>0</v>
      </c>
      <c r="AI38" s="17"/>
      <c r="AJ38" s="17"/>
      <c r="AK38" s="17">
        <v>0</v>
      </c>
      <c r="AL38" s="17">
        <f t="shared" si="1"/>
        <v>1068</v>
      </c>
      <c r="AM38" s="25">
        <v>135</v>
      </c>
      <c r="AN38" s="25">
        <v>200</v>
      </c>
      <c r="AO38" s="25">
        <v>100</v>
      </c>
      <c r="AP38" s="25">
        <v>100</v>
      </c>
      <c r="AQ38" s="25">
        <v>100</v>
      </c>
      <c r="AR38" s="25">
        <v>100</v>
      </c>
      <c r="AS38" s="25">
        <v>500</v>
      </c>
      <c r="AT38" s="25"/>
      <c r="AU38" s="25">
        <v>300</v>
      </c>
      <c r="AV38" s="25">
        <v>5</v>
      </c>
      <c r="AW38" s="25">
        <v>6</v>
      </c>
      <c r="AX38" s="25">
        <v>2</v>
      </c>
      <c r="AY38" s="25">
        <v>4</v>
      </c>
      <c r="AZ38" s="25">
        <v>800</v>
      </c>
      <c r="BA38" s="25">
        <v>36</v>
      </c>
      <c r="BB38" s="25">
        <v>48</v>
      </c>
      <c r="BC38" s="25">
        <v>200</v>
      </c>
      <c r="BD38" s="25" t="s">
        <v>151</v>
      </c>
      <c r="BE38" s="25"/>
      <c r="BF38" s="25">
        <v>1</v>
      </c>
      <c r="BG38" s="25">
        <v>2</v>
      </c>
      <c r="BH38" s="25">
        <v>2</v>
      </c>
      <c r="BI38" s="25">
        <v>1</v>
      </c>
      <c r="BJ38" s="17" t="s">
        <v>154</v>
      </c>
      <c r="BK38" s="25">
        <v>400</v>
      </c>
      <c r="BL38" s="25">
        <v>2</v>
      </c>
      <c r="BM38" s="25">
        <v>1</v>
      </c>
      <c r="BN38" s="25">
        <v>1000</v>
      </c>
      <c r="BO38" s="25" t="s">
        <v>156</v>
      </c>
      <c r="BP38" s="25"/>
      <c r="BQ38" s="25" t="s">
        <v>155</v>
      </c>
      <c r="BR38" s="25"/>
      <c r="BS38" s="25">
        <v>800</v>
      </c>
      <c r="BT38" s="17"/>
      <c r="BU38" s="17"/>
      <c r="BV38" s="17"/>
    </row>
    <row r="39" spans="1:74" ht="12.75">
      <c r="A39" s="17"/>
      <c r="B39" s="17"/>
      <c r="C39" s="17"/>
      <c r="D39" s="46">
        <v>2</v>
      </c>
      <c r="E39" s="46">
        <v>2</v>
      </c>
      <c r="F39" s="46">
        <v>55</v>
      </c>
      <c r="G39" s="46">
        <v>27</v>
      </c>
      <c r="H39" s="24">
        <f t="shared" si="2"/>
        <v>275.913</v>
      </c>
      <c r="I39" s="46">
        <v>4</v>
      </c>
      <c r="J39" s="46">
        <v>4</v>
      </c>
      <c r="K39" s="46">
        <v>50</v>
      </c>
      <c r="L39" s="46">
        <v>4</v>
      </c>
      <c r="M39" s="17">
        <f t="shared" si="0"/>
        <v>594.56</v>
      </c>
      <c r="N39" s="46">
        <v>150</v>
      </c>
      <c r="O39" s="46">
        <v>120</v>
      </c>
      <c r="P39" s="17"/>
      <c r="Q39" s="25">
        <v>60208</v>
      </c>
      <c r="R39" s="25">
        <v>50208</v>
      </c>
      <c r="S39" s="46">
        <v>60</v>
      </c>
      <c r="T39" s="46">
        <v>201107</v>
      </c>
      <c r="U39" s="46">
        <v>50208</v>
      </c>
      <c r="V39" s="46">
        <v>800</v>
      </c>
      <c r="W39" s="17">
        <v>220208</v>
      </c>
      <c r="X39" s="47">
        <v>10</v>
      </c>
      <c r="Y39" s="17">
        <v>60208</v>
      </c>
      <c r="Z39" s="17">
        <v>21208</v>
      </c>
      <c r="AA39" s="47">
        <v>90</v>
      </c>
      <c r="AB39" s="17">
        <v>100308</v>
      </c>
      <c r="AC39" s="17">
        <v>0</v>
      </c>
      <c r="AD39" s="17">
        <v>220208</v>
      </c>
      <c r="AE39" s="17">
        <v>90308</v>
      </c>
      <c r="AF39" s="47">
        <v>130</v>
      </c>
      <c r="AG39" s="17"/>
      <c r="AH39" s="17">
        <v>0</v>
      </c>
      <c r="AI39" s="17"/>
      <c r="AJ39" s="17"/>
      <c r="AK39" s="47">
        <v>0</v>
      </c>
      <c r="AL39" s="17">
        <f t="shared" si="1"/>
        <v>1030</v>
      </c>
      <c r="AM39" s="46">
        <v>120</v>
      </c>
      <c r="AN39" s="46">
        <v>150</v>
      </c>
      <c r="AO39" s="46">
        <v>75</v>
      </c>
      <c r="AP39" s="46">
        <v>75</v>
      </c>
      <c r="AQ39" s="46">
        <v>75</v>
      </c>
      <c r="AR39" s="46">
        <v>75</v>
      </c>
      <c r="AS39" s="46">
        <v>400</v>
      </c>
      <c r="AT39" s="25"/>
      <c r="AU39" s="46">
        <v>200</v>
      </c>
      <c r="AV39" s="46">
        <v>5</v>
      </c>
      <c r="AW39" s="46">
        <v>8</v>
      </c>
      <c r="AX39" s="46">
        <v>2</v>
      </c>
      <c r="AY39" s="46">
        <v>4</v>
      </c>
      <c r="AZ39" s="46">
        <v>600</v>
      </c>
      <c r="BA39" s="46">
        <v>30</v>
      </c>
      <c r="BB39" s="46">
        <v>40</v>
      </c>
      <c r="BC39" s="46">
        <v>500</v>
      </c>
      <c r="BD39" s="25" t="s">
        <v>157</v>
      </c>
      <c r="BE39" s="25"/>
      <c r="BF39" s="46">
        <v>1</v>
      </c>
      <c r="BG39" s="46">
        <v>2</v>
      </c>
      <c r="BH39" s="46">
        <v>2</v>
      </c>
      <c r="BI39" s="46">
        <v>1</v>
      </c>
      <c r="BJ39" s="17"/>
      <c r="BK39" s="46">
        <v>600</v>
      </c>
      <c r="BL39" s="46">
        <v>2</v>
      </c>
      <c r="BM39" s="46">
        <v>1</v>
      </c>
      <c r="BN39" s="46">
        <v>1200</v>
      </c>
      <c r="BO39" s="25" t="s">
        <v>158</v>
      </c>
      <c r="BP39" s="46">
        <v>20</v>
      </c>
      <c r="BQ39" s="25" t="s">
        <v>159</v>
      </c>
      <c r="BR39" s="25"/>
      <c r="BS39" s="46">
        <v>700</v>
      </c>
      <c r="BT39" s="17"/>
      <c r="BU39" s="17"/>
      <c r="BV39" s="17"/>
    </row>
    <row r="40" spans="1:74" ht="12.75">
      <c r="A40" s="17"/>
      <c r="B40" s="17"/>
      <c r="C40" s="17"/>
      <c r="D40" s="46">
        <v>3</v>
      </c>
      <c r="E40" s="46">
        <v>2</v>
      </c>
      <c r="F40" s="46">
        <v>75</v>
      </c>
      <c r="G40" s="46">
        <v>25</v>
      </c>
      <c r="H40" s="24">
        <f t="shared" si="2"/>
        <v>348.375</v>
      </c>
      <c r="I40" s="46">
        <v>4</v>
      </c>
      <c r="J40" s="46">
        <v>4</v>
      </c>
      <c r="K40" s="46">
        <v>68</v>
      </c>
      <c r="L40" s="46">
        <v>4</v>
      </c>
      <c r="M40" s="17">
        <f t="shared" si="0"/>
        <v>808.6016</v>
      </c>
      <c r="N40" s="46">
        <v>120</v>
      </c>
      <c r="O40" s="46">
        <v>100</v>
      </c>
      <c r="P40" s="17"/>
      <c r="Q40" s="25">
        <v>60208</v>
      </c>
      <c r="R40" s="25">
        <v>50208</v>
      </c>
      <c r="S40" s="46">
        <v>0</v>
      </c>
      <c r="T40" s="25"/>
      <c r="U40" s="25"/>
      <c r="V40" s="46">
        <v>0</v>
      </c>
      <c r="W40" s="17">
        <v>220208</v>
      </c>
      <c r="X40" s="47">
        <v>0</v>
      </c>
      <c r="Y40" s="17">
        <v>60208</v>
      </c>
      <c r="Z40" s="17">
        <v>210208</v>
      </c>
      <c r="AA40" s="47">
        <v>0</v>
      </c>
      <c r="AB40" s="17">
        <v>100308</v>
      </c>
      <c r="AC40" s="17">
        <v>0</v>
      </c>
      <c r="AD40" s="17">
        <v>220208</v>
      </c>
      <c r="AE40" s="17">
        <v>20308</v>
      </c>
      <c r="AF40" s="47">
        <v>18</v>
      </c>
      <c r="AG40" s="47">
        <v>270308</v>
      </c>
      <c r="AH40" s="47">
        <v>0</v>
      </c>
      <c r="AI40" s="47">
        <v>120308</v>
      </c>
      <c r="AJ40" s="47">
        <v>180308</v>
      </c>
      <c r="AK40" s="47">
        <v>16</v>
      </c>
      <c r="AL40" s="17">
        <f t="shared" si="1"/>
        <v>34</v>
      </c>
      <c r="AM40" s="46">
        <v>100</v>
      </c>
      <c r="AN40" s="46">
        <v>120</v>
      </c>
      <c r="AO40" s="46">
        <v>50</v>
      </c>
      <c r="AP40" s="46">
        <v>50</v>
      </c>
      <c r="AQ40" s="46">
        <v>50</v>
      </c>
      <c r="AR40" s="46">
        <v>50</v>
      </c>
      <c r="AS40" s="46">
        <v>150</v>
      </c>
      <c r="AT40" s="46">
        <v>200</v>
      </c>
      <c r="AU40" s="46">
        <v>150</v>
      </c>
      <c r="AV40" s="46">
        <v>2</v>
      </c>
      <c r="AW40" s="46">
        <v>8</v>
      </c>
      <c r="AX40" s="46">
        <v>2</v>
      </c>
      <c r="AY40" s="46">
        <v>2</v>
      </c>
      <c r="AZ40" s="46">
        <v>600</v>
      </c>
      <c r="BA40" s="46">
        <v>25</v>
      </c>
      <c r="BB40" s="46">
        <v>33</v>
      </c>
      <c r="BC40" s="46">
        <v>500</v>
      </c>
      <c r="BD40" s="25" t="s">
        <v>157</v>
      </c>
      <c r="BE40" s="25"/>
      <c r="BF40" s="25"/>
      <c r="BG40" s="46">
        <v>0.5</v>
      </c>
      <c r="BH40" s="46">
        <v>0.5</v>
      </c>
      <c r="BI40" s="46">
        <v>0.5</v>
      </c>
      <c r="BJ40" s="17"/>
      <c r="BK40" s="46">
        <v>200</v>
      </c>
      <c r="BL40" s="46">
        <v>2</v>
      </c>
      <c r="BM40" s="46">
        <v>1</v>
      </c>
      <c r="BN40" s="46">
        <v>700</v>
      </c>
      <c r="BO40" s="25"/>
      <c r="BP40" s="25"/>
      <c r="BQ40" s="25">
        <v>2</v>
      </c>
      <c r="BR40" s="25">
        <v>3</v>
      </c>
      <c r="BS40" s="46">
        <v>2000</v>
      </c>
      <c r="BT40" s="17"/>
      <c r="BU40" s="17"/>
      <c r="BV40" s="17"/>
    </row>
    <row r="41" spans="1:74" ht="12.75">
      <c r="A41" s="17"/>
      <c r="B41" s="17"/>
      <c r="C41" s="17"/>
      <c r="D41" s="46">
        <v>4</v>
      </c>
      <c r="E41" s="46">
        <v>15</v>
      </c>
      <c r="F41" s="46">
        <v>70</v>
      </c>
      <c r="G41" s="46">
        <v>30</v>
      </c>
      <c r="H41" s="24">
        <f t="shared" si="2"/>
        <v>2926.35</v>
      </c>
      <c r="I41" s="46">
        <v>5</v>
      </c>
      <c r="J41" s="46">
        <v>4</v>
      </c>
      <c r="K41" s="46">
        <v>62</v>
      </c>
      <c r="L41" s="46">
        <v>4</v>
      </c>
      <c r="M41" s="17">
        <f t="shared" si="0"/>
        <v>6911.759999999999</v>
      </c>
      <c r="N41" s="46">
        <v>1100</v>
      </c>
      <c r="O41" s="46">
        <v>650</v>
      </c>
      <c r="P41" s="17"/>
      <c r="Q41" s="46">
        <v>60208</v>
      </c>
      <c r="R41" s="46">
        <v>50208</v>
      </c>
      <c r="S41" s="46">
        <v>250</v>
      </c>
      <c r="T41" s="46">
        <v>251107</v>
      </c>
      <c r="U41" s="46">
        <v>50208</v>
      </c>
      <c r="V41" s="46">
        <v>5700</v>
      </c>
      <c r="W41" s="17">
        <v>220208</v>
      </c>
      <c r="X41" s="47">
        <v>210</v>
      </c>
      <c r="Y41" s="17">
        <v>60208</v>
      </c>
      <c r="Z41" s="17">
        <v>210208</v>
      </c>
      <c r="AA41" s="47">
        <v>790</v>
      </c>
      <c r="AB41" s="17">
        <v>100308</v>
      </c>
      <c r="AC41" s="47">
        <v>12</v>
      </c>
      <c r="AD41" s="17">
        <v>220208</v>
      </c>
      <c r="AE41" s="17">
        <v>90308</v>
      </c>
      <c r="AF41" s="47">
        <v>0</v>
      </c>
      <c r="AG41" s="47">
        <v>270308</v>
      </c>
      <c r="AH41" s="47">
        <v>0</v>
      </c>
      <c r="AI41" s="47">
        <v>120308</v>
      </c>
      <c r="AJ41" s="47">
        <v>240308</v>
      </c>
      <c r="AK41" s="47">
        <v>270</v>
      </c>
      <c r="AL41" s="17">
        <f t="shared" si="1"/>
        <v>6982</v>
      </c>
      <c r="AM41" s="46">
        <v>650</v>
      </c>
      <c r="AN41" s="46">
        <v>1100</v>
      </c>
      <c r="AO41" s="46">
        <v>750</v>
      </c>
      <c r="AP41" s="46">
        <v>750</v>
      </c>
      <c r="AQ41" s="46">
        <v>750</v>
      </c>
      <c r="AR41" s="46">
        <v>1500</v>
      </c>
      <c r="AS41" s="46">
        <v>1500</v>
      </c>
      <c r="AT41" s="46">
        <v>3000</v>
      </c>
      <c r="AU41" s="46">
        <v>1500</v>
      </c>
      <c r="AV41" s="46">
        <v>75</v>
      </c>
      <c r="AW41" s="46">
        <v>300</v>
      </c>
      <c r="AX41" s="46">
        <v>75</v>
      </c>
      <c r="AY41" s="46">
        <v>75</v>
      </c>
      <c r="AZ41" s="46">
        <v>6000</v>
      </c>
      <c r="BA41" s="46">
        <v>160</v>
      </c>
      <c r="BB41" s="46">
        <v>300</v>
      </c>
      <c r="BC41" s="46">
        <v>7000</v>
      </c>
      <c r="BD41" s="25" t="s">
        <v>161</v>
      </c>
      <c r="BE41" s="25"/>
      <c r="BF41" s="25">
        <v>25</v>
      </c>
      <c r="BG41" s="46">
        <v>10</v>
      </c>
      <c r="BH41" s="46">
        <v>10</v>
      </c>
      <c r="BI41" s="46">
        <v>12</v>
      </c>
      <c r="BJ41" s="17" t="s">
        <v>162</v>
      </c>
      <c r="BK41" s="46">
        <v>5000</v>
      </c>
      <c r="BL41" s="46">
        <v>2</v>
      </c>
      <c r="BM41" s="46">
        <v>1</v>
      </c>
      <c r="BN41" s="46">
        <v>5000</v>
      </c>
      <c r="BO41" s="46">
        <v>1</v>
      </c>
      <c r="BP41" s="25"/>
      <c r="BQ41" s="25">
        <v>10</v>
      </c>
      <c r="BR41" s="25">
        <v>8</v>
      </c>
      <c r="BS41" s="46">
        <v>2500</v>
      </c>
      <c r="BT41" s="17"/>
      <c r="BU41" s="17"/>
      <c r="BV41" s="17"/>
    </row>
    <row r="42" spans="1:74" ht="12.75">
      <c r="A42" s="17"/>
      <c r="B42" s="17"/>
      <c r="C42" s="17"/>
      <c r="D42" s="46">
        <v>5</v>
      </c>
      <c r="E42" s="46">
        <v>5</v>
      </c>
      <c r="F42" s="46">
        <v>60</v>
      </c>
      <c r="G42" s="46">
        <v>25</v>
      </c>
      <c r="H42" s="24">
        <f t="shared" si="2"/>
        <v>696.75</v>
      </c>
      <c r="I42" s="46">
        <v>4</v>
      </c>
      <c r="J42" s="46">
        <v>4</v>
      </c>
      <c r="K42" s="46">
        <v>56</v>
      </c>
      <c r="L42" s="46">
        <v>4</v>
      </c>
      <c r="M42" s="17">
        <f t="shared" si="0"/>
        <v>1664.768</v>
      </c>
      <c r="N42" s="46">
        <v>400</v>
      </c>
      <c r="O42" s="46">
        <v>250</v>
      </c>
      <c r="P42" s="17"/>
      <c r="Q42" s="46">
        <v>60208</v>
      </c>
      <c r="R42" s="46">
        <v>50208</v>
      </c>
      <c r="S42" s="46">
        <v>40</v>
      </c>
      <c r="T42" s="46">
        <v>11207</v>
      </c>
      <c r="U42" s="46">
        <v>50208</v>
      </c>
      <c r="V42" s="46">
        <v>1600</v>
      </c>
      <c r="W42" s="17">
        <v>220208</v>
      </c>
      <c r="X42" s="47">
        <v>80</v>
      </c>
      <c r="Y42" s="17">
        <v>60208</v>
      </c>
      <c r="Z42" s="17">
        <v>210208</v>
      </c>
      <c r="AA42" s="47">
        <v>720</v>
      </c>
      <c r="AB42" s="17">
        <v>100308</v>
      </c>
      <c r="AC42" s="47">
        <v>26</v>
      </c>
      <c r="AD42" s="17">
        <v>220208</v>
      </c>
      <c r="AE42" s="17">
        <v>90308</v>
      </c>
      <c r="AF42" s="47">
        <v>734</v>
      </c>
      <c r="AG42" s="17"/>
      <c r="AH42" s="47">
        <v>0</v>
      </c>
      <c r="AI42" s="17"/>
      <c r="AJ42" s="17"/>
      <c r="AK42" s="47">
        <v>0</v>
      </c>
      <c r="AL42" s="17">
        <f t="shared" si="1"/>
        <v>3160</v>
      </c>
      <c r="AM42" s="46">
        <v>350</v>
      </c>
      <c r="AN42" s="46">
        <v>400</v>
      </c>
      <c r="AO42" s="46">
        <v>200</v>
      </c>
      <c r="AP42" s="46">
        <v>200</v>
      </c>
      <c r="AQ42" s="46">
        <v>200</v>
      </c>
      <c r="AR42" s="46">
        <v>600</v>
      </c>
      <c r="AS42" s="46">
        <v>600</v>
      </c>
      <c r="AT42" s="46">
        <v>600</v>
      </c>
      <c r="AU42" s="46">
        <v>600</v>
      </c>
      <c r="AV42" s="46">
        <v>10</v>
      </c>
      <c r="AW42" s="46">
        <v>50</v>
      </c>
      <c r="AX42" s="46">
        <v>20</v>
      </c>
      <c r="AY42" s="46">
        <v>20</v>
      </c>
      <c r="AZ42" s="46">
        <v>2000</v>
      </c>
      <c r="BA42" s="46">
        <v>60</v>
      </c>
      <c r="BB42" s="46">
        <v>100</v>
      </c>
      <c r="BC42" s="46">
        <v>2500</v>
      </c>
      <c r="BD42" s="25" t="s">
        <v>163</v>
      </c>
      <c r="BE42" s="25"/>
      <c r="BF42" s="25">
        <v>5</v>
      </c>
      <c r="BG42" s="46">
        <v>5</v>
      </c>
      <c r="BH42" s="46">
        <v>5</v>
      </c>
      <c r="BI42" s="46">
        <v>2</v>
      </c>
      <c r="BJ42" s="17"/>
      <c r="BK42" s="46">
        <v>600</v>
      </c>
      <c r="BL42" s="46">
        <v>1</v>
      </c>
      <c r="BM42" s="46">
        <v>1</v>
      </c>
      <c r="BN42" s="46">
        <v>1200</v>
      </c>
      <c r="BO42" s="46">
        <v>1</v>
      </c>
      <c r="BP42" s="25"/>
      <c r="BQ42" s="25">
        <v>4</v>
      </c>
      <c r="BR42" s="25">
        <v>8</v>
      </c>
      <c r="BS42" s="46">
        <v>2600</v>
      </c>
      <c r="BT42" s="17"/>
      <c r="BU42" s="17"/>
      <c r="BV42" s="17"/>
    </row>
    <row r="43" spans="1:74" ht="12.75">
      <c r="A43" s="17"/>
      <c r="B43" s="17"/>
      <c r="C43" s="17"/>
      <c r="D43" s="46">
        <v>6</v>
      </c>
      <c r="E43" s="46">
        <v>4</v>
      </c>
      <c r="F43" s="46">
        <v>60</v>
      </c>
      <c r="G43" s="46">
        <v>25</v>
      </c>
      <c r="H43" s="24">
        <f t="shared" si="2"/>
        <v>557.4</v>
      </c>
      <c r="I43" s="46">
        <v>4</v>
      </c>
      <c r="J43" s="46">
        <v>4</v>
      </c>
      <c r="K43" s="46">
        <v>52</v>
      </c>
      <c r="L43" s="46">
        <v>4</v>
      </c>
      <c r="M43" s="17">
        <f t="shared" si="0"/>
        <v>1236.6848</v>
      </c>
      <c r="N43" s="46">
        <v>300</v>
      </c>
      <c r="O43" s="46">
        <v>150</v>
      </c>
      <c r="P43" s="17"/>
      <c r="Q43" s="46">
        <v>60208</v>
      </c>
      <c r="R43" s="46">
        <v>50208</v>
      </c>
      <c r="S43" s="46">
        <v>60</v>
      </c>
      <c r="T43" s="46">
        <v>11207</v>
      </c>
      <c r="U43" s="46">
        <v>50208</v>
      </c>
      <c r="V43" s="46">
        <v>700</v>
      </c>
      <c r="W43" s="17">
        <v>220208</v>
      </c>
      <c r="X43" s="47">
        <v>70</v>
      </c>
      <c r="Y43" s="17">
        <v>60208</v>
      </c>
      <c r="Z43" s="17">
        <v>210208</v>
      </c>
      <c r="AA43" s="47">
        <v>530</v>
      </c>
      <c r="AB43" s="17">
        <v>100308</v>
      </c>
      <c r="AC43" s="17">
        <v>40</v>
      </c>
      <c r="AD43" s="17">
        <v>220208</v>
      </c>
      <c r="AE43" s="17">
        <v>90308</v>
      </c>
      <c r="AF43" s="47">
        <v>200</v>
      </c>
      <c r="AG43" s="47">
        <v>270308</v>
      </c>
      <c r="AH43" s="47">
        <v>0</v>
      </c>
      <c r="AI43" s="17">
        <v>110308</v>
      </c>
      <c r="AJ43" s="17">
        <v>150308</v>
      </c>
      <c r="AK43" s="47">
        <v>40</v>
      </c>
      <c r="AL43" s="17">
        <f t="shared" si="1"/>
        <v>1580</v>
      </c>
      <c r="AM43" s="46">
        <v>150</v>
      </c>
      <c r="AN43" s="46">
        <v>300</v>
      </c>
      <c r="AO43" s="46">
        <v>125</v>
      </c>
      <c r="AP43" s="46">
        <v>125</v>
      </c>
      <c r="AQ43" s="46">
        <v>125</v>
      </c>
      <c r="AR43" s="46">
        <v>200</v>
      </c>
      <c r="AS43" s="46">
        <v>200</v>
      </c>
      <c r="AT43" s="46">
        <v>400</v>
      </c>
      <c r="AU43" s="46">
        <v>400</v>
      </c>
      <c r="AV43" s="46">
        <v>6</v>
      </c>
      <c r="AW43" s="46">
        <v>20</v>
      </c>
      <c r="AX43" s="46">
        <v>5</v>
      </c>
      <c r="AY43" s="46">
        <v>5</v>
      </c>
      <c r="AZ43" s="46">
        <v>1200</v>
      </c>
      <c r="BA43" s="46">
        <v>48</v>
      </c>
      <c r="BB43" s="46">
        <v>100</v>
      </c>
      <c r="BC43" s="46">
        <v>2000</v>
      </c>
      <c r="BD43" s="25" t="s">
        <v>163</v>
      </c>
      <c r="BE43" s="25"/>
      <c r="BF43" s="25">
        <v>6</v>
      </c>
      <c r="BG43" s="46">
        <v>2</v>
      </c>
      <c r="BH43" s="46">
        <v>2</v>
      </c>
      <c r="BI43" s="46">
        <v>2</v>
      </c>
      <c r="BJ43" s="17"/>
      <c r="BK43" s="46">
        <v>500</v>
      </c>
      <c r="BL43" s="46">
        <v>2</v>
      </c>
      <c r="BM43" s="46">
        <v>1</v>
      </c>
      <c r="BN43" s="46">
        <v>3000</v>
      </c>
      <c r="BO43" s="46">
        <v>1</v>
      </c>
      <c r="BP43" s="25"/>
      <c r="BQ43" s="25">
        <v>4</v>
      </c>
      <c r="BR43" s="25">
        <v>8</v>
      </c>
      <c r="BS43" s="46">
        <v>2500</v>
      </c>
      <c r="BT43" s="17"/>
      <c r="BU43" s="17"/>
      <c r="BV43" s="17"/>
    </row>
    <row r="44" spans="1:74" ht="12.75">
      <c r="A44" s="17">
        <v>1</v>
      </c>
      <c r="B44" s="17">
        <v>1</v>
      </c>
      <c r="C44" s="17">
        <v>3</v>
      </c>
      <c r="D44" s="46">
        <v>1</v>
      </c>
      <c r="E44" s="46">
        <v>2</v>
      </c>
      <c r="F44" s="46">
        <v>45</v>
      </c>
      <c r="G44" s="46">
        <v>30</v>
      </c>
      <c r="H44" s="24">
        <f t="shared" si="2"/>
        <v>250.82999999999998</v>
      </c>
      <c r="I44" s="46">
        <v>4</v>
      </c>
      <c r="J44" s="46">
        <v>4</v>
      </c>
      <c r="K44" s="46">
        <v>40</v>
      </c>
      <c r="L44" s="46">
        <v>4</v>
      </c>
      <c r="M44" s="17">
        <f t="shared" si="0"/>
        <v>475.64799999999997</v>
      </c>
      <c r="N44" s="46">
        <v>180</v>
      </c>
      <c r="O44" s="46">
        <v>150</v>
      </c>
      <c r="P44" s="17"/>
      <c r="Q44" s="46">
        <v>70208</v>
      </c>
      <c r="R44" s="46">
        <v>60208</v>
      </c>
      <c r="S44" s="46">
        <v>0</v>
      </c>
      <c r="T44" s="46">
        <v>11207</v>
      </c>
      <c r="U44" s="46">
        <v>60208</v>
      </c>
      <c r="V44" s="46">
        <v>700</v>
      </c>
      <c r="W44" s="17">
        <v>230208</v>
      </c>
      <c r="X44" s="47">
        <v>40</v>
      </c>
      <c r="Y44" s="17">
        <v>70208</v>
      </c>
      <c r="Z44" s="17">
        <v>220208</v>
      </c>
      <c r="AA44" s="47">
        <v>160</v>
      </c>
      <c r="AB44" s="47">
        <v>110308</v>
      </c>
      <c r="AC44" s="47">
        <v>0</v>
      </c>
      <c r="AD44" s="47">
        <v>230208</v>
      </c>
      <c r="AE44" s="47">
        <v>90308</v>
      </c>
      <c r="AF44" s="47">
        <v>223</v>
      </c>
      <c r="AG44" s="47">
        <v>270308</v>
      </c>
      <c r="AH44" s="47">
        <v>0</v>
      </c>
      <c r="AI44" s="17">
        <v>130308</v>
      </c>
      <c r="AJ44" s="17">
        <v>150308</v>
      </c>
      <c r="AK44" s="47">
        <v>7</v>
      </c>
      <c r="AL44" s="17">
        <f t="shared" si="1"/>
        <v>1130</v>
      </c>
      <c r="AM44" s="46">
        <v>150</v>
      </c>
      <c r="AN44" s="46">
        <v>180</v>
      </c>
      <c r="AO44" s="46">
        <v>100</v>
      </c>
      <c r="AP44" s="46">
        <v>100</v>
      </c>
      <c r="AQ44" s="46">
        <v>100</v>
      </c>
      <c r="AR44" s="46">
        <v>100</v>
      </c>
      <c r="AS44" s="46">
        <v>200</v>
      </c>
      <c r="AT44" s="46">
        <v>300</v>
      </c>
      <c r="AU44" s="46">
        <v>300</v>
      </c>
      <c r="AV44" s="46">
        <v>3</v>
      </c>
      <c r="AW44" s="46">
        <v>30</v>
      </c>
      <c r="AX44" s="46">
        <v>10</v>
      </c>
      <c r="AY44" s="46">
        <v>10</v>
      </c>
      <c r="AZ44" s="46">
        <v>600</v>
      </c>
      <c r="BA44" s="46">
        <v>40</v>
      </c>
      <c r="BB44" s="46">
        <v>45</v>
      </c>
      <c r="BC44" s="46">
        <v>500</v>
      </c>
      <c r="BD44" s="25" t="s">
        <v>151</v>
      </c>
      <c r="BE44" s="25"/>
      <c r="BF44" s="25">
        <v>4</v>
      </c>
      <c r="BG44" s="46">
        <v>2</v>
      </c>
      <c r="BH44" s="46">
        <v>2</v>
      </c>
      <c r="BI44" s="46">
        <v>1</v>
      </c>
      <c r="BJ44" s="17"/>
      <c r="BK44" s="46">
        <v>200</v>
      </c>
      <c r="BL44" s="46">
        <v>2</v>
      </c>
      <c r="BM44" s="46">
        <v>1</v>
      </c>
      <c r="BN44" s="46">
        <v>1500</v>
      </c>
      <c r="BO44" s="25" t="s">
        <v>164</v>
      </c>
      <c r="BP44" s="46">
        <v>20</v>
      </c>
      <c r="BQ44" s="25" t="s">
        <v>165</v>
      </c>
      <c r="BR44" s="25"/>
      <c r="BS44" s="46">
        <v>400</v>
      </c>
      <c r="BT44" s="17"/>
      <c r="BU44" s="17"/>
      <c r="BV44" s="17"/>
    </row>
    <row r="45" spans="1:74" ht="12.75">
      <c r="A45" s="17"/>
      <c r="B45" s="17"/>
      <c r="C45" s="17"/>
      <c r="D45" s="46">
        <v>2</v>
      </c>
      <c r="E45" s="46">
        <v>2</v>
      </c>
      <c r="F45" s="46">
        <v>45</v>
      </c>
      <c r="G45" s="46">
        <v>30</v>
      </c>
      <c r="H45" s="24">
        <f t="shared" si="2"/>
        <v>250.82999999999998</v>
      </c>
      <c r="I45" s="46">
        <v>4</v>
      </c>
      <c r="J45" s="46">
        <v>4</v>
      </c>
      <c r="K45" s="46">
        <v>40</v>
      </c>
      <c r="L45" s="46">
        <v>4</v>
      </c>
      <c r="M45" s="17">
        <f t="shared" si="0"/>
        <v>475.64799999999997</v>
      </c>
      <c r="N45" s="46">
        <v>150</v>
      </c>
      <c r="O45" s="46">
        <v>120</v>
      </c>
      <c r="P45" s="17"/>
      <c r="Q45" s="46">
        <v>70208</v>
      </c>
      <c r="R45" s="46">
        <v>60208</v>
      </c>
      <c r="S45" s="46">
        <v>50</v>
      </c>
      <c r="T45" s="46">
        <v>201107</v>
      </c>
      <c r="U45" s="46">
        <v>60208</v>
      </c>
      <c r="V45" s="46">
        <v>800</v>
      </c>
      <c r="W45" s="17">
        <v>230208</v>
      </c>
      <c r="X45" s="47">
        <v>0</v>
      </c>
      <c r="Y45" s="17">
        <v>70208</v>
      </c>
      <c r="Z45" s="17">
        <v>220208</v>
      </c>
      <c r="AA45" s="47">
        <v>250</v>
      </c>
      <c r="AB45" s="47">
        <v>110308</v>
      </c>
      <c r="AC45" s="47">
        <v>0</v>
      </c>
      <c r="AD45" s="47">
        <v>230208</v>
      </c>
      <c r="AE45" s="47">
        <v>60308</v>
      </c>
      <c r="AF45" s="47">
        <v>56</v>
      </c>
      <c r="AG45" s="17"/>
      <c r="AH45" s="47">
        <v>0</v>
      </c>
      <c r="AI45" s="17"/>
      <c r="AJ45" s="17"/>
      <c r="AK45" s="47">
        <v>0</v>
      </c>
      <c r="AL45" s="17">
        <f t="shared" si="1"/>
        <v>1106</v>
      </c>
      <c r="AM45" s="46">
        <v>120</v>
      </c>
      <c r="AN45" s="46">
        <v>150</v>
      </c>
      <c r="AO45" s="46">
        <v>100</v>
      </c>
      <c r="AP45" s="46">
        <v>100</v>
      </c>
      <c r="AQ45" s="46">
        <v>100</v>
      </c>
      <c r="AR45" s="46">
        <v>100</v>
      </c>
      <c r="AS45" s="46">
        <v>200</v>
      </c>
      <c r="AT45" s="46">
        <v>300</v>
      </c>
      <c r="AU45" s="46">
        <v>300</v>
      </c>
      <c r="AV45" s="46">
        <v>2</v>
      </c>
      <c r="AW45" s="46">
        <v>20</v>
      </c>
      <c r="AX45" s="46">
        <v>10</v>
      </c>
      <c r="AY45" s="46">
        <v>10</v>
      </c>
      <c r="AZ45" s="46">
        <v>600</v>
      </c>
      <c r="BA45" s="46">
        <v>30</v>
      </c>
      <c r="BB45" s="46">
        <v>40</v>
      </c>
      <c r="BC45" s="46">
        <v>500</v>
      </c>
      <c r="BD45" s="25" t="s">
        <v>157</v>
      </c>
      <c r="BE45" s="25"/>
      <c r="BF45" s="25">
        <v>5</v>
      </c>
      <c r="BG45" s="46">
        <v>2</v>
      </c>
      <c r="BH45" s="46">
        <v>2</v>
      </c>
      <c r="BI45" s="46">
        <v>0.5</v>
      </c>
      <c r="BJ45" s="17"/>
      <c r="BK45" s="46">
        <v>300</v>
      </c>
      <c r="BL45" s="46">
        <v>2</v>
      </c>
      <c r="BM45" s="46">
        <v>1</v>
      </c>
      <c r="BN45" s="46">
        <v>600</v>
      </c>
      <c r="BO45" s="25" t="s">
        <v>166</v>
      </c>
      <c r="BP45" s="25"/>
      <c r="BQ45" s="25" t="s">
        <v>167</v>
      </c>
      <c r="BR45" s="25"/>
      <c r="BS45" s="46">
        <v>300</v>
      </c>
      <c r="BT45" s="17"/>
      <c r="BU45" s="17"/>
      <c r="BV45" s="17"/>
    </row>
    <row r="46" spans="1:74" ht="12.75">
      <c r="A46" s="17"/>
      <c r="B46" s="17"/>
      <c r="C46" s="17"/>
      <c r="D46" s="46">
        <v>3</v>
      </c>
      <c r="E46" s="46">
        <v>3</v>
      </c>
      <c r="F46" s="46">
        <v>45</v>
      </c>
      <c r="G46" s="46">
        <v>30</v>
      </c>
      <c r="H46" s="24">
        <f t="shared" si="2"/>
        <v>376.245</v>
      </c>
      <c r="I46" s="46">
        <v>4</v>
      </c>
      <c r="J46" s="46">
        <v>4</v>
      </c>
      <c r="K46" s="46">
        <v>40</v>
      </c>
      <c r="L46" s="46">
        <v>4</v>
      </c>
      <c r="M46" s="17">
        <f t="shared" si="0"/>
        <v>713.472</v>
      </c>
      <c r="N46" s="46">
        <v>210</v>
      </c>
      <c r="O46" s="46">
        <v>180</v>
      </c>
      <c r="P46" s="17"/>
      <c r="Q46" s="46">
        <v>70208</v>
      </c>
      <c r="R46" s="46">
        <v>60208</v>
      </c>
      <c r="S46" s="46">
        <v>18</v>
      </c>
      <c r="T46" s="46">
        <v>251107</v>
      </c>
      <c r="U46" s="46">
        <v>60208</v>
      </c>
      <c r="V46" s="46">
        <v>1200</v>
      </c>
      <c r="W46" s="17">
        <v>230208</v>
      </c>
      <c r="X46" s="47">
        <v>0</v>
      </c>
      <c r="Y46" s="17">
        <v>70208</v>
      </c>
      <c r="Z46" s="17">
        <v>220208</v>
      </c>
      <c r="AA46" s="47">
        <v>200</v>
      </c>
      <c r="AB46" s="47">
        <v>110308</v>
      </c>
      <c r="AC46" s="47">
        <v>0</v>
      </c>
      <c r="AD46" s="47">
        <v>230208</v>
      </c>
      <c r="AE46" s="47">
        <v>50308</v>
      </c>
      <c r="AF46" s="47">
        <v>200</v>
      </c>
      <c r="AG46" s="17"/>
      <c r="AH46" s="47">
        <v>0</v>
      </c>
      <c r="AI46" s="17"/>
      <c r="AJ46" s="17"/>
      <c r="AK46" s="47">
        <v>0</v>
      </c>
      <c r="AL46" s="17">
        <f t="shared" si="1"/>
        <v>1600</v>
      </c>
      <c r="AM46" s="46">
        <v>210</v>
      </c>
      <c r="AN46" s="46">
        <v>180</v>
      </c>
      <c r="AO46" s="46">
        <v>150</v>
      </c>
      <c r="AP46" s="46">
        <v>150</v>
      </c>
      <c r="AQ46" s="46">
        <v>150</v>
      </c>
      <c r="AR46" s="46">
        <v>150</v>
      </c>
      <c r="AS46" s="46">
        <v>300</v>
      </c>
      <c r="AT46" s="46">
        <v>400</v>
      </c>
      <c r="AU46" s="46">
        <v>300</v>
      </c>
      <c r="AV46" s="46">
        <v>7</v>
      </c>
      <c r="AW46" s="46">
        <v>30</v>
      </c>
      <c r="AX46" s="46">
        <v>10</v>
      </c>
      <c r="AY46" s="46">
        <v>15</v>
      </c>
      <c r="AZ46" s="46">
        <v>800</v>
      </c>
      <c r="BA46" s="46">
        <v>50</v>
      </c>
      <c r="BB46" s="46">
        <v>60</v>
      </c>
      <c r="BC46" s="46">
        <v>1000</v>
      </c>
      <c r="BD46" s="46">
        <v>5</v>
      </c>
      <c r="BE46" s="25"/>
      <c r="BF46" s="25">
        <v>4</v>
      </c>
      <c r="BG46" s="46">
        <v>2</v>
      </c>
      <c r="BH46" s="46">
        <v>2</v>
      </c>
      <c r="BI46" s="46">
        <v>1</v>
      </c>
      <c r="BJ46" s="17"/>
      <c r="BK46" s="46">
        <v>500</v>
      </c>
      <c r="BL46" s="46">
        <v>2</v>
      </c>
      <c r="BM46" s="46">
        <v>1</v>
      </c>
      <c r="BN46" s="46">
        <v>900</v>
      </c>
      <c r="BO46" s="25" t="s">
        <v>168</v>
      </c>
      <c r="BP46" s="25"/>
      <c r="BQ46" s="25" t="s">
        <v>165</v>
      </c>
      <c r="BR46" s="25"/>
      <c r="BS46" s="46">
        <v>400</v>
      </c>
      <c r="BT46" s="17"/>
      <c r="BU46" s="17"/>
      <c r="BV46" s="17"/>
    </row>
    <row r="47" spans="1:74" ht="12.75">
      <c r="A47" s="17"/>
      <c r="B47" s="17"/>
      <c r="C47" s="17"/>
      <c r="D47" s="46">
        <v>4</v>
      </c>
      <c r="E47" s="46">
        <v>4</v>
      </c>
      <c r="F47" s="46">
        <v>45</v>
      </c>
      <c r="G47" s="46">
        <v>30</v>
      </c>
      <c r="H47" s="24">
        <f t="shared" si="2"/>
        <v>501.65999999999997</v>
      </c>
      <c r="I47" s="46">
        <v>4</v>
      </c>
      <c r="J47" s="46">
        <v>4</v>
      </c>
      <c r="K47" s="46">
        <v>40</v>
      </c>
      <c r="L47" s="46">
        <v>4</v>
      </c>
      <c r="M47" s="17">
        <f t="shared" si="0"/>
        <v>951.2959999999999</v>
      </c>
      <c r="N47" s="46">
        <v>300</v>
      </c>
      <c r="O47" s="46">
        <v>220</v>
      </c>
      <c r="P47" s="17"/>
      <c r="Q47" s="46">
        <v>70208</v>
      </c>
      <c r="R47" s="46">
        <v>60208</v>
      </c>
      <c r="S47" s="46">
        <v>75</v>
      </c>
      <c r="T47" s="46">
        <v>161107</v>
      </c>
      <c r="U47" s="46">
        <v>60208</v>
      </c>
      <c r="V47" s="46">
        <v>1200</v>
      </c>
      <c r="W47" s="17">
        <v>230208</v>
      </c>
      <c r="X47" s="47">
        <v>15</v>
      </c>
      <c r="Y47" s="17">
        <v>70208</v>
      </c>
      <c r="Z47" s="17">
        <v>220208</v>
      </c>
      <c r="AA47" s="47">
        <v>245</v>
      </c>
      <c r="AB47" s="47">
        <v>110308</v>
      </c>
      <c r="AC47" s="47">
        <v>0</v>
      </c>
      <c r="AD47" s="47">
        <v>230208</v>
      </c>
      <c r="AE47" s="47">
        <v>10308</v>
      </c>
      <c r="AF47" s="47">
        <v>170</v>
      </c>
      <c r="AG47" s="17"/>
      <c r="AH47" s="47">
        <v>0</v>
      </c>
      <c r="AI47" s="17"/>
      <c r="AJ47" s="17"/>
      <c r="AK47" s="47">
        <v>0</v>
      </c>
      <c r="AL47" s="17">
        <f t="shared" si="1"/>
        <v>1630</v>
      </c>
      <c r="AM47" s="46">
        <v>220</v>
      </c>
      <c r="AN47" s="46">
        <v>300</v>
      </c>
      <c r="AO47" s="46">
        <v>400</v>
      </c>
      <c r="AP47" s="46">
        <v>400</v>
      </c>
      <c r="AQ47" s="46">
        <v>400</v>
      </c>
      <c r="AR47" s="46">
        <v>400</v>
      </c>
      <c r="AS47" s="46">
        <v>1000</v>
      </c>
      <c r="AT47" s="46">
        <v>1000</v>
      </c>
      <c r="AU47" s="46">
        <v>400</v>
      </c>
      <c r="AV47" s="46">
        <v>8</v>
      </c>
      <c r="AW47" s="46">
        <v>30</v>
      </c>
      <c r="AX47" s="46">
        <v>16</v>
      </c>
      <c r="AY47" s="46">
        <v>15</v>
      </c>
      <c r="AZ47" s="46">
        <v>1400</v>
      </c>
      <c r="BA47" s="46">
        <v>50</v>
      </c>
      <c r="BB47" s="46">
        <v>60</v>
      </c>
      <c r="BC47" s="46">
        <v>1000</v>
      </c>
      <c r="BD47" s="25" t="s">
        <v>160</v>
      </c>
      <c r="BE47" s="25"/>
      <c r="BF47" s="25">
        <v>4</v>
      </c>
      <c r="BG47" s="46">
        <v>3</v>
      </c>
      <c r="BH47" s="46">
        <v>3</v>
      </c>
      <c r="BI47" s="46">
        <v>1</v>
      </c>
      <c r="BJ47" s="17"/>
      <c r="BK47" s="46">
        <v>1200</v>
      </c>
      <c r="BL47" s="46">
        <v>2</v>
      </c>
      <c r="BM47" s="46">
        <v>1</v>
      </c>
      <c r="BN47" s="46">
        <v>1800</v>
      </c>
      <c r="BO47" s="25" t="s">
        <v>169</v>
      </c>
      <c r="BP47" s="25"/>
      <c r="BQ47" s="25" t="s">
        <v>155</v>
      </c>
      <c r="BR47" s="25"/>
      <c r="BS47" s="46">
        <v>800</v>
      </c>
      <c r="BT47" s="17"/>
      <c r="BU47" s="17"/>
      <c r="BV47" s="17"/>
    </row>
    <row r="48" spans="1:74" ht="12.75">
      <c r="A48" s="17"/>
      <c r="B48" s="17"/>
      <c r="C48" s="17"/>
      <c r="D48" s="46">
        <v>5</v>
      </c>
      <c r="E48" s="46">
        <v>2</v>
      </c>
      <c r="F48" s="46">
        <v>45</v>
      </c>
      <c r="G48" s="46">
        <v>30</v>
      </c>
      <c r="H48" s="24">
        <f t="shared" si="2"/>
        <v>250.82999999999998</v>
      </c>
      <c r="I48" s="46">
        <v>4</v>
      </c>
      <c r="J48" s="46">
        <v>4</v>
      </c>
      <c r="K48" s="46">
        <v>40</v>
      </c>
      <c r="L48" s="46">
        <v>4</v>
      </c>
      <c r="M48" s="17">
        <f t="shared" si="0"/>
        <v>475.64799999999997</v>
      </c>
      <c r="N48" s="46">
        <v>160</v>
      </c>
      <c r="O48" s="46">
        <v>120</v>
      </c>
      <c r="P48" s="17"/>
      <c r="Q48" s="46">
        <v>70208</v>
      </c>
      <c r="R48" s="46">
        <v>60208</v>
      </c>
      <c r="S48" s="46">
        <v>20</v>
      </c>
      <c r="T48" s="46">
        <v>201107</v>
      </c>
      <c r="U48" s="46">
        <v>60208</v>
      </c>
      <c r="V48" s="46">
        <v>700</v>
      </c>
      <c r="W48" s="17">
        <v>230208</v>
      </c>
      <c r="X48" s="47">
        <v>0</v>
      </c>
      <c r="Y48" s="17">
        <v>70208</v>
      </c>
      <c r="Z48" s="17">
        <v>220208</v>
      </c>
      <c r="AA48" s="47">
        <v>120</v>
      </c>
      <c r="AB48" s="47">
        <v>110308</v>
      </c>
      <c r="AC48" s="47">
        <v>0</v>
      </c>
      <c r="AD48" s="47">
        <v>230208</v>
      </c>
      <c r="AE48" s="47">
        <v>50308</v>
      </c>
      <c r="AF48" s="47">
        <v>145</v>
      </c>
      <c r="AG48" s="47">
        <v>270308</v>
      </c>
      <c r="AH48" s="47">
        <v>0</v>
      </c>
      <c r="AI48" s="17">
        <v>120308</v>
      </c>
      <c r="AJ48" s="17">
        <v>120308</v>
      </c>
      <c r="AK48" s="17">
        <v>13</v>
      </c>
      <c r="AL48" s="17">
        <f t="shared" si="1"/>
        <v>978</v>
      </c>
      <c r="AM48" s="46">
        <v>120</v>
      </c>
      <c r="AN48" s="46">
        <v>160</v>
      </c>
      <c r="AO48" s="46">
        <v>100</v>
      </c>
      <c r="AP48" s="46">
        <v>100</v>
      </c>
      <c r="AQ48" s="46">
        <v>100</v>
      </c>
      <c r="AR48" s="46">
        <v>100</v>
      </c>
      <c r="AS48" s="46">
        <v>200</v>
      </c>
      <c r="AT48" s="46">
        <v>300</v>
      </c>
      <c r="AU48" s="46">
        <v>250</v>
      </c>
      <c r="AV48" s="46">
        <v>4</v>
      </c>
      <c r="AW48" s="46">
        <v>20</v>
      </c>
      <c r="AX48" s="46">
        <v>10</v>
      </c>
      <c r="AY48" s="46">
        <v>5</v>
      </c>
      <c r="AZ48" s="46">
        <v>600</v>
      </c>
      <c r="BA48" s="46">
        <v>30</v>
      </c>
      <c r="BB48" s="46">
        <v>40</v>
      </c>
      <c r="BC48" s="46">
        <v>0</v>
      </c>
      <c r="BD48" s="25" t="s">
        <v>157</v>
      </c>
      <c r="BE48" s="25"/>
      <c r="BF48" s="25">
        <v>3</v>
      </c>
      <c r="BG48" s="46">
        <v>2</v>
      </c>
      <c r="BH48" s="46">
        <v>2</v>
      </c>
      <c r="BI48" s="46">
        <v>0.5</v>
      </c>
      <c r="BJ48" s="17"/>
      <c r="BK48" s="46">
        <v>300</v>
      </c>
      <c r="BL48" s="46">
        <v>2</v>
      </c>
      <c r="BM48" s="46">
        <v>1</v>
      </c>
      <c r="BN48" s="46">
        <v>700</v>
      </c>
      <c r="BO48" s="25" t="s">
        <v>170</v>
      </c>
      <c r="BP48" s="25"/>
      <c r="BQ48" s="25" t="s">
        <v>159</v>
      </c>
      <c r="BR48" s="25"/>
      <c r="BS48" s="46">
        <v>500</v>
      </c>
      <c r="BT48" s="17"/>
      <c r="BU48" s="17"/>
      <c r="BV48" s="17"/>
    </row>
    <row r="49" spans="1:74" ht="12.75">
      <c r="A49" s="17"/>
      <c r="B49" s="17"/>
      <c r="C49" s="17"/>
      <c r="D49" s="46">
        <v>6</v>
      </c>
      <c r="E49" s="46">
        <v>1</v>
      </c>
      <c r="F49" s="46">
        <v>70</v>
      </c>
      <c r="G49" s="46">
        <v>25</v>
      </c>
      <c r="H49" s="24">
        <f t="shared" si="2"/>
        <v>162.575</v>
      </c>
      <c r="I49" s="46">
        <v>4</v>
      </c>
      <c r="J49" s="46">
        <v>4</v>
      </c>
      <c r="K49" s="46">
        <v>64</v>
      </c>
      <c r="L49" s="46">
        <v>4</v>
      </c>
      <c r="M49" s="17">
        <f t="shared" si="0"/>
        <v>380.5184</v>
      </c>
      <c r="N49" s="46">
        <v>90</v>
      </c>
      <c r="O49" s="46">
        <v>90</v>
      </c>
      <c r="P49" s="17"/>
      <c r="Q49" s="46">
        <v>70208</v>
      </c>
      <c r="R49" s="46">
        <v>60208</v>
      </c>
      <c r="S49" s="46">
        <v>0</v>
      </c>
      <c r="T49" s="46">
        <v>201107</v>
      </c>
      <c r="U49" s="46">
        <v>60208</v>
      </c>
      <c r="V49" s="46">
        <v>400</v>
      </c>
      <c r="W49" s="17">
        <v>230208</v>
      </c>
      <c r="X49" s="47">
        <v>0</v>
      </c>
      <c r="Y49" s="17">
        <v>70208</v>
      </c>
      <c r="Z49" s="17">
        <v>220208</v>
      </c>
      <c r="AA49" s="47">
        <v>100</v>
      </c>
      <c r="AB49" s="47">
        <v>110308</v>
      </c>
      <c r="AC49" s="47">
        <v>0</v>
      </c>
      <c r="AD49" s="47">
        <v>230208</v>
      </c>
      <c r="AE49" s="47">
        <v>290208</v>
      </c>
      <c r="AF49" s="47">
        <v>34</v>
      </c>
      <c r="AG49" s="17"/>
      <c r="AH49" s="47">
        <v>0</v>
      </c>
      <c r="AI49" s="17"/>
      <c r="AJ49" s="17"/>
      <c r="AK49" s="17">
        <v>0</v>
      </c>
      <c r="AL49" s="17">
        <f t="shared" si="1"/>
        <v>534</v>
      </c>
      <c r="AM49" s="46">
        <v>90</v>
      </c>
      <c r="AN49" s="46">
        <v>90</v>
      </c>
      <c r="AO49" s="46">
        <v>25</v>
      </c>
      <c r="AP49" s="46">
        <v>25</v>
      </c>
      <c r="AQ49" s="46">
        <v>25</v>
      </c>
      <c r="AR49" s="46">
        <v>25</v>
      </c>
      <c r="AS49" s="46">
        <v>50</v>
      </c>
      <c r="AT49" s="46">
        <v>100</v>
      </c>
      <c r="AU49" s="46">
        <v>100</v>
      </c>
      <c r="AV49" s="46">
        <v>2</v>
      </c>
      <c r="AW49" s="46">
        <v>10</v>
      </c>
      <c r="AX49" s="46">
        <v>2</v>
      </c>
      <c r="AY49" s="46">
        <v>2</v>
      </c>
      <c r="AZ49" s="46">
        <v>300</v>
      </c>
      <c r="BA49" s="46">
        <v>20</v>
      </c>
      <c r="BB49" s="46">
        <v>30</v>
      </c>
      <c r="BC49" s="46">
        <v>500</v>
      </c>
      <c r="BD49" s="25"/>
      <c r="BE49" s="25"/>
      <c r="BF49" s="25">
        <v>2</v>
      </c>
      <c r="BG49" s="46">
        <v>1</v>
      </c>
      <c r="BH49" s="46">
        <v>1</v>
      </c>
      <c r="BI49" s="46">
        <v>0.5</v>
      </c>
      <c r="BJ49" s="17"/>
      <c r="BK49" s="46">
        <v>500</v>
      </c>
      <c r="BL49" s="46">
        <v>2</v>
      </c>
      <c r="BM49" s="46">
        <v>1</v>
      </c>
      <c r="BN49" s="46">
        <v>600</v>
      </c>
      <c r="BO49" s="25" t="s">
        <v>171</v>
      </c>
      <c r="BP49" s="25"/>
      <c r="BQ49" s="25" t="s">
        <v>172</v>
      </c>
      <c r="BR49" s="25"/>
      <c r="BS49" s="46">
        <v>150</v>
      </c>
      <c r="BT49" s="17"/>
      <c r="BU49" s="17"/>
      <c r="BV49" s="17"/>
    </row>
    <row r="50" spans="1:74" ht="12.75">
      <c r="A50" s="17">
        <v>3</v>
      </c>
      <c r="B50" s="17">
        <v>4</v>
      </c>
      <c r="C50" s="17">
        <v>1</v>
      </c>
      <c r="D50" s="46">
        <v>1</v>
      </c>
      <c r="E50" s="46">
        <v>25</v>
      </c>
      <c r="F50" s="46">
        <v>60</v>
      </c>
      <c r="G50" s="46">
        <v>25</v>
      </c>
      <c r="H50" s="24">
        <f t="shared" si="2"/>
        <v>3483.75</v>
      </c>
      <c r="I50" s="46">
        <v>3</v>
      </c>
      <c r="J50" s="46">
        <v>4</v>
      </c>
      <c r="K50" s="46">
        <v>56</v>
      </c>
      <c r="L50" s="46">
        <v>4</v>
      </c>
      <c r="M50" s="17">
        <f t="shared" si="0"/>
        <v>6242.88</v>
      </c>
      <c r="N50" s="46">
        <v>2300</v>
      </c>
      <c r="O50" s="46">
        <v>2010</v>
      </c>
      <c r="P50" s="17"/>
      <c r="Q50" s="46">
        <v>110208</v>
      </c>
      <c r="R50" s="46">
        <v>100208</v>
      </c>
      <c r="S50" s="46">
        <v>240</v>
      </c>
      <c r="T50" s="46">
        <v>181108</v>
      </c>
      <c r="U50" s="46">
        <v>100208</v>
      </c>
      <c r="V50" s="46">
        <v>18000</v>
      </c>
      <c r="W50" s="17">
        <v>270208</v>
      </c>
      <c r="X50" s="47">
        <v>200</v>
      </c>
      <c r="Y50" s="17">
        <v>110208</v>
      </c>
      <c r="Z50" s="17">
        <v>260208</v>
      </c>
      <c r="AA50" s="47">
        <v>2800</v>
      </c>
      <c r="AB50" s="47">
        <v>130308</v>
      </c>
      <c r="AC50" s="47">
        <v>150</v>
      </c>
      <c r="AD50" s="47">
        <v>270208</v>
      </c>
      <c r="AE50" s="47">
        <v>120308</v>
      </c>
      <c r="AF50" s="47">
        <v>1450</v>
      </c>
      <c r="AG50" s="47">
        <v>280308</v>
      </c>
      <c r="AH50" s="47">
        <v>0</v>
      </c>
      <c r="AI50" s="47">
        <v>130308</v>
      </c>
      <c r="AJ50" s="47">
        <v>180308</v>
      </c>
      <c r="AK50" s="47">
        <v>70</v>
      </c>
      <c r="AL50" s="17">
        <f t="shared" si="1"/>
        <v>22670</v>
      </c>
      <c r="AM50" s="46">
        <v>2010</v>
      </c>
      <c r="AN50" s="46">
        <v>2300</v>
      </c>
      <c r="AO50" s="46">
        <v>2500</v>
      </c>
      <c r="AP50" s="46">
        <v>2500</v>
      </c>
      <c r="AQ50" s="46">
        <v>2500</v>
      </c>
      <c r="AR50" s="46">
        <v>3000</v>
      </c>
      <c r="AS50" s="46">
        <v>5000</v>
      </c>
      <c r="AT50" s="46">
        <v>10000</v>
      </c>
      <c r="AU50" s="46">
        <v>10000</v>
      </c>
      <c r="AV50" s="46">
        <v>200</v>
      </c>
      <c r="AW50" s="46">
        <v>200</v>
      </c>
      <c r="AX50" s="46">
        <v>100</v>
      </c>
      <c r="AY50" s="46">
        <v>100</v>
      </c>
      <c r="AZ50" s="46">
        <v>10000</v>
      </c>
      <c r="BA50" s="46">
        <v>250</v>
      </c>
      <c r="BB50" s="46">
        <v>700</v>
      </c>
      <c r="BC50" s="46">
        <v>20000</v>
      </c>
      <c r="BD50" s="25" t="s">
        <v>173</v>
      </c>
      <c r="BE50" s="25"/>
      <c r="BF50" s="25"/>
      <c r="BG50" s="46">
        <v>25</v>
      </c>
      <c r="BH50" s="46">
        <v>25</v>
      </c>
      <c r="BI50" s="46">
        <v>70</v>
      </c>
      <c r="BJ50" s="17"/>
      <c r="BK50" s="46">
        <v>6000</v>
      </c>
      <c r="BL50" s="46">
        <v>1</v>
      </c>
      <c r="BM50" s="46">
        <v>1</v>
      </c>
      <c r="BN50" s="46">
        <v>12000</v>
      </c>
      <c r="BO50" s="46">
        <v>1</v>
      </c>
      <c r="BP50" s="25"/>
      <c r="BQ50" s="25">
        <v>10</v>
      </c>
      <c r="BR50" s="25">
        <v>8</v>
      </c>
      <c r="BS50" s="46">
        <v>2500</v>
      </c>
      <c r="BT50" s="17"/>
      <c r="BU50" s="17"/>
      <c r="BV50" s="17"/>
    </row>
    <row r="51" spans="1:74" ht="12.75">
      <c r="A51" s="17"/>
      <c r="B51" s="17"/>
      <c r="C51" s="17"/>
      <c r="D51" s="46">
        <v>2</v>
      </c>
      <c r="E51" s="46">
        <v>14</v>
      </c>
      <c r="F51" s="46">
        <v>60</v>
      </c>
      <c r="G51" s="46">
        <v>25</v>
      </c>
      <c r="H51" s="24">
        <f t="shared" si="2"/>
        <v>1950.8999999999999</v>
      </c>
      <c r="I51" s="46">
        <v>4</v>
      </c>
      <c r="J51" s="46">
        <v>4</v>
      </c>
      <c r="K51" s="46">
        <v>56</v>
      </c>
      <c r="L51" s="46">
        <v>4</v>
      </c>
      <c r="M51" s="17">
        <f t="shared" si="0"/>
        <v>4661.3504</v>
      </c>
      <c r="N51" s="46">
        <v>1600</v>
      </c>
      <c r="O51" s="46">
        <v>1040</v>
      </c>
      <c r="P51" s="17"/>
      <c r="Q51" s="46">
        <v>110208</v>
      </c>
      <c r="R51" s="46">
        <v>100208</v>
      </c>
      <c r="S51" s="46">
        <v>150</v>
      </c>
      <c r="T51" s="46">
        <v>201107</v>
      </c>
      <c r="U51" s="46">
        <v>100208</v>
      </c>
      <c r="V51" s="46">
        <v>10000</v>
      </c>
      <c r="W51" s="17">
        <v>270208</v>
      </c>
      <c r="X51" s="47">
        <v>190</v>
      </c>
      <c r="Y51" s="17">
        <v>110208</v>
      </c>
      <c r="Z51" s="17">
        <v>260208</v>
      </c>
      <c r="AA51" s="47">
        <v>2810</v>
      </c>
      <c r="AB51" s="47">
        <v>130308</v>
      </c>
      <c r="AC51" s="47">
        <v>24</v>
      </c>
      <c r="AD51" s="47">
        <v>270208</v>
      </c>
      <c r="AE51" s="47">
        <v>120308</v>
      </c>
      <c r="AF51" s="47">
        <v>2976</v>
      </c>
      <c r="AG51" s="47">
        <v>280308</v>
      </c>
      <c r="AH51" s="47">
        <v>0</v>
      </c>
      <c r="AI51" s="47">
        <v>130308</v>
      </c>
      <c r="AJ51" s="47">
        <v>240308</v>
      </c>
      <c r="AK51" s="47">
        <v>400</v>
      </c>
      <c r="AL51" s="17">
        <f t="shared" si="1"/>
        <v>16400</v>
      </c>
      <c r="AM51" s="46">
        <v>1040</v>
      </c>
      <c r="AN51" s="46">
        <v>1600</v>
      </c>
      <c r="AO51" s="46">
        <v>1400</v>
      </c>
      <c r="AP51" s="46">
        <v>1400</v>
      </c>
      <c r="AQ51" s="46">
        <v>1400</v>
      </c>
      <c r="AR51" s="46">
        <v>1400</v>
      </c>
      <c r="AS51" s="46">
        <v>2800</v>
      </c>
      <c r="AT51" s="46">
        <v>2800</v>
      </c>
      <c r="AU51" s="46">
        <v>2100</v>
      </c>
      <c r="AV51" s="46">
        <v>50</v>
      </c>
      <c r="AW51" s="46">
        <v>250</v>
      </c>
      <c r="AX51" s="46">
        <v>50</v>
      </c>
      <c r="AY51" s="46">
        <v>50</v>
      </c>
      <c r="AZ51" s="46">
        <v>5000</v>
      </c>
      <c r="BA51" s="46">
        <v>200</v>
      </c>
      <c r="BB51" s="46">
        <v>400</v>
      </c>
      <c r="BC51" s="46">
        <v>10000</v>
      </c>
      <c r="BD51" s="25" t="s">
        <v>174</v>
      </c>
      <c r="BE51" s="25"/>
      <c r="BF51" s="25">
        <v>50</v>
      </c>
      <c r="BG51" s="46">
        <v>15</v>
      </c>
      <c r="BH51" s="46">
        <v>15</v>
      </c>
      <c r="BI51" s="46">
        <v>10</v>
      </c>
      <c r="BJ51" s="17"/>
      <c r="BK51" s="46">
        <v>6000</v>
      </c>
      <c r="BL51" s="46">
        <v>1</v>
      </c>
      <c r="BM51" s="46">
        <v>1</v>
      </c>
      <c r="BN51" s="46">
        <v>6000</v>
      </c>
      <c r="BO51" s="46">
        <v>1</v>
      </c>
      <c r="BP51" s="25"/>
      <c r="BQ51" s="25" t="s">
        <v>175</v>
      </c>
      <c r="BR51" s="25">
        <v>8</v>
      </c>
      <c r="BS51" s="48" t="s">
        <v>177</v>
      </c>
      <c r="BT51" s="17"/>
      <c r="BU51" s="17"/>
      <c r="BV51" s="17"/>
    </row>
    <row r="52" spans="1:74" ht="12.75">
      <c r="A52" s="17"/>
      <c r="B52" s="17"/>
      <c r="C52" s="17"/>
      <c r="D52" s="46">
        <v>3</v>
      </c>
      <c r="E52" s="46">
        <v>50</v>
      </c>
      <c r="F52" s="46">
        <v>60</v>
      </c>
      <c r="G52" s="46">
        <v>25</v>
      </c>
      <c r="H52" s="24">
        <f t="shared" si="2"/>
        <v>6967.5</v>
      </c>
      <c r="I52" s="46">
        <v>3</v>
      </c>
      <c r="J52" s="46">
        <v>4</v>
      </c>
      <c r="K52" s="46">
        <v>56</v>
      </c>
      <c r="L52" s="46">
        <v>4</v>
      </c>
      <c r="M52" s="17">
        <f t="shared" si="0"/>
        <v>12485.76</v>
      </c>
      <c r="N52" s="46">
        <v>4000</v>
      </c>
      <c r="O52" s="46">
        <v>3000</v>
      </c>
      <c r="P52" s="17"/>
      <c r="Q52" s="46">
        <v>110208</v>
      </c>
      <c r="R52" s="46">
        <v>100208</v>
      </c>
      <c r="S52" s="46">
        <v>400</v>
      </c>
      <c r="T52" s="46">
        <v>151108</v>
      </c>
      <c r="U52" s="46">
        <v>100208</v>
      </c>
      <c r="V52" s="46">
        <v>60000</v>
      </c>
      <c r="W52" s="17">
        <v>270208</v>
      </c>
      <c r="X52" s="47">
        <v>490</v>
      </c>
      <c r="Y52" s="17">
        <v>110208</v>
      </c>
      <c r="Z52" s="17">
        <v>260208</v>
      </c>
      <c r="AA52" s="47">
        <v>6410</v>
      </c>
      <c r="AB52" s="47">
        <v>130308</v>
      </c>
      <c r="AC52" s="47">
        <v>600</v>
      </c>
      <c r="AD52" s="47">
        <v>270208</v>
      </c>
      <c r="AE52" s="47">
        <v>120308</v>
      </c>
      <c r="AF52" s="47">
        <v>1400</v>
      </c>
      <c r="AG52" s="47">
        <v>280308</v>
      </c>
      <c r="AH52" s="47">
        <v>0</v>
      </c>
      <c r="AI52" s="47">
        <v>130308</v>
      </c>
      <c r="AJ52" s="47">
        <v>240308</v>
      </c>
      <c r="AK52" s="47">
        <v>570</v>
      </c>
      <c r="AL52" s="17">
        <f t="shared" si="1"/>
        <v>69470</v>
      </c>
      <c r="AM52" s="46">
        <v>3000</v>
      </c>
      <c r="AN52" s="46">
        <v>4000</v>
      </c>
      <c r="AO52" s="46">
        <v>2500</v>
      </c>
      <c r="AP52" s="46">
        <v>2500</v>
      </c>
      <c r="AQ52" s="46">
        <v>2500</v>
      </c>
      <c r="AR52" s="46">
        <v>5000</v>
      </c>
      <c r="AS52" s="46">
        <v>5000</v>
      </c>
      <c r="AT52" s="46">
        <v>1000</v>
      </c>
      <c r="AU52" s="46">
        <v>200</v>
      </c>
      <c r="AV52" s="46">
        <v>250</v>
      </c>
      <c r="AW52" s="46">
        <v>500</v>
      </c>
      <c r="AX52" s="46">
        <v>250</v>
      </c>
      <c r="AY52" s="46">
        <v>250</v>
      </c>
      <c r="AZ52" s="46">
        <v>20000</v>
      </c>
      <c r="BA52" s="46">
        <v>750</v>
      </c>
      <c r="BB52" s="46">
        <v>1500</v>
      </c>
      <c r="BC52" s="46">
        <v>25000</v>
      </c>
      <c r="BD52" s="25" t="s">
        <v>176</v>
      </c>
      <c r="BE52" s="25"/>
      <c r="BF52" s="25">
        <v>250</v>
      </c>
      <c r="BG52" s="46">
        <v>100</v>
      </c>
      <c r="BH52" s="46">
        <v>100</v>
      </c>
      <c r="BI52" s="46">
        <v>25</v>
      </c>
      <c r="BJ52" s="17"/>
      <c r="BK52" s="46">
        <v>12000</v>
      </c>
      <c r="BL52" s="46">
        <v>1</v>
      </c>
      <c r="BM52" s="46">
        <v>1</v>
      </c>
      <c r="BN52" s="46">
        <v>20000</v>
      </c>
      <c r="BO52" s="46">
        <v>1</v>
      </c>
      <c r="BP52" s="25"/>
      <c r="BQ52" s="25">
        <v>20</v>
      </c>
      <c r="BR52" s="25">
        <v>8</v>
      </c>
      <c r="BS52" s="46">
        <v>2500</v>
      </c>
      <c r="BT52" s="17"/>
      <c r="BU52" s="17"/>
      <c r="BV52" s="17"/>
    </row>
    <row r="53" spans="1:74" ht="12.75">
      <c r="A53" s="17"/>
      <c r="B53" s="17"/>
      <c r="C53" s="17"/>
      <c r="D53" s="46">
        <v>4</v>
      </c>
      <c r="E53" s="46">
        <v>5</v>
      </c>
      <c r="F53" s="46">
        <v>60</v>
      </c>
      <c r="G53" s="46">
        <v>25</v>
      </c>
      <c r="H53" s="24">
        <f t="shared" si="2"/>
        <v>696.75</v>
      </c>
      <c r="I53" s="46">
        <v>4</v>
      </c>
      <c r="J53" s="46">
        <v>4</v>
      </c>
      <c r="K53" s="46">
        <v>56</v>
      </c>
      <c r="L53" s="46">
        <v>4</v>
      </c>
      <c r="M53" s="17">
        <f t="shared" si="0"/>
        <v>1664.768</v>
      </c>
      <c r="N53" s="46">
        <v>860</v>
      </c>
      <c r="O53" s="46">
        <v>400</v>
      </c>
      <c r="P53" s="17"/>
      <c r="Q53" s="46">
        <v>110208</v>
      </c>
      <c r="R53" s="46">
        <v>100208</v>
      </c>
      <c r="S53" s="46">
        <v>170</v>
      </c>
      <c r="T53" s="46">
        <v>171107</v>
      </c>
      <c r="U53" s="46">
        <v>100208</v>
      </c>
      <c r="V53" s="46">
        <v>4000</v>
      </c>
      <c r="W53" s="17">
        <v>270208</v>
      </c>
      <c r="X53" s="47">
        <v>0</v>
      </c>
      <c r="Y53" s="17">
        <v>110208</v>
      </c>
      <c r="Z53" s="17">
        <v>260208</v>
      </c>
      <c r="AA53" s="47">
        <v>3600</v>
      </c>
      <c r="AB53" s="47">
        <v>130308</v>
      </c>
      <c r="AC53" s="47">
        <v>23</v>
      </c>
      <c r="AD53" s="47">
        <v>270208</v>
      </c>
      <c r="AE53" s="47">
        <v>120308</v>
      </c>
      <c r="AF53" s="47">
        <v>423</v>
      </c>
      <c r="AG53" s="47">
        <v>280308</v>
      </c>
      <c r="AH53" s="47">
        <v>0</v>
      </c>
      <c r="AI53" s="47">
        <v>130308</v>
      </c>
      <c r="AJ53" s="47">
        <v>180308</v>
      </c>
      <c r="AK53" s="47">
        <v>160</v>
      </c>
      <c r="AL53" s="17">
        <f t="shared" si="1"/>
        <v>8206</v>
      </c>
      <c r="AM53" s="46">
        <v>400</v>
      </c>
      <c r="AN53" s="46">
        <v>550</v>
      </c>
      <c r="AO53" s="46">
        <v>500</v>
      </c>
      <c r="AP53" s="46">
        <v>500</v>
      </c>
      <c r="AQ53" s="46">
        <v>500</v>
      </c>
      <c r="AR53" s="46">
        <v>500</v>
      </c>
      <c r="AS53" s="46">
        <v>1000</v>
      </c>
      <c r="AT53" s="46">
        <v>1000</v>
      </c>
      <c r="AU53" s="46">
        <v>500</v>
      </c>
      <c r="AV53" s="46">
        <v>10</v>
      </c>
      <c r="AW53" s="46">
        <v>250</v>
      </c>
      <c r="AX53" s="46">
        <v>50</v>
      </c>
      <c r="AY53" s="46">
        <v>50</v>
      </c>
      <c r="AZ53" s="46">
        <v>2000</v>
      </c>
      <c r="BA53" s="46">
        <v>150</v>
      </c>
      <c r="BB53" s="46">
        <v>250</v>
      </c>
      <c r="BC53" s="46">
        <v>4000</v>
      </c>
      <c r="BD53" s="46">
        <v>10</v>
      </c>
      <c r="BE53" s="25" t="s">
        <v>178</v>
      </c>
      <c r="BF53" s="25">
        <v>15</v>
      </c>
      <c r="BG53" s="46">
        <v>3</v>
      </c>
      <c r="BH53" s="46">
        <v>3</v>
      </c>
      <c r="BI53" s="46">
        <v>1</v>
      </c>
      <c r="BJ53" s="17"/>
      <c r="BK53" s="46">
        <v>3000</v>
      </c>
      <c r="BL53" s="46">
        <v>1</v>
      </c>
      <c r="BM53" s="46">
        <v>1</v>
      </c>
      <c r="BN53" s="46">
        <v>3000</v>
      </c>
      <c r="BO53" s="46">
        <v>1</v>
      </c>
      <c r="BP53" s="25"/>
      <c r="BQ53" s="25">
        <v>5</v>
      </c>
      <c r="BR53" s="25">
        <v>8</v>
      </c>
      <c r="BS53" s="46">
        <v>2500</v>
      </c>
      <c r="BT53" s="17"/>
      <c r="BU53" s="17"/>
      <c r="BV53" s="17"/>
    </row>
    <row r="54" spans="1:74" ht="12.75">
      <c r="A54" s="17"/>
      <c r="B54" s="17"/>
      <c r="C54" s="17"/>
      <c r="D54" s="46">
        <v>5</v>
      </c>
      <c r="E54" s="46">
        <v>7</v>
      </c>
      <c r="F54" s="46">
        <v>60</v>
      </c>
      <c r="G54" s="46">
        <v>25</v>
      </c>
      <c r="H54" s="24">
        <f t="shared" si="2"/>
        <v>975.4499999999999</v>
      </c>
      <c r="I54" s="46">
        <v>3</v>
      </c>
      <c r="J54" s="46">
        <v>5</v>
      </c>
      <c r="K54" s="46">
        <v>56</v>
      </c>
      <c r="L54" s="46">
        <v>4</v>
      </c>
      <c r="M54" s="17">
        <f t="shared" si="0"/>
        <v>2185.008</v>
      </c>
      <c r="N54" s="46">
        <v>950</v>
      </c>
      <c r="O54" s="46">
        <v>700</v>
      </c>
      <c r="P54" s="17"/>
      <c r="Q54" s="46">
        <v>110208</v>
      </c>
      <c r="R54" s="46">
        <v>100208</v>
      </c>
      <c r="S54" s="46">
        <v>60</v>
      </c>
      <c r="T54" s="46">
        <v>181107</v>
      </c>
      <c r="U54" s="46">
        <v>100208</v>
      </c>
      <c r="V54" s="46">
        <v>5000</v>
      </c>
      <c r="W54" s="17">
        <v>270208</v>
      </c>
      <c r="X54" s="47">
        <v>145</v>
      </c>
      <c r="Y54" s="17">
        <v>110208</v>
      </c>
      <c r="Z54" s="17">
        <v>260208</v>
      </c>
      <c r="AA54" s="47">
        <v>1355</v>
      </c>
      <c r="AB54" s="47">
        <v>130308</v>
      </c>
      <c r="AC54" s="47">
        <v>27</v>
      </c>
      <c r="AD54" s="47">
        <v>270208</v>
      </c>
      <c r="AE54" s="47">
        <v>120308</v>
      </c>
      <c r="AF54" s="47">
        <v>379</v>
      </c>
      <c r="AG54" s="47">
        <v>280308</v>
      </c>
      <c r="AH54" s="47">
        <v>0</v>
      </c>
      <c r="AI54" s="47">
        <v>130308</v>
      </c>
      <c r="AJ54" s="47">
        <v>160308</v>
      </c>
      <c r="AK54" s="47">
        <v>70</v>
      </c>
      <c r="AL54" s="17">
        <f t="shared" si="1"/>
        <v>6976</v>
      </c>
      <c r="AM54" s="46">
        <v>700</v>
      </c>
      <c r="AN54" s="46">
        <v>700</v>
      </c>
      <c r="AO54" s="46">
        <v>1400</v>
      </c>
      <c r="AP54" s="46">
        <v>1400</v>
      </c>
      <c r="AQ54" s="46">
        <v>1400</v>
      </c>
      <c r="AR54" s="46">
        <v>1400</v>
      </c>
      <c r="AS54" s="46">
        <v>2800</v>
      </c>
      <c r="AT54" s="46">
        <v>2800</v>
      </c>
      <c r="AU54" s="46">
        <v>2800</v>
      </c>
      <c r="AV54" s="46">
        <v>10</v>
      </c>
      <c r="AW54" s="46">
        <v>100</v>
      </c>
      <c r="AX54" s="46">
        <v>20</v>
      </c>
      <c r="AY54" s="46">
        <v>20</v>
      </c>
      <c r="AZ54" s="46">
        <v>2800</v>
      </c>
      <c r="BA54" s="46">
        <v>75</v>
      </c>
      <c r="BB54" s="46">
        <v>100</v>
      </c>
      <c r="BC54" s="46">
        <v>3000</v>
      </c>
      <c r="BD54" s="46">
        <v>30</v>
      </c>
      <c r="BE54" s="25" t="s">
        <v>179</v>
      </c>
      <c r="BF54" s="25">
        <v>10</v>
      </c>
      <c r="BG54" s="46">
        <v>4</v>
      </c>
      <c r="BH54" s="46">
        <v>4</v>
      </c>
      <c r="BI54" s="46">
        <v>5</v>
      </c>
      <c r="BJ54" s="17"/>
      <c r="BK54" s="46">
        <v>1200</v>
      </c>
      <c r="BL54" s="46">
        <v>2</v>
      </c>
      <c r="BM54" s="46">
        <v>1</v>
      </c>
      <c r="BN54" s="46">
        <v>600</v>
      </c>
      <c r="BO54" s="46">
        <v>1</v>
      </c>
      <c r="BP54" s="25"/>
      <c r="BQ54" s="25">
        <v>5</v>
      </c>
      <c r="BR54" s="25">
        <v>8</v>
      </c>
      <c r="BS54" s="46">
        <v>2500</v>
      </c>
      <c r="BT54" s="17"/>
      <c r="BU54" s="17"/>
      <c r="BV54" s="17"/>
    </row>
    <row r="55" spans="1:74" ht="12.75">
      <c r="A55" s="17"/>
      <c r="B55" s="17"/>
      <c r="C55" s="17"/>
      <c r="D55" s="46">
        <v>6</v>
      </c>
      <c r="E55" s="46">
        <v>22</v>
      </c>
      <c r="F55" s="46">
        <v>60</v>
      </c>
      <c r="G55" s="46">
        <v>25</v>
      </c>
      <c r="H55" s="24">
        <f t="shared" si="2"/>
        <v>3065.7</v>
      </c>
      <c r="I55" s="46">
        <v>4</v>
      </c>
      <c r="J55" s="46">
        <v>4</v>
      </c>
      <c r="K55" s="46">
        <v>56</v>
      </c>
      <c r="L55" s="46">
        <v>4</v>
      </c>
      <c r="M55" s="17">
        <f t="shared" si="0"/>
        <v>7324.9792</v>
      </c>
      <c r="N55" s="46">
        <v>2200</v>
      </c>
      <c r="O55" s="46">
        <v>1760</v>
      </c>
      <c r="P55" s="17"/>
      <c r="Q55" s="46">
        <v>110208</v>
      </c>
      <c r="R55" s="46">
        <v>100208</v>
      </c>
      <c r="S55" s="46">
        <v>240</v>
      </c>
      <c r="T55" s="46">
        <v>201107</v>
      </c>
      <c r="U55" s="46">
        <v>100208</v>
      </c>
      <c r="V55" s="46">
        <v>18500</v>
      </c>
      <c r="W55" s="17">
        <v>270208</v>
      </c>
      <c r="X55" s="47">
        <v>170</v>
      </c>
      <c r="Y55" s="17">
        <v>110208</v>
      </c>
      <c r="Z55" s="17">
        <v>260208</v>
      </c>
      <c r="AA55" s="47">
        <v>1730</v>
      </c>
      <c r="AB55" s="47">
        <v>130308</v>
      </c>
      <c r="AC55" s="47">
        <v>400</v>
      </c>
      <c r="AD55" s="47">
        <v>270208</v>
      </c>
      <c r="AE55" s="47">
        <v>120308</v>
      </c>
      <c r="AF55" s="47">
        <v>1200</v>
      </c>
      <c r="AG55" s="47">
        <v>280308</v>
      </c>
      <c r="AH55" s="47">
        <v>0</v>
      </c>
      <c r="AI55" s="47">
        <v>130308</v>
      </c>
      <c r="AJ55" s="47">
        <v>240308</v>
      </c>
      <c r="AK55" s="47">
        <v>430</v>
      </c>
      <c r="AL55" s="17">
        <f t="shared" si="1"/>
        <v>22430</v>
      </c>
      <c r="AM55" s="46">
        <v>1760</v>
      </c>
      <c r="AN55" s="46">
        <v>2200</v>
      </c>
      <c r="AO55" s="46">
        <v>2200</v>
      </c>
      <c r="AP55" s="46">
        <v>1100</v>
      </c>
      <c r="AQ55" s="46">
        <v>1100</v>
      </c>
      <c r="AR55" s="46">
        <v>2200</v>
      </c>
      <c r="AS55" s="46">
        <v>4400</v>
      </c>
      <c r="AT55" s="46">
        <v>4400</v>
      </c>
      <c r="AU55" s="46">
        <v>4400</v>
      </c>
      <c r="AV55" s="46">
        <v>110</v>
      </c>
      <c r="AW55" s="46">
        <v>220</v>
      </c>
      <c r="AX55" s="46">
        <v>110</v>
      </c>
      <c r="AY55" s="46">
        <v>110</v>
      </c>
      <c r="AZ55" s="46">
        <v>6000</v>
      </c>
      <c r="BA55" s="46">
        <v>310</v>
      </c>
      <c r="BB55" s="46">
        <v>450</v>
      </c>
      <c r="BC55" s="46">
        <v>10000</v>
      </c>
      <c r="BD55" s="46" t="s">
        <v>180</v>
      </c>
      <c r="BE55" s="25"/>
      <c r="BF55" s="25">
        <v>110</v>
      </c>
      <c r="BG55" s="46">
        <v>20</v>
      </c>
      <c r="BH55" s="46">
        <v>20</v>
      </c>
      <c r="BI55" s="46">
        <v>10</v>
      </c>
      <c r="BJ55" s="17"/>
      <c r="BK55" s="46">
        <v>6000</v>
      </c>
      <c r="BL55" s="46">
        <v>1</v>
      </c>
      <c r="BM55" s="46">
        <v>1</v>
      </c>
      <c r="BN55" s="46">
        <v>15000</v>
      </c>
      <c r="BO55" s="46">
        <v>1</v>
      </c>
      <c r="BP55" s="25"/>
      <c r="BQ55" s="25">
        <v>22</v>
      </c>
      <c r="BR55" s="25">
        <v>7.5</v>
      </c>
      <c r="BS55" s="46">
        <v>4000</v>
      </c>
      <c r="BT55" s="17"/>
      <c r="BU55" s="17"/>
      <c r="BV55" s="17"/>
    </row>
    <row r="56" spans="1:74" ht="12.75">
      <c r="A56" s="25">
        <v>3</v>
      </c>
      <c r="B56" s="25">
        <v>4</v>
      </c>
      <c r="C56" s="25">
        <v>2</v>
      </c>
      <c r="D56" s="25">
        <v>1</v>
      </c>
      <c r="E56" s="25">
        <v>1</v>
      </c>
      <c r="F56" s="25">
        <v>60</v>
      </c>
      <c r="G56" s="25">
        <v>30</v>
      </c>
      <c r="H56" s="24">
        <f t="shared" si="2"/>
        <v>167.22</v>
      </c>
      <c r="I56" s="46">
        <v>4</v>
      </c>
      <c r="J56" s="46">
        <v>4</v>
      </c>
      <c r="K56" s="46">
        <v>55</v>
      </c>
      <c r="L56" s="46">
        <v>4</v>
      </c>
      <c r="M56" s="17">
        <f t="shared" si="0"/>
        <v>327.008</v>
      </c>
      <c r="N56" s="46">
        <v>100</v>
      </c>
      <c r="O56" s="46">
        <v>80</v>
      </c>
      <c r="P56" s="17"/>
      <c r="Q56" s="46">
        <v>80208</v>
      </c>
      <c r="R56" s="46">
        <v>70208</v>
      </c>
      <c r="S56" s="46">
        <v>35</v>
      </c>
      <c r="T56" s="46">
        <v>181107</v>
      </c>
      <c r="U56" s="46">
        <v>70208</v>
      </c>
      <c r="V56" s="46">
        <v>600</v>
      </c>
      <c r="W56" s="17">
        <v>260208</v>
      </c>
      <c r="X56" s="46">
        <v>15</v>
      </c>
      <c r="Y56" s="17">
        <v>80208</v>
      </c>
      <c r="Z56" s="17">
        <v>250208</v>
      </c>
      <c r="AA56" s="47">
        <v>65</v>
      </c>
      <c r="AB56" s="47">
        <v>120308</v>
      </c>
      <c r="AC56" s="47">
        <v>0</v>
      </c>
      <c r="AD56" s="47">
        <v>260208</v>
      </c>
      <c r="AE56" s="47">
        <v>80308</v>
      </c>
      <c r="AF56" s="47">
        <v>310</v>
      </c>
      <c r="AG56" s="17"/>
      <c r="AH56" s="47">
        <v>0</v>
      </c>
      <c r="AI56" s="17"/>
      <c r="AJ56" s="17"/>
      <c r="AK56" s="47">
        <v>0</v>
      </c>
      <c r="AL56" s="17">
        <f t="shared" si="1"/>
        <v>990</v>
      </c>
      <c r="AM56" s="46">
        <v>80</v>
      </c>
      <c r="AN56" s="46">
        <v>100</v>
      </c>
      <c r="AO56" s="46">
        <v>100</v>
      </c>
      <c r="AP56" s="46">
        <v>100</v>
      </c>
      <c r="AQ56" s="46">
        <v>100</v>
      </c>
      <c r="AR56" s="46">
        <v>100</v>
      </c>
      <c r="AS56" s="46">
        <v>600</v>
      </c>
      <c r="AT56" s="46">
        <v>0</v>
      </c>
      <c r="AU56" s="46">
        <v>600</v>
      </c>
      <c r="AV56" s="46">
        <v>5</v>
      </c>
      <c r="AW56" s="46">
        <v>100</v>
      </c>
      <c r="AX56" s="46">
        <v>20</v>
      </c>
      <c r="AY56" s="46">
        <v>20</v>
      </c>
      <c r="AZ56" s="46">
        <v>400</v>
      </c>
      <c r="BA56" s="46">
        <v>15</v>
      </c>
      <c r="BB56" s="46">
        <v>15</v>
      </c>
      <c r="BC56" s="46">
        <v>500</v>
      </c>
      <c r="BD56" s="46">
        <v>10</v>
      </c>
      <c r="BE56" s="46">
        <v>0</v>
      </c>
      <c r="BF56" s="46">
        <v>0</v>
      </c>
      <c r="BG56" s="46">
        <v>5</v>
      </c>
      <c r="BH56" s="46">
        <v>0</v>
      </c>
      <c r="BI56" s="46">
        <v>5</v>
      </c>
      <c r="BJ56" s="17"/>
      <c r="BK56" s="46">
        <v>200</v>
      </c>
      <c r="BL56" s="46">
        <v>1</v>
      </c>
      <c r="BM56" s="46">
        <v>1</v>
      </c>
      <c r="BN56" s="46">
        <v>2000</v>
      </c>
      <c r="BO56" s="46">
        <v>2</v>
      </c>
      <c r="BP56" s="25"/>
      <c r="BQ56" s="25" t="s">
        <v>182</v>
      </c>
      <c r="BR56" s="25">
        <v>8</v>
      </c>
      <c r="BS56" s="46" t="s">
        <v>183</v>
      </c>
      <c r="BT56" s="17"/>
      <c r="BU56" s="17"/>
      <c r="BV56" s="17"/>
    </row>
    <row r="57" spans="1:74" ht="12.75">
      <c r="A57" s="2"/>
      <c r="B57" s="2"/>
      <c r="C57" s="2"/>
      <c r="D57" s="25">
        <v>2</v>
      </c>
      <c r="E57" s="25">
        <v>2</v>
      </c>
      <c r="F57" s="25">
        <v>60</v>
      </c>
      <c r="G57" s="25">
        <v>30</v>
      </c>
      <c r="H57" s="24">
        <f t="shared" si="2"/>
        <v>334.44</v>
      </c>
      <c r="I57" s="46">
        <v>4</v>
      </c>
      <c r="J57" s="46">
        <v>4</v>
      </c>
      <c r="K57" s="46">
        <v>55</v>
      </c>
      <c r="L57" s="46">
        <v>4</v>
      </c>
      <c r="M57" s="17">
        <f t="shared" si="0"/>
        <v>654.016</v>
      </c>
      <c r="N57" s="46">
        <v>150</v>
      </c>
      <c r="O57" s="46">
        <v>120</v>
      </c>
      <c r="P57" s="17"/>
      <c r="Q57" s="46">
        <v>80208</v>
      </c>
      <c r="R57" s="46">
        <v>70208</v>
      </c>
      <c r="S57" s="46">
        <v>40</v>
      </c>
      <c r="T57" s="46">
        <v>181107</v>
      </c>
      <c r="U57" s="46">
        <v>70208</v>
      </c>
      <c r="V57" s="46">
        <v>950</v>
      </c>
      <c r="W57" s="17">
        <v>260208</v>
      </c>
      <c r="X57" s="46">
        <v>0</v>
      </c>
      <c r="Y57" s="17">
        <v>80208</v>
      </c>
      <c r="Z57" s="17">
        <v>250208</v>
      </c>
      <c r="AA57" s="17">
        <v>200</v>
      </c>
      <c r="AB57" s="47">
        <v>120308</v>
      </c>
      <c r="AC57" s="47">
        <v>23</v>
      </c>
      <c r="AD57" s="47">
        <v>260208</v>
      </c>
      <c r="AE57" s="47">
        <v>120308</v>
      </c>
      <c r="AF57" s="47">
        <v>427</v>
      </c>
      <c r="AG57" s="47">
        <v>280308</v>
      </c>
      <c r="AH57" s="47">
        <v>0</v>
      </c>
      <c r="AI57" s="47">
        <v>140308</v>
      </c>
      <c r="AJ57" s="47">
        <v>140308</v>
      </c>
      <c r="AK57" s="47">
        <v>8</v>
      </c>
      <c r="AL57" s="17">
        <f t="shared" si="1"/>
        <v>1608</v>
      </c>
      <c r="AM57" s="46">
        <v>120</v>
      </c>
      <c r="AN57" s="46">
        <v>150</v>
      </c>
      <c r="AO57" s="46">
        <v>100</v>
      </c>
      <c r="AP57" s="46">
        <v>100</v>
      </c>
      <c r="AQ57" s="46">
        <v>100</v>
      </c>
      <c r="AR57" s="46">
        <v>100</v>
      </c>
      <c r="AS57" s="46">
        <v>600</v>
      </c>
      <c r="AT57" s="46">
        <v>0</v>
      </c>
      <c r="AU57" s="46">
        <v>500</v>
      </c>
      <c r="AV57" s="46">
        <v>5</v>
      </c>
      <c r="AW57" s="46">
        <v>120</v>
      </c>
      <c r="AX57" s="46">
        <v>20</v>
      </c>
      <c r="AY57" s="46">
        <v>20</v>
      </c>
      <c r="AZ57" s="46">
        <v>600</v>
      </c>
      <c r="BA57" s="46">
        <v>20</v>
      </c>
      <c r="BB57" s="46">
        <v>15</v>
      </c>
      <c r="BC57" s="46">
        <v>500</v>
      </c>
      <c r="BD57" s="46">
        <v>10</v>
      </c>
      <c r="BE57" s="46">
        <v>0</v>
      </c>
      <c r="BF57" s="46">
        <v>1</v>
      </c>
      <c r="BG57" s="46">
        <v>5</v>
      </c>
      <c r="BH57" s="46">
        <v>5</v>
      </c>
      <c r="BI57" s="46">
        <v>5</v>
      </c>
      <c r="BJ57" s="17"/>
      <c r="BK57" s="46">
        <v>0</v>
      </c>
      <c r="BL57" s="46">
        <v>2</v>
      </c>
      <c r="BM57" s="46">
        <v>1</v>
      </c>
      <c r="BN57" s="46">
        <v>900</v>
      </c>
      <c r="BO57" s="25" t="s">
        <v>184</v>
      </c>
      <c r="BP57" s="25"/>
      <c r="BQ57" s="25">
        <v>1</v>
      </c>
      <c r="BR57" s="25">
        <v>8</v>
      </c>
      <c r="BS57" s="46">
        <v>2500</v>
      </c>
      <c r="BT57" s="17"/>
      <c r="BU57" s="17"/>
      <c r="BV57" s="17"/>
    </row>
    <row r="58" spans="1:74" ht="12.75">
      <c r="A58" s="17"/>
      <c r="B58" s="17"/>
      <c r="C58" s="17"/>
      <c r="D58" s="46">
        <v>3</v>
      </c>
      <c r="E58" s="46">
        <v>1</v>
      </c>
      <c r="F58" s="46">
        <v>60</v>
      </c>
      <c r="G58" s="46">
        <v>30</v>
      </c>
      <c r="H58" s="24">
        <f t="shared" si="2"/>
        <v>167.22</v>
      </c>
      <c r="I58" s="46">
        <v>4</v>
      </c>
      <c r="J58" s="46">
        <v>4</v>
      </c>
      <c r="K58" s="46">
        <v>54</v>
      </c>
      <c r="L58" s="46">
        <v>4</v>
      </c>
      <c r="M58" s="17">
        <f t="shared" si="0"/>
        <v>321.06239999999997</v>
      </c>
      <c r="N58" s="46">
        <v>100</v>
      </c>
      <c r="O58" s="46">
        <v>70</v>
      </c>
      <c r="P58" s="17"/>
      <c r="Q58" s="46">
        <v>80208</v>
      </c>
      <c r="R58" s="46">
        <v>70208</v>
      </c>
      <c r="S58" s="46">
        <v>15</v>
      </c>
      <c r="T58" s="46">
        <v>261107</v>
      </c>
      <c r="U58" s="46">
        <v>70208</v>
      </c>
      <c r="V58" s="46">
        <v>460</v>
      </c>
      <c r="W58" s="17">
        <v>260208</v>
      </c>
      <c r="X58" s="46">
        <v>0</v>
      </c>
      <c r="Y58" s="17">
        <v>80208</v>
      </c>
      <c r="Z58" s="17">
        <v>250208</v>
      </c>
      <c r="AA58" s="17">
        <v>70</v>
      </c>
      <c r="AB58" s="47">
        <v>120308</v>
      </c>
      <c r="AC58" s="47">
        <v>0</v>
      </c>
      <c r="AD58" s="47">
        <v>260208</v>
      </c>
      <c r="AE58" s="47">
        <v>100308</v>
      </c>
      <c r="AF58" s="47">
        <v>95</v>
      </c>
      <c r="AG58" s="17"/>
      <c r="AH58" s="47">
        <v>0</v>
      </c>
      <c r="AI58" s="17"/>
      <c r="AJ58" s="17"/>
      <c r="AK58" s="47">
        <v>0</v>
      </c>
      <c r="AL58" s="17">
        <f t="shared" si="1"/>
        <v>625</v>
      </c>
      <c r="AM58" s="46">
        <v>70</v>
      </c>
      <c r="AN58" s="46">
        <v>100</v>
      </c>
      <c r="AO58" s="46">
        <v>50</v>
      </c>
      <c r="AP58" s="46">
        <v>50</v>
      </c>
      <c r="AQ58" s="46">
        <v>50</v>
      </c>
      <c r="AR58" s="46">
        <v>50</v>
      </c>
      <c r="AS58" s="46">
        <v>100</v>
      </c>
      <c r="AT58" s="46">
        <v>0</v>
      </c>
      <c r="AU58" s="46">
        <v>150</v>
      </c>
      <c r="AV58" s="46">
        <v>2</v>
      </c>
      <c r="AW58" s="46">
        <v>10</v>
      </c>
      <c r="AX58" s="46">
        <v>5</v>
      </c>
      <c r="AY58" s="46">
        <v>5</v>
      </c>
      <c r="AZ58" s="46">
        <v>300</v>
      </c>
      <c r="BA58" s="46">
        <v>15</v>
      </c>
      <c r="BB58" s="46">
        <v>25</v>
      </c>
      <c r="BC58" s="46">
        <v>2000</v>
      </c>
      <c r="BD58" s="25" t="s">
        <v>185</v>
      </c>
      <c r="BE58" s="25">
        <v>0</v>
      </c>
      <c r="BF58" s="46">
        <v>0</v>
      </c>
      <c r="BG58" s="46">
        <v>2</v>
      </c>
      <c r="BH58" s="46">
        <v>2</v>
      </c>
      <c r="BI58" s="46">
        <v>0.5</v>
      </c>
      <c r="BJ58" s="17"/>
      <c r="BK58" s="46">
        <v>600</v>
      </c>
      <c r="BL58" s="46">
        <v>2</v>
      </c>
      <c r="BM58" s="46">
        <v>1</v>
      </c>
      <c r="BN58" s="46">
        <v>900</v>
      </c>
      <c r="BO58" s="25" t="s">
        <v>186</v>
      </c>
      <c r="BP58" s="25"/>
      <c r="BQ58" s="25" t="s">
        <v>187</v>
      </c>
      <c r="BR58" s="25"/>
      <c r="BS58" s="46">
        <v>1000</v>
      </c>
      <c r="BT58" s="17"/>
      <c r="BU58" s="17"/>
      <c r="BV58" s="17"/>
    </row>
    <row r="59" spans="1:74" ht="12.75">
      <c r="A59" s="17"/>
      <c r="B59" s="17"/>
      <c r="C59" s="17"/>
      <c r="D59" s="46">
        <v>4</v>
      </c>
      <c r="E59" s="46">
        <v>2</v>
      </c>
      <c r="F59" s="46">
        <v>60</v>
      </c>
      <c r="G59" s="46">
        <v>30</v>
      </c>
      <c r="H59" s="24">
        <f t="shared" si="2"/>
        <v>334.44</v>
      </c>
      <c r="I59" s="46">
        <v>4</v>
      </c>
      <c r="J59" s="46">
        <v>4</v>
      </c>
      <c r="K59" s="46">
        <v>56</v>
      </c>
      <c r="L59" s="46">
        <v>4</v>
      </c>
      <c r="M59" s="17">
        <f t="shared" si="0"/>
        <v>665.9072</v>
      </c>
      <c r="N59" s="46">
        <v>160</v>
      </c>
      <c r="O59" s="46">
        <v>140</v>
      </c>
      <c r="P59" s="17"/>
      <c r="Q59" s="46">
        <v>80208</v>
      </c>
      <c r="R59" s="46">
        <v>70208</v>
      </c>
      <c r="S59" s="46">
        <v>60</v>
      </c>
      <c r="T59" s="46">
        <v>201107</v>
      </c>
      <c r="U59" s="46">
        <v>70208</v>
      </c>
      <c r="V59" s="46">
        <v>1000</v>
      </c>
      <c r="W59" s="17">
        <v>260208</v>
      </c>
      <c r="X59" s="46">
        <v>27</v>
      </c>
      <c r="Y59" s="17">
        <v>80208</v>
      </c>
      <c r="Z59" s="17">
        <v>250208</v>
      </c>
      <c r="AA59" s="17">
        <v>123</v>
      </c>
      <c r="AB59" s="47">
        <v>120308</v>
      </c>
      <c r="AC59" s="47">
        <v>23</v>
      </c>
      <c r="AD59" s="47">
        <v>260208</v>
      </c>
      <c r="AE59" s="47">
        <v>120308</v>
      </c>
      <c r="AF59" s="47">
        <v>207</v>
      </c>
      <c r="AG59" s="47">
        <v>280308</v>
      </c>
      <c r="AH59" s="47">
        <v>0</v>
      </c>
      <c r="AI59" s="47">
        <v>120308</v>
      </c>
      <c r="AJ59" s="47">
        <v>180308</v>
      </c>
      <c r="AK59" s="47">
        <v>65</v>
      </c>
      <c r="AL59" s="17">
        <f t="shared" si="1"/>
        <v>1445</v>
      </c>
      <c r="AM59" s="46">
        <v>140</v>
      </c>
      <c r="AN59" s="46">
        <v>160</v>
      </c>
      <c r="AO59" s="46">
        <v>100</v>
      </c>
      <c r="AP59" s="46">
        <v>100</v>
      </c>
      <c r="AQ59" s="46">
        <v>100</v>
      </c>
      <c r="AR59" s="46">
        <v>100</v>
      </c>
      <c r="AS59" s="46">
        <v>200</v>
      </c>
      <c r="AT59" s="46">
        <v>0</v>
      </c>
      <c r="AU59" s="46">
        <v>150</v>
      </c>
      <c r="AV59" s="46">
        <v>5</v>
      </c>
      <c r="AW59" s="46">
        <v>30</v>
      </c>
      <c r="AX59" s="46">
        <v>5</v>
      </c>
      <c r="AY59" s="46">
        <v>10</v>
      </c>
      <c r="AZ59" s="46">
        <v>600</v>
      </c>
      <c r="BA59" s="46">
        <v>30</v>
      </c>
      <c r="BB59" s="46">
        <v>40</v>
      </c>
      <c r="BC59" s="46">
        <v>0</v>
      </c>
      <c r="BD59" s="46">
        <v>0</v>
      </c>
      <c r="BE59" s="46">
        <v>0</v>
      </c>
      <c r="BF59" s="46">
        <v>5</v>
      </c>
      <c r="BG59" s="46">
        <v>2</v>
      </c>
      <c r="BH59" s="46">
        <v>2</v>
      </c>
      <c r="BI59" s="46">
        <v>0.5</v>
      </c>
      <c r="BJ59" s="17"/>
      <c r="BK59" s="46">
        <v>0</v>
      </c>
      <c r="BL59" s="46">
        <v>2</v>
      </c>
      <c r="BM59" s="46">
        <v>2</v>
      </c>
      <c r="BN59" s="46">
        <v>1200</v>
      </c>
      <c r="BO59" s="25" t="s">
        <v>188</v>
      </c>
      <c r="BP59" s="25"/>
      <c r="BQ59" s="25" t="s">
        <v>189</v>
      </c>
      <c r="BR59" s="25"/>
      <c r="BS59" s="46">
        <v>600</v>
      </c>
      <c r="BT59" s="17"/>
      <c r="BU59" s="17"/>
      <c r="BV59" s="17"/>
    </row>
    <row r="60" spans="1:74" ht="12.75">
      <c r="A60" s="17"/>
      <c r="B60" s="17"/>
      <c r="C60" s="17"/>
      <c r="D60" s="46">
        <v>5</v>
      </c>
      <c r="E60" s="46">
        <v>2</v>
      </c>
      <c r="F60" s="46">
        <v>60</v>
      </c>
      <c r="G60" s="46">
        <v>30</v>
      </c>
      <c r="H60" s="24">
        <f t="shared" si="2"/>
        <v>334.44</v>
      </c>
      <c r="I60" s="46">
        <v>4</v>
      </c>
      <c r="J60" s="46">
        <v>4</v>
      </c>
      <c r="K60" s="46">
        <v>56</v>
      </c>
      <c r="L60" s="46">
        <v>4</v>
      </c>
      <c r="M60" s="17">
        <f t="shared" si="0"/>
        <v>665.9072</v>
      </c>
      <c r="N60" s="46">
        <v>200</v>
      </c>
      <c r="O60" s="46">
        <v>140</v>
      </c>
      <c r="P60" s="17"/>
      <c r="Q60" s="46">
        <v>80208</v>
      </c>
      <c r="R60" s="46">
        <v>70208</v>
      </c>
      <c r="S60" s="46">
        <v>65</v>
      </c>
      <c r="T60" s="46">
        <v>201107</v>
      </c>
      <c r="U60" s="46">
        <v>70208</v>
      </c>
      <c r="V60" s="46">
        <v>1000</v>
      </c>
      <c r="W60" s="17">
        <v>260208</v>
      </c>
      <c r="X60" s="46">
        <v>24</v>
      </c>
      <c r="Y60" s="17">
        <v>80208</v>
      </c>
      <c r="Z60" s="17">
        <v>250208</v>
      </c>
      <c r="AA60" s="17">
        <v>176</v>
      </c>
      <c r="AB60" s="47">
        <v>120308</v>
      </c>
      <c r="AC60" s="47">
        <v>0</v>
      </c>
      <c r="AD60" s="47">
        <v>260208</v>
      </c>
      <c r="AE60" s="47">
        <v>70308</v>
      </c>
      <c r="AF60" s="47">
        <v>160</v>
      </c>
      <c r="AG60" s="47">
        <v>280308</v>
      </c>
      <c r="AH60" s="47">
        <v>0</v>
      </c>
      <c r="AI60" s="47">
        <v>140308</v>
      </c>
      <c r="AJ60" s="47">
        <v>160308</v>
      </c>
      <c r="AK60" s="47">
        <v>38</v>
      </c>
      <c r="AL60" s="17">
        <f t="shared" si="1"/>
        <v>1398</v>
      </c>
      <c r="AM60" s="46">
        <v>140</v>
      </c>
      <c r="AN60" s="46">
        <v>200</v>
      </c>
      <c r="AO60" s="46">
        <v>100</v>
      </c>
      <c r="AP60" s="46">
        <v>100</v>
      </c>
      <c r="AQ60" s="46">
        <v>100</v>
      </c>
      <c r="AR60" s="46">
        <v>100</v>
      </c>
      <c r="AS60" s="46">
        <v>300</v>
      </c>
      <c r="AT60" s="46">
        <v>300</v>
      </c>
      <c r="AU60" s="46">
        <v>300</v>
      </c>
      <c r="AV60" s="46">
        <v>5</v>
      </c>
      <c r="AW60" s="46">
        <v>16</v>
      </c>
      <c r="AX60" s="46">
        <v>5</v>
      </c>
      <c r="AY60" s="46">
        <v>5</v>
      </c>
      <c r="AZ60" s="46">
        <v>500</v>
      </c>
      <c r="BA60" s="46">
        <v>40</v>
      </c>
      <c r="BB60" s="46">
        <v>40</v>
      </c>
      <c r="BC60" s="46">
        <v>0</v>
      </c>
      <c r="BD60" s="25" t="s">
        <v>157</v>
      </c>
      <c r="BE60" s="46">
        <v>0</v>
      </c>
      <c r="BF60" s="46">
        <v>4</v>
      </c>
      <c r="BG60" s="46">
        <v>2</v>
      </c>
      <c r="BH60" s="46">
        <v>2</v>
      </c>
      <c r="BI60" s="46">
        <v>1</v>
      </c>
      <c r="BJ60" s="17"/>
      <c r="BK60" s="46">
        <v>600</v>
      </c>
      <c r="BL60" s="46">
        <v>2</v>
      </c>
      <c r="BM60" s="46">
        <v>1</v>
      </c>
      <c r="BN60" s="46">
        <v>900</v>
      </c>
      <c r="BO60" s="25" t="s">
        <v>190</v>
      </c>
      <c r="BP60" s="25"/>
      <c r="BQ60" s="25" t="s">
        <v>191</v>
      </c>
      <c r="BR60" s="25"/>
      <c r="BS60" s="46">
        <v>2100</v>
      </c>
      <c r="BT60" s="17"/>
      <c r="BU60" s="17"/>
      <c r="BV60" s="17"/>
    </row>
    <row r="61" spans="1:74" ht="12.75">
      <c r="A61" s="17"/>
      <c r="B61" s="17"/>
      <c r="C61" s="17"/>
      <c r="D61" s="46">
        <v>6</v>
      </c>
      <c r="E61" s="46">
        <v>2</v>
      </c>
      <c r="F61" s="46">
        <v>60</v>
      </c>
      <c r="G61" s="46">
        <v>30</v>
      </c>
      <c r="H61" s="24">
        <f t="shared" si="2"/>
        <v>334.44</v>
      </c>
      <c r="I61" s="46">
        <v>4</v>
      </c>
      <c r="J61" s="46">
        <v>4</v>
      </c>
      <c r="K61" s="46">
        <v>56</v>
      </c>
      <c r="L61" s="46">
        <v>4</v>
      </c>
      <c r="M61" s="17">
        <f t="shared" si="0"/>
        <v>665.9072</v>
      </c>
      <c r="N61" s="46">
        <v>170</v>
      </c>
      <c r="O61" s="46">
        <v>140</v>
      </c>
      <c r="P61" s="17"/>
      <c r="Q61" s="46">
        <v>80208</v>
      </c>
      <c r="R61" s="46">
        <v>70208</v>
      </c>
      <c r="S61" s="46">
        <v>50</v>
      </c>
      <c r="T61" s="46">
        <v>11207</v>
      </c>
      <c r="U61" s="46">
        <v>70208</v>
      </c>
      <c r="V61" s="46">
        <v>850</v>
      </c>
      <c r="W61" s="17">
        <v>260208</v>
      </c>
      <c r="X61" s="46">
        <v>0</v>
      </c>
      <c r="Y61" s="17">
        <v>80208</v>
      </c>
      <c r="Z61" s="17">
        <v>250208</v>
      </c>
      <c r="AA61" s="17">
        <v>180</v>
      </c>
      <c r="AB61" s="47">
        <v>120308</v>
      </c>
      <c r="AC61" s="47">
        <v>19.3</v>
      </c>
      <c r="AD61" s="47">
        <v>260208</v>
      </c>
      <c r="AE61" s="47">
        <v>120308</v>
      </c>
      <c r="AF61" s="47">
        <v>280.7</v>
      </c>
      <c r="AG61" s="47">
        <v>280308</v>
      </c>
      <c r="AH61" s="47">
        <v>0</v>
      </c>
      <c r="AI61" s="47">
        <v>120308</v>
      </c>
      <c r="AJ61" s="47">
        <v>180308</v>
      </c>
      <c r="AK61" s="47">
        <v>53</v>
      </c>
      <c r="AL61" s="17">
        <f t="shared" si="1"/>
        <v>1383</v>
      </c>
      <c r="AM61" s="46">
        <v>140</v>
      </c>
      <c r="AN61" s="46">
        <v>170</v>
      </c>
      <c r="AO61" s="46">
        <v>100</v>
      </c>
      <c r="AP61" s="46">
        <v>100</v>
      </c>
      <c r="AQ61" s="46">
        <v>100</v>
      </c>
      <c r="AR61" s="46">
        <v>100</v>
      </c>
      <c r="AS61" s="46">
        <v>250</v>
      </c>
      <c r="AT61" s="46">
        <v>0</v>
      </c>
      <c r="AU61" s="46">
        <v>300</v>
      </c>
      <c r="AV61" s="46">
        <v>4</v>
      </c>
      <c r="AW61" s="46">
        <v>20</v>
      </c>
      <c r="AX61" s="46">
        <v>5</v>
      </c>
      <c r="AY61" s="46">
        <v>5</v>
      </c>
      <c r="AZ61" s="46">
        <v>600</v>
      </c>
      <c r="BA61" s="46">
        <v>30</v>
      </c>
      <c r="BB61" s="46">
        <v>40</v>
      </c>
      <c r="BC61" s="46">
        <v>0</v>
      </c>
      <c r="BD61" s="25" t="s">
        <v>185</v>
      </c>
      <c r="BE61" s="25">
        <v>0</v>
      </c>
      <c r="BF61" s="46">
        <v>2</v>
      </c>
      <c r="BG61" s="46">
        <v>2</v>
      </c>
      <c r="BH61" s="46">
        <v>2</v>
      </c>
      <c r="BI61" s="46">
        <v>0.5</v>
      </c>
      <c r="BJ61" s="17"/>
      <c r="BK61" s="46">
        <v>600</v>
      </c>
      <c r="BL61" s="46">
        <v>2</v>
      </c>
      <c r="BM61" s="46">
        <v>1</v>
      </c>
      <c r="BN61" s="46">
        <v>3000</v>
      </c>
      <c r="BO61" s="25" t="s">
        <v>192</v>
      </c>
      <c r="BP61" s="25"/>
      <c r="BQ61" s="25" t="s">
        <v>165</v>
      </c>
      <c r="BR61" s="25"/>
      <c r="BS61" s="46">
        <v>400</v>
      </c>
      <c r="BT61" s="17"/>
      <c r="BU61" s="17"/>
      <c r="BV61" s="17"/>
    </row>
    <row r="62" spans="1:74" ht="12.75">
      <c r="A62" s="17"/>
      <c r="B62" s="17"/>
      <c r="C62" s="17"/>
      <c r="D62" s="46"/>
      <c r="E62" s="46"/>
      <c r="F62" s="46"/>
      <c r="G62" s="46"/>
      <c r="H62" s="24"/>
      <c r="I62" s="46"/>
      <c r="J62" s="46"/>
      <c r="K62" s="46"/>
      <c r="L62" s="46"/>
      <c r="M62" s="17"/>
      <c r="N62" s="46"/>
      <c r="O62" s="46"/>
      <c r="P62" s="17"/>
      <c r="Q62" s="46"/>
      <c r="R62" s="46"/>
      <c r="S62" s="46"/>
      <c r="T62" s="46"/>
      <c r="U62" s="46"/>
      <c r="V62" s="46"/>
      <c r="W62" s="17"/>
      <c r="X62" s="46"/>
      <c r="Y62" s="17"/>
      <c r="Z62" s="17"/>
      <c r="AA62" s="1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17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25"/>
      <c r="BE62" s="25"/>
      <c r="BF62" s="46"/>
      <c r="BG62" s="46"/>
      <c r="BH62" s="46"/>
      <c r="BI62" s="46"/>
      <c r="BJ62" s="17"/>
      <c r="BK62" s="46"/>
      <c r="BL62" s="46"/>
      <c r="BM62" s="46"/>
      <c r="BN62" s="46"/>
      <c r="BO62" s="25"/>
      <c r="BP62" s="25"/>
      <c r="BQ62" s="25"/>
      <c r="BR62" s="25"/>
      <c r="BS62" s="46"/>
      <c r="BT62" s="17"/>
      <c r="BU62" s="17"/>
      <c r="BV62" s="17"/>
    </row>
    <row r="63" spans="1:74" ht="12.75">
      <c r="A63" s="49" t="s">
        <v>222</v>
      </c>
      <c r="B63" s="49" t="s">
        <v>221</v>
      </c>
      <c r="C63" s="17"/>
      <c r="D63" s="28" t="s">
        <v>226</v>
      </c>
      <c r="E63" s="28"/>
      <c r="F63" s="28"/>
      <c r="G63" s="28"/>
      <c r="H63" s="28"/>
      <c r="I63" s="28"/>
      <c r="J63" s="28"/>
      <c r="K63" s="28"/>
      <c r="L63" s="28"/>
      <c r="M63" s="49"/>
      <c r="N63" s="28"/>
      <c r="O63" s="28"/>
      <c r="P63" s="49"/>
      <c r="Q63" s="28"/>
      <c r="R63" s="28"/>
      <c r="S63" s="28"/>
      <c r="T63" s="28"/>
      <c r="U63" s="28"/>
      <c r="V63" s="28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28"/>
      <c r="AN63" s="28" t="s">
        <v>227</v>
      </c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17"/>
      <c r="BK63" s="25"/>
      <c r="BL63" s="25"/>
      <c r="BM63" s="25"/>
      <c r="BN63" s="25"/>
      <c r="BO63" s="25"/>
      <c r="BP63" s="25"/>
      <c r="BQ63" s="25"/>
      <c r="BR63" s="25"/>
      <c r="BS63" s="25"/>
      <c r="BT63" s="17"/>
      <c r="BU63" s="17"/>
      <c r="BV63" s="17"/>
    </row>
    <row r="64" spans="1:74" ht="15">
      <c r="A64" s="62" t="s">
        <v>223</v>
      </c>
      <c r="B64" s="63">
        <v>1</v>
      </c>
      <c r="C64" s="17"/>
      <c r="D64" s="62" t="s">
        <v>213</v>
      </c>
      <c r="E64" s="25"/>
      <c r="F64" s="25"/>
      <c r="G64" s="25"/>
      <c r="H64" s="25"/>
      <c r="I64" s="25"/>
      <c r="J64" s="25"/>
      <c r="K64" s="25"/>
      <c r="L64" s="25"/>
      <c r="M64" s="17"/>
      <c r="N64" s="25"/>
      <c r="O64" s="25"/>
      <c r="P64" s="17"/>
      <c r="Q64" s="25"/>
      <c r="R64" s="25"/>
      <c r="S64" s="25"/>
      <c r="T64" s="25"/>
      <c r="U64" s="25"/>
      <c r="V64" s="25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25"/>
      <c r="AN64" s="25">
        <v>1</v>
      </c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17"/>
      <c r="BK64" s="25"/>
      <c r="BL64" s="25"/>
      <c r="BM64" s="25"/>
      <c r="BN64" s="25"/>
      <c r="BO64" s="25"/>
      <c r="BP64" s="25"/>
      <c r="BQ64" s="25"/>
      <c r="BR64" s="25"/>
      <c r="BS64" s="25"/>
      <c r="BT64" s="17"/>
      <c r="BU64" s="17"/>
      <c r="BV64" s="17"/>
    </row>
    <row r="65" spans="1:74" ht="15">
      <c r="A65" s="17"/>
      <c r="B65" s="17"/>
      <c r="C65" s="17"/>
      <c r="D65" s="62" t="s">
        <v>214</v>
      </c>
      <c r="E65" s="25"/>
      <c r="F65" s="25"/>
      <c r="G65" s="25"/>
      <c r="H65" s="25"/>
      <c r="I65" s="25"/>
      <c r="J65" s="25"/>
      <c r="K65" s="25"/>
      <c r="L65" s="25"/>
      <c r="M65" s="17"/>
      <c r="N65" s="25"/>
      <c r="O65" s="25"/>
      <c r="P65" s="17"/>
      <c r="Q65" s="25"/>
      <c r="R65" s="25"/>
      <c r="S65" s="25"/>
      <c r="T65" s="25"/>
      <c r="U65" s="25"/>
      <c r="V65" s="25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25"/>
      <c r="AN65" s="25">
        <v>2</v>
      </c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17"/>
      <c r="BK65" s="25"/>
      <c r="BL65" s="25"/>
      <c r="BM65" s="25"/>
      <c r="BN65" s="25"/>
      <c r="BO65" s="25"/>
      <c r="BP65" s="25"/>
      <c r="BQ65" s="25"/>
      <c r="BR65" s="25"/>
      <c r="BS65" s="25"/>
      <c r="BT65" s="17"/>
      <c r="BU65" s="17"/>
      <c r="BV65" s="17"/>
    </row>
    <row r="66" spans="1:74" ht="15">
      <c r="A66" s="17"/>
      <c r="B66" s="17"/>
      <c r="C66" s="17"/>
      <c r="D66" s="62" t="s">
        <v>215</v>
      </c>
      <c r="E66" s="25"/>
      <c r="F66" s="25"/>
      <c r="G66" s="25"/>
      <c r="H66" s="25"/>
      <c r="I66" s="25"/>
      <c r="J66" s="25"/>
      <c r="K66" s="25"/>
      <c r="L66" s="25"/>
      <c r="M66" s="17"/>
      <c r="N66" s="25"/>
      <c r="O66" s="25"/>
      <c r="P66" s="17"/>
      <c r="Q66" s="25"/>
      <c r="R66" s="25"/>
      <c r="S66" s="25"/>
      <c r="T66" s="25"/>
      <c r="U66" s="25"/>
      <c r="V66" s="25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25"/>
      <c r="AN66" s="25">
        <v>3</v>
      </c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17"/>
      <c r="BK66" s="25"/>
      <c r="BL66" s="25"/>
      <c r="BM66" s="25"/>
      <c r="BN66" s="25"/>
      <c r="BO66" s="25"/>
      <c r="BP66" s="25"/>
      <c r="BQ66" s="25"/>
      <c r="BR66" s="25"/>
      <c r="BS66" s="25"/>
      <c r="BT66" s="17"/>
      <c r="BU66" s="17"/>
      <c r="BV66" s="17"/>
    </row>
    <row r="67" spans="1:74" ht="15">
      <c r="A67" s="62" t="s">
        <v>224</v>
      </c>
      <c r="B67" s="64">
        <v>2</v>
      </c>
      <c r="C67" s="17"/>
      <c r="D67" s="62" t="s">
        <v>216</v>
      </c>
      <c r="E67" s="25"/>
      <c r="F67" s="25"/>
      <c r="G67" s="25"/>
      <c r="H67" s="25"/>
      <c r="I67" s="25"/>
      <c r="J67" s="25"/>
      <c r="K67" s="25"/>
      <c r="L67" s="25"/>
      <c r="M67" s="17"/>
      <c r="N67" s="25"/>
      <c r="O67" s="25"/>
      <c r="P67" s="17"/>
      <c r="Q67" s="25"/>
      <c r="R67" s="25"/>
      <c r="S67" s="25"/>
      <c r="T67" s="25"/>
      <c r="U67" s="25"/>
      <c r="V67" s="25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25"/>
      <c r="AN67" s="25">
        <v>1</v>
      </c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17"/>
      <c r="BK67" s="25"/>
      <c r="BL67" s="25"/>
      <c r="BM67" s="25"/>
      <c r="BN67" s="25"/>
      <c r="BO67" s="25"/>
      <c r="BP67" s="25"/>
      <c r="BQ67" s="25"/>
      <c r="BR67" s="25"/>
      <c r="BS67" s="25"/>
      <c r="BT67" s="17"/>
      <c r="BU67" s="17"/>
      <c r="BV67" s="17"/>
    </row>
    <row r="68" spans="3:74" ht="15">
      <c r="C68" s="17"/>
      <c r="D68" s="62" t="s">
        <v>217</v>
      </c>
      <c r="E68" s="25"/>
      <c r="F68" s="25"/>
      <c r="G68" s="25"/>
      <c r="H68" s="25"/>
      <c r="I68" s="25"/>
      <c r="J68" s="25"/>
      <c r="K68" s="25"/>
      <c r="L68" s="25"/>
      <c r="M68" s="17"/>
      <c r="N68" s="25"/>
      <c r="O68" s="25"/>
      <c r="P68" s="17"/>
      <c r="Q68" s="25"/>
      <c r="R68" s="25"/>
      <c r="S68" s="25"/>
      <c r="T68" s="25"/>
      <c r="U68" s="25"/>
      <c r="V68" s="25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25"/>
      <c r="AN68" s="25">
        <v>2</v>
      </c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17"/>
      <c r="BK68" s="25"/>
      <c r="BL68" s="25"/>
      <c r="BM68" s="25"/>
      <c r="BN68" s="25"/>
      <c r="BO68" s="25"/>
      <c r="BP68" s="25"/>
      <c r="BQ68" s="25"/>
      <c r="BR68" s="25"/>
      <c r="BS68" s="25"/>
      <c r="BT68" s="17"/>
      <c r="BU68" s="17"/>
      <c r="BV68" s="17"/>
    </row>
    <row r="69" spans="1:74" ht="15">
      <c r="A69" s="17"/>
      <c r="B69" s="17"/>
      <c r="C69" s="17"/>
      <c r="D69" s="62" t="s">
        <v>218</v>
      </c>
      <c r="E69" s="25"/>
      <c r="F69" s="25"/>
      <c r="G69" s="25"/>
      <c r="H69" s="25"/>
      <c r="I69" s="25"/>
      <c r="J69" s="25"/>
      <c r="K69" s="25"/>
      <c r="L69" s="25"/>
      <c r="M69" s="17"/>
      <c r="N69" s="25"/>
      <c r="O69" s="25"/>
      <c r="P69" s="17"/>
      <c r="Q69" s="25"/>
      <c r="R69" s="25"/>
      <c r="S69" s="25"/>
      <c r="T69" s="25"/>
      <c r="U69" s="25"/>
      <c r="V69" s="25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25"/>
      <c r="AN69" s="25">
        <v>3</v>
      </c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17"/>
      <c r="BK69" s="25"/>
      <c r="BL69" s="25"/>
      <c r="BM69" s="25"/>
      <c r="BN69" s="25"/>
      <c r="BO69" s="25"/>
      <c r="BP69" s="25"/>
      <c r="BQ69" s="25"/>
      <c r="BR69" s="25"/>
      <c r="BS69" s="25"/>
      <c r="BT69" s="17"/>
      <c r="BU69" s="17"/>
      <c r="BV69" s="17"/>
    </row>
    <row r="70" spans="1:74" ht="15">
      <c r="A70" s="62" t="s">
        <v>225</v>
      </c>
      <c r="B70" s="17">
        <v>3</v>
      </c>
      <c r="C70" s="17"/>
      <c r="D70" s="62" t="s">
        <v>219</v>
      </c>
      <c r="E70" s="25"/>
      <c r="F70" s="25"/>
      <c r="G70" s="25"/>
      <c r="H70" s="25"/>
      <c r="I70" s="25"/>
      <c r="J70" s="25"/>
      <c r="K70" s="25"/>
      <c r="L70" s="25"/>
      <c r="M70" s="17"/>
      <c r="N70" s="25"/>
      <c r="O70" s="25"/>
      <c r="P70" s="17"/>
      <c r="Q70" s="25"/>
      <c r="R70" s="25"/>
      <c r="S70" s="25"/>
      <c r="T70" s="25"/>
      <c r="U70" s="25"/>
      <c r="V70" s="25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25"/>
      <c r="AN70" s="25">
        <v>1</v>
      </c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17"/>
      <c r="BK70" s="25"/>
      <c r="BL70" s="25"/>
      <c r="BM70" s="25"/>
      <c r="BN70" s="25"/>
      <c r="BO70" s="25"/>
      <c r="BP70" s="25"/>
      <c r="BQ70" s="25"/>
      <c r="BR70" s="25"/>
      <c r="BS70" s="25"/>
      <c r="BT70" s="17"/>
      <c r="BU70" s="17"/>
      <c r="BV70" s="17"/>
    </row>
    <row r="71" spans="1:74" ht="15">
      <c r="A71" s="17"/>
      <c r="B71" s="17"/>
      <c r="C71" s="17"/>
      <c r="D71" s="62" t="s">
        <v>220</v>
      </c>
      <c r="E71" s="25"/>
      <c r="F71" s="25"/>
      <c r="G71" s="25"/>
      <c r="H71" s="25"/>
      <c r="I71" s="25"/>
      <c r="J71" s="25"/>
      <c r="K71" s="25"/>
      <c r="L71" s="25"/>
      <c r="M71" s="17"/>
      <c r="N71" s="25"/>
      <c r="O71" s="25"/>
      <c r="P71" s="17"/>
      <c r="Q71" s="25"/>
      <c r="R71" s="25"/>
      <c r="S71" s="25"/>
      <c r="T71" s="25"/>
      <c r="U71" s="25"/>
      <c r="V71" s="25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25"/>
      <c r="AN71" s="25">
        <v>2</v>
      </c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17"/>
      <c r="BK71" s="25"/>
      <c r="BL71" s="25"/>
      <c r="BM71" s="25"/>
      <c r="BN71" s="25"/>
      <c r="BO71" s="25"/>
      <c r="BP71" s="25"/>
      <c r="BQ71" s="25"/>
      <c r="BR71" s="25"/>
      <c r="BS71" s="25"/>
      <c r="BT71" s="17"/>
      <c r="BU71" s="17"/>
      <c r="BV71" s="17"/>
    </row>
    <row r="72" spans="1:74" ht="12.75">
      <c r="A72" s="17"/>
      <c r="B72" s="17"/>
      <c r="C72" s="17"/>
      <c r="D72" s="25"/>
      <c r="E72" s="25"/>
      <c r="F72" s="25"/>
      <c r="G72" s="25"/>
      <c r="H72" s="25"/>
      <c r="I72" s="25"/>
      <c r="J72" s="25"/>
      <c r="K72" s="25"/>
      <c r="L72" s="25"/>
      <c r="M72" s="17"/>
      <c r="N72" s="25"/>
      <c r="O72" s="25"/>
      <c r="P72" s="17"/>
      <c r="Q72" s="25"/>
      <c r="R72" s="25"/>
      <c r="S72" s="25"/>
      <c r="T72" s="25"/>
      <c r="U72" s="25"/>
      <c r="V72" s="25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17"/>
      <c r="BK72" s="25"/>
      <c r="BL72" s="25"/>
      <c r="BM72" s="25"/>
      <c r="BN72" s="25"/>
      <c r="BO72" s="25"/>
      <c r="BP72" s="25"/>
      <c r="BQ72" s="25"/>
      <c r="BR72" s="25"/>
      <c r="BS72" s="25"/>
      <c r="BT72" s="17"/>
      <c r="BU72" s="17"/>
      <c r="BV72" s="17"/>
    </row>
    <row r="73" spans="1:74" ht="12.75">
      <c r="A73" s="17"/>
      <c r="B73" s="17"/>
      <c r="C73" s="17"/>
      <c r="D73" s="25"/>
      <c r="E73" s="25"/>
      <c r="F73" s="25"/>
      <c r="G73" s="25"/>
      <c r="H73" s="25"/>
      <c r="I73" s="25"/>
      <c r="J73" s="25"/>
      <c r="K73" s="25"/>
      <c r="L73" s="25"/>
      <c r="M73" s="17"/>
      <c r="N73" s="25"/>
      <c r="O73" s="25"/>
      <c r="P73" s="17"/>
      <c r="Q73" s="25"/>
      <c r="R73" s="25"/>
      <c r="S73" s="25"/>
      <c r="T73" s="25"/>
      <c r="U73" s="25"/>
      <c r="V73" s="25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17"/>
      <c r="BK73" s="25"/>
      <c r="BL73" s="25"/>
      <c r="BM73" s="25"/>
      <c r="BN73" s="25"/>
      <c r="BO73" s="25"/>
      <c r="BP73" s="25"/>
      <c r="BQ73" s="25"/>
      <c r="BR73" s="25"/>
      <c r="BS73" s="25"/>
      <c r="BT73" s="17"/>
      <c r="BU73" s="17"/>
      <c r="BV73" s="17"/>
    </row>
  </sheetData>
  <sheetProtection/>
  <printOptions/>
  <pageMargins left="0.75" right="0.75" top="1" bottom="1" header="0.5" footer="0.5"/>
  <pageSetup horizontalDpi="180" verticalDpi="18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1"/>
  <sheetViews>
    <sheetView zoomScalePageLayoutView="0" workbookViewId="0" topLeftCell="E1">
      <selection activeCell="N9" sqref="N9"/>
    </sheetView>
  </sheetViews>
  <sheetFormatPr defaultColWidth="9.140625" defaultRowHeight="12.75"/>
  <cols>
    <col min="6" max="6" width="14.8515625" style="0" customWidth="1"/>
    <col min="7" max="7" width="14.57421875" style="0" customWidth="1"/>
    <col min="8" max="8" width="17.140625" style="0" customWidth="1"/>
    <col min="10" max="11" width="16.7109375" style="0" bestFit="1" customWidth="1"/>
    <col min="12" max="12" width="21.421875" style="0" customWidth="1"/>
    <col min="14" max="14" width="17.7109375" style="0" customWidth="1"/>
  </cols>
  <sheetData>
    <row r="1" spans="3:14" ht="12.75">
      <c r="C1" s="1" t="s">
        <v>0</v>
      </c>
      <c r="D1" s="1" t="s">
        <v>15</v>
      </c>
      <c r="E1" s="28" t="s">
        <v>16</v>
      </c>
      <c r="F1" s="28" t="s">
        <v>122</v>
      </c>
      <c r="G1" s="28" t="s">
        <v>123</v>
      </c>
      <c r="H1" s="1" t="s">
        <v>36</v>
      </c>
      <c r="I1" s="57"/>
      <c r="J1" s="57"/>
      <c r="K1" s="57"/>
      <c r="L1" s="57"/>
      <c r="M1" s="58"/>
      <c r="N1" s="59"/>
    </row>
    <row r="2" spans="3:8" ht="12.75">
      <c r="C2" s="1"/>
      <c r="D2" s="1"/>
      <c r="E2" s="28" t="s">
        <v>1</v>
      </c>
      <c r="F2" s="28" t="s">
        <v>121</v>
      </c>
      <c r="G2" s="28" t="s">
        <v>124</v>
      </c>
      <c r="H2" s="1" t="s">
        <v>199</v>
      </c>
    </row>
    <row r="3" spans="3:8" ht="12.75">
      <c r="C3" s="1"/>
      <c r="D3" s="1"/>
      <c r="E3" s="28"/>
      <c r="F3" s="28" t="s">
        <v>120</v>
      </c>
      <c r="G3" s="28"/>
      <c r="H3" s="1" t="s">
        <v>200</v>
      </c>
    </row>
    <row r="4" spans="1:11" ht="12.75">
      <c r="A4" t="s">
        <v>194</v>
      </c>
      <c r="B4">
        <v>22</v>
      </c>
      <c r="C4" s="2">
        <v>2</v>
      </c>
      <c r="D4" s="2">
        <v>1</v>
      </c>
      <c r="E4" s="24">
        <v>1</v>
      </c>
      <c r="F4" s="50">
        <v>0.3914277326548586</v>
      </c>
      <c r="G4" s="50">
        <v>0.3075503613716746</v>
      </c>
      <c r="H4" s="53">
        <v>392.1267107488851</v>
      </c>
      <c r="J4" s="55"/>
      <c r="K4" s="52"/>
    </row>
    <row r="5" spans="1:11" ht="12.75">
      <c r="A5" t="s">
        <v>195</v>
      </c>
      <c r="B5">
        <v>3</v>
      </c>
      <c r="C5" s="2"/>
      <c r="D5" s="2"/>
      <c r="E5" s="24">
        <v>2</v>
      </c>
      <c r="F5" s="50">
        <v>0.4018658055256548</v>
      </c>
      <c r="G5" s="50">
        <v>0.3540246382011721</v>
      </c>
      <c r="H5" s="53">
        <v>561.6553043894271</v>
      </c>
      <c r="J5" s="55"/>
      <c r="K5" s="52"/>
    </row>
    <row r="6" spans="1:11" ht="12.75">
      <c r="A6" t="s">
        <v>196</v>
      </c>
      <c r="B6">
        <v>26</v>
      </c>
      <c r="C6" s="1"/>
      <c r="D6" s="1"/>
      <c r="E6" s="24">
        <v>3</v>
      </c>
      <c r="F6" s="50">
        <v>0.4592752063150341</v>
      </c>
      <c r="G6" s="50">
        <v>0.43057050592034446</v>
      </c>
      <c r="H6" s="53">
        <v>576.9644779332616</v>
      </c>
      <c r="J6" s="55"/>
      <c r="K6" s="52"/>
    </row>
    <row r="7" spans="1:11" ht="12.75">
      <c r="A7" t="s">
        <v>197</v>
      </c>
      <c r="B7">
        <v>6</v>
      </c>
      <c r="C7" s="1"/>
      <c r="D7" s="1"/>
      <c r="E7" s="24">
        <v>4</v>
      </c>
      <c r="F7" s="50">
        <v>0.43057050592034446</v>
      </c>
      <c r="G7" s="50">
        <v>0.3444564047362756</v>
      </c>
      <c r="H7" s="53">
        <v>513.8141370649444</v>
      </c>
      <c r="J7" s="55"/>
      <c r="K7" s="52"/>
    </row>
    <row r="8" spans="1:11" ht="12.75">
      <c r="A8" t="s">
        <v>198</v>
      </c>
      <c r="B8">
        <v>0.16257</v>
      </c>
      <c r="C8" s="2"/>
      <c r="D8" s="2"/>
      <c r="E8" s="24">
        <v>5</v>
      </c>
      <c r="F8" s="50">
        <v>0.533087293044236</v>
      </c>
      <c r="G8" s="50">
        <v>0.6151007227433493</v>
      </c>
      <c r="H8" s="53">
        <v>418.678558613973</v>
      </c>
      <c r="J8" s="55"/>
      <c r="K8" s="52"/>
    </row>
    <row r="9" spans="3:12" ht="12.75">
      <c r="C9" s="2"/>
      <c r="D9" s="2"/>
      <c r="E9" s="24">
        <v>6</v>
      </c>
      <c r="F9" s="50">
        <v>0.6151007227433491</v>
      </c>
      <c r="G9" s="50">
        <v>0.5125839356194577</v>
      </c>
      <c r="H9" s="53">
        <v>472.08980470552103</v>
      </c>
      <c r="J9" s="55"/>
      <c r="K9" s="52"/>
      <c r="L9" s="52"/>
    </row>
    <row r="10" spans="1:11" ht="12.75">
      <c r="A10" t="s">
        <v>194</v>
      </c>
      <c r="B10">
        <v>22</v>
      </c>
      <c r="C10" s="2"/>
      <c r="D10" s="2">
        <v>2</v>
      </c>
      <c r="E10" s="25">
        <v>1</v>
      </c>
      <c r="F10" s="50">
        <v>0.4305705059203444</v>
      </c>
      <c r="G10" s="50">
        <v>0.4305705059203444</v>
      </c>
      <c r="H10" s="53">
        <v>472.08980470552103</v>
      </c>
      <c r="J10" s="55"/>
      <c r="K10" s="52"/>
    </row>
    <row r="11" spans="1:11" ht="12.75">
      <c r="A11" t="s">
        <v>195</v>
      </c>
      <c r="B11">
        <v>3</v>
      </c>
      <c r="C11" s="2"/>
      <c r="D11" s="2"/>
      <c r="E11" s="25">
        <v>2</v>
      </c>
      <c r="F11" s="50">
        <v>0.897021887334051</v>
      </c>
      <c r="G11" s="50">
        <v>0.7688759034291865</v>
      </c>
      <c r="H11" s="53">
        <v>762.4686042339433</v>
      </c>
      <c r="J11" s="55"/>
      <c r="K11" s="52"/>
    </row>
    <row r="12" spans="1:11" ht="12.75">
      <c r="A12" t="s">
        <v>196</v>
      </c>
      <c r="B12">
        <v>18</v>
      </c>
      <c r="C12" s="1"/>
      <c r="D12" s="2"/>
      <c r="E12" s="25">
        <v>3</v>
      </c>
      <c r="F12" s="50">
        <v>0.48378708530375786</v>
      </c>
      <c r="G12" s="50">
        <v>0.3870296682430063</v>
      </c>
      <c r="H12" s="53">
        <v>528.7792842370072</v>
      </c>
      <c r="J12" s="55"/>
      <c r="K12" s="52"/>
    </row>
    <row r="13" spans="1:11" ht="12.75">
      <c r="A13" t="s">
        <v>197</v>
      </c>
      <c r="B13">
        <v>5</v>
      </c>
      <c r="C13" s="2"/>
      <c r="D13" s="2"/>
      <c r="E13" s="25">
        <v>4</v>
      </c>
      <c r="F13" s="50">
        <v>0.588670613562971</v>
      </c>
      <c r="G13" s="50">
        <v>0.33638320775026914</v>
      </c>
      <c r="H13" s="53">
        <v>399.4550592034446</v>
      </c>
      <c r="J13" s="55"/>
      <c r="K13" s="52"/>
    </row>
    <row r="14" spans="1:12" ht="12.75">
      <c r="A14" t="s">
        <v>198</v>
      </c>
      <c r="B14">
        <v>0.04079</v>
      </c>
      <c r="C14" s="2"/>
      <c r="D14" s="2"/>
      <c r="E14" s="25">
        <v>6</v>
      </c>
      <c r="F14" s="50">
        <v>0.8611410118406888</v>
      </c>
      <c r="G14" s="50">
        <v>0.6458557588805166</v>
      </c>
      <c r="H14" s="53">
        <v>558.4499461786867</v>
      </c>
      <c r="J14" s="55"/>
      <c r="K14" s="52"/>
      <c r="L14" s="52"/>
    </row>
    <row r="15" spans="1:11" ht="12.75">
      <c r="A15" t="s">
        <v>194</v>
      </c>
      <c r="B15">
        <v>22</v>
      </c>
      <c r="C15" s="2"/>
      <c r="D15" s="2">
        <v>3</v>
      </c>
      <c r="E15" s="30">
        <v>1</v>
      </c>
      <c r="F15" s="50">
        <v>0.6624161629543761</v>
      </c>
      <c r="G15" s="50">
        <v>0.5299329303635009</v>
      </c>
      <c r="H15" s="53">
        <v>755.816841930943</v>
      </c>
      <c r="J15" s="55"/>
      <c r="K15" s="52"/>
    </row>
    <row r="16" spans="1:11" ht="12.75">
      <c r="A16" t="s">
        <v>195</v>
      </c>
      <c r="B16">
        <v>3</v>
      </c>
      <c r="C16" s="2"/>
      <c r="D16" s="2"/>
      <c r="E16" s="25">
        <v>2</v>
      </c>
      <c r="F16" s="50">
        <v>0.6624161629543761</v>
      </c>
      <c r="G16" s="50">
        <v>0.33120808147718805</v>
      </c>
      <c r="H16" s="53">
        <v>511.38527780077834</v>
      </c>
      <c r="J16" s="55"/>
      <c r="K16" s="52"/>
    </row>
    <row r="17" spans="1:11" ht="12.75">
      <c r="A17" t="s">
        <v>196</v>
      </c>
      <c r="B17">
        <v>21</v>
      </c>
      <c r="C17" s="1"/>
      <c r="D17" s="2"/>
      <c r="E17" s="25">
        <v>3</v>
      </c>
      <c r="F17" s="50">
        <v>0.45164738383252917</v>
      </c>
      <c r="G17" s="50">
        <v>0.5720866861878703</v>
      </c>
      <c r="H17" s="53">
        <v>387.2123570724217</v>
      </c>
      <c r="J17" s="55"/>
      <c r="K17" s="52"/>
    </row>
    <row r="18" spans="1:11" ht="12.75">
      <c r="A18" t="s">
        <v>197</v>
      </c>
      <c r="B18">
        <v>6</v>
      </c>
      <c r="C18" s="2"/>
      <c r="D18" s="2"/>
      <c r="E18" s="25">
        <v>4</v>
      </c>
      <c r="F18" s="50">
        <v>0.41953023653777155</v>
      </c>
      <c r="G18" s="50">
        <v>0.5961745466589385</v>
      </c>
      <c r="H18" s="53">
        <v>374.26513206922255</v>
      </c>
      <c r="J18" s="55"/>
      <c r="K18" s="52"/>
    </row>
    <row r="19" spans="1:11" ht="12.75">
      <c r="A19" t="s">
        <v>198</v>
      </c>
      <c r="B19">
        <v>0.24115</v>
      </c>
      <c r="C19" s="17"/>
      <c r="D19" s="17"/>
      <c r="E19" s="25">
        <v>5</v>
      </c>
      <c r="F19" s="50">
        <v>0.5830642267671331</v>
      </c>
      <c r="G19" s="50">
        <v>0.4485109436670255</v>
      </c>
      <c r="H19" s="53">
        <v>446.26838894869036</v>
      </c>
      <c r="J19" s="55"/>
      <c r="K19" s="52"/>
    </row>
    <row r="20" spans="3:12" ht="12.75">
      <c r="C20" s="17"/>
      <c r="D20" s="17"/>
      <c r="E20" s="25">
        <v>6</v>
      </c>
      <c r="F20" s="50">
        <v>0.6691298402816164</v>
      </c>
      <c r="G20" s="50">
        <v>0.465481628021994</v>
      </c>
      <c r="H20" s="53">
        <v>242.92322462397811</v>
      </c>
      <c r="J20" s="55"/>
      <c r="K20" s="52"/>
      <c r="L20" s="52"/>
    </row>
    <row r="23" spans="8:15" ht="12.75">
      <c r="H23" s="58" t="s">
        <v>201</v>
      </c>
      <c r="I23" s="13"/>
      <c r="N23" s="13"/>
      <c r="O23" s="13"/>
    </row>
    <row r="25" ht="12.75">
      <c r="O25" s="13"/>
    </row>
    <row r="26" spans="1:11" ht="12.75">
      <c r="A26" t="s">
        <v>194</v>
      </c>
      <c r="B26">
        <v>23</v>
      </c>
      <c r="C26" s="2">
        <v>1</v>
      </c>
      <c r="D26" s="2">
        <v>1</v>
      </c>
      <c r="E26" s="25">
        <v>1</v>
      </c>
      <c r="F26" s="50">
        <v>0.5835644248455722</v>
      </c>
      <c r="G26" s="50">
        <v>0.4501782705951557</v>
      </c>
      <c r="H26" s="53">
        <v>255.10102000392158</v>
      </c>
      <c r="J26" s="55"/>
      <c r="K26" s="52"/>
    </row>
    <row r="27" spans="1:11" ht="12.75">
      <c r="A27" t="s">
        <v>195</v>
      </c>
      <c r="B27">
        <v>3</v>
      </c>
      <c r="C27" s="17"/>
      <c r="D27" s="17"/>
      <c r="E27" s="25">
        <v>2</v>
      </c>
      <c r="F27" s="50">
        <v>0.4186102140892238</v>
      </c>
      <c r="G27" s="50">
        <v>0.2392058366224136</v>
      </c>
      <c r="H27" s="53">
        <v>399.59335007774195</v>
      </c>
      <c r="J27" s="55"/>
      <c r="K27" s="52"/>
    </row>
    <row r="28" spans="1:11" ht="12.75">
      <c r="A28" t="s">
        <v>196</v>
      </c>
      <c r="B28">
        <v>24</v>
      </c>
      <c r="C28" s="17"/>
      <c r="D28" s="17"/>
      <c r="E28" s="25">
        <v>3</v>
      </c>
      <c r="F28" s="50">
        <v>0.7574851493043097</v>
      </c>
      <c r="G28" s="50">
        <v>0.4385440338077582</v>
      </c>
      <c r="H28" s="53">
        <v>324.2435115416816</v>
      </c>
      <c r="J28" s="55"/>
      <c r="K28" s="52"/>
    </row>
    <row r="29" spans="1:11" ht="12.75">
      <c r="A29" t="s">
        <v>197</v>
      </c>
      <c r="B29">
        <v>6</v>
      </c>
      <c r="C29" s="17"/>
      <c r="D29" s="17"/>
      <c r="E29" s="25">
        <v>4</v>
      </c>
      <c r="F29" s="50">
        <v>0.4186102140892238</v>
      </c>
      <c r="G29" s="50">
        <v>0.26312642028465494</v>
      </c>
      <c r="H29" s="53">
        <v>407.60674560459273</v>
      </c>
      <c r="J29" s="55"/>
      <c r="K29" s="52"/>
    </row>
    <row r="30" spans="1:11" ht="12.75">
      <c r="A30" t="s">
        <v>198</v>
      </c>
      <c r="B30">
        <v>0.27368</v>
      </c>
      <c r="C30" s="17"/>
      <c r="D30" s="17"/>
      <c r="E30" s="25">
        <v>5</v>
      </c>
      <c r="F30" s="50">
        <v>0.311465933102101</v>
      </c>
      <c r="G30" s="50">
        <v>0.32392457042618505</v>
      </c>
      <c r="H30" s="53">
        <v>220.01953514332416</v>
      </c>
      <c r="J30" s="55"/>
      <c r="K30" s="52"/>
    </row>
    <row r="31" spans="3:12" ht="12.75">
      <c r="C31" s="17"/>
      <c r="D31" s="17"/>
      <c r="E31" s="25">
        <v>6</v>
      </c>
      <c r="F31" s="50">
        <v>0.3588087549336204</v>
      </c>
      <c r="G31" s="50">
        <v>0.25116612845353425</v>
      </c>
      <c r="H31" s="53">
        <v>316.33476856835307</v>
      </c>
      <c r="J31" s="55"/>
      <c r="K31" s="52"/>
      <c r="L31" s="52"/>
    </row>
    <row r="32" spans="1:11" ht="12.75">
      <c r="A32" t="s">
        <v>194</v>
      </c>
      <c r="B32">
        <v>23</v>
      </c>
      <c r="C32" s="2">
        <v>1</v>
      </c>
      <c r="D32" s="2">
        <v>2</v>
      </c>
      <c r="E32" s="25">
        <v>1</v>
      </c>
      <c r="F32" s="50">
        <v>0.5125839356194577</v>
      </c>
      <c r="G32" s="50">
        <v>0.3459941565431339</v>
      </c>
      <c r="H32" s="53">
        <v>273.71982162079036</v>
      </c>
      <c r="J32" s="55"/>
      <c r="K32" s="52"/>
    </row>
    <row r="33" spans="1:11" ht="12.75">
      <c r="A33" t="s">
        <v>195</v>
      </c>
      <c r="B33">
        <v>3</v>
      </c>
      <c r="C33" s="17"/>
      <c r="D33" s="17"/>
      <c r="E33" s="46">
        <v>2</v>
      </c>
      <c r="F33" s="51">
        <v>0.5436496286873036</v>
      </c>
      <c r="G33" s="51">
        <v>0.4349197029498429</v>
      </c>
      <c r="H33" s="53">
        <v>373.3060783652818</v>
      </c>
      <c r="J33" s="55"/>
      <c r="K33" s="52"/>
    </row>
    <row r="34" spans="1:11" ht="12.75">
      <c r="A34" t="s">
        <v>196</v>
      </c>
      <c r="B34">
        <v>8</v>
      </c>
      <c r="C34" s="17"/>
      <c r="D34" s="17"/>
      <c r="E34" s="46">
        <v>4</v>
      </c>
      <c r="F34" s="51">
        <v>0.37589488612093563</v>
      </c>
      <c r="G34" s="51">
        <v>0.22211970543509835</v>
      </c>
      <c r="H34" s="53">
        <v>238.59073589967025</v>
      </c>
      <c r="J34" s="55"/>
      <c r="K34" s="52"/>
    </row>
    <row r="35" spans="1:11" ht="12.75">
      <c r="A35" t="s">
        <v>197</v>
      </c>
      <c r="B35">
        <v>5</v>
      </c>
      <c r="C35" s="17"/>
      <c r="D35" s="17"/>
      <c r="E35" s="46">
        <v>5</v>
      </c>
      <c r="F35" s="51">
        <v>0.5740940078937926</v>
      </c>
      <c r="G35" s="51">
        <v>0.35880875493362036</v>
      </c>
      <c r="H35" s="53">
        <v>453.5342662360962</v>
      </c>
      <c r="J35" s="55"/>
      <c r="K35" s="52"/>
    </row>
    <row r="36" spans="1:12" ht="12.75">
      <c r="A36" t="s">
        <v>198</v>
      </c>
      <c r="B36">
        <v>0.02183</v>
      </c>
      <c r="C36" s="17"/>
      <c r="D36" s="17"/>
      <c r="E36" s="46">
        <v>6</v>
      </c>
      <c r="F36" s="51">
        <v>0.5382131324004306</v>
      </c>
      <c r="G36" s="51">
        <v>0.2691065662002153</v>
      </c>
      <c r="H36" s="53">
        <v>283.4589163975601</v>
      </c>
      <c r="J36" s="55"/>
      <c r="K36" s="52"/>
      <c r="L36" s="52"/>
    </row>
    <row r="37" spans="1:11" ht="12.75">
      <c r="A37" t="s">
        <v>194</v>
      </c>
      <c r="B37">
        <v>23</v>
      </c>
      <c r="C37" s="2">
        <v>1</v>
      </c>
      <c r="D37" s="2">
        <v>3</v>
      </c>
      <c r="E37" s="46">
        <v>1</v>
      </c>
      <c r="F37" s="51">
        <v>0.7176175098672407</v>
      </c>
      <c r="G37" s="51">
        <v>0.598014591556034</v>
      </c>
      <c r="H37" s="53">
        <v>450.5043256388789</v>
      </c>
      <c r="J37" s="55"/>
      <c r="K37" s="52"/>
    </row>
    <row r="38" spans="1:11" ht="12.75">
      <c r="A38" t="s">
        <v>195</v>
      </c>
      <c r="B38">
        <v>3</v>
      </c>
      <c r="C38" s="17"/>
      <c r="D38" s="17"/>
      <c r="E38" s="46">
        <v>2</v>
      </c>
      <c r="F38" s="51">
        <v>0.598014591556034</v>
      </c>
      <c r="G38" s="51">
        <v>0.47841167324482714</v>
      </c>
      <c r="H38" s="53">
        <v>440.93609217398233</v>
      </c>
      <c r="J38" s="55"/>
      <c r="K38" s="52"/>
    </row>
    <row r="39" spans="1:11" ht="12.75">
      <c r="A39" t="s">
        <v>196</v>
      </c>
      <c r="B39">
        <v>23</v>
      </c>
      <c r="C39" s="49"/>
      <c r="D39" s="17"/>
      <c r="E39" s="46">
        <v>3</v>
      </c>
      <c r="F39" s="51">
        <v>0.558146952118965</v>
      </c>
      <c r="G39" s="51">
        <v>0.47841167324482714</v>
      </c>
      <c r="H39" s="53">
        <v>425.2548206620686</v>
      </c>
      <c r="J39" s="55"/>
      <c r="K39" s="52"/>
    </row>
    <row r="40" spans="1:11" ht="12.75">
      <c r="A40" t="s">
        <v>197</v>
      </c>
      <c r="B40">
        <v>6</v>
      </c>
      <c r="C40" s="17"/>
      <c r="D40" s="17"/>
      <c r="E40" s="46">
        <v>4</v>
      </c>
      <c r="F40" s="51">
        <v>0.598014591556034</v>
      </c>
      <c r="G40" s="51">
        <v>0.4385440338077582</v>
      </c>
      <c r="H40" s="53">
        <v>324.9212614121118</v>
      </c>
      <c r="J40" s="55"/>
      <c r="K40" s="52"/>
    </row>
    <row r="41" spans="1:11" ht="12.75">
      <c r="A41" t="s">
        <v>198</v>
      </c>
      <c r="B41">
        <v>0.28616</v>
      </c>
      <c r="C41" s="17"/>
      <c r="D41" s="17"/>
      <c r="E41" s="46">
        <v>5</v>
      </c>
      <c r="F41" s="51">
        <v>0.6378822309931028</v>
      </c>
      <c r="G41" s="51">
        <v>0.47841167324482714</v>
      </c>
      <c r="H41" s="53">
        <v>389.90551369453414</v>
      </c>
      <c r="J41" s="55"/>
      <c r="K41" s="52"/>
    </row>
    <row r="42" spans="3:12" ht="12.75">
      <c r="C42" s="17"/>
      <c r="D42" s="17"/>
      <c r="E42" s="46">
        <v>6</v>
      </c>
      <c r="F42" s="51">
        <v>0.5535906504690143</v>
      </c>
      <c r="G42" s="51">
        <v>0.5535906504690143</v>
      </c>
      <c r="H42" s="53">
        <v>328.4637859449485</v>
      </c>
      <c r="J42" s="55"/>
      <c r="K42" s="52"/>
      <c r="L42" s="52"/>
    </row>
    <row r="45" spans="9:15" ht="12.75">
      <c r="I45" s="13"/>
      <c r="N45" s="13"/>
      <c r="O45" s="13"/>
    </row>
    <row r="47" ht="12.75">
      <c r="O47" s="13"/>
    </row>
    <row r="49" spans="1:11" ht="12.75">
      <c r="A49" t="s">
        <v>194</v>
      </c>
      <c r="B49">
        <v>8</v>
      </c>
      <c r="C49" s="2">
        <v>3</v>
      </c>
      <c r="D49" s="2">
        <v>1</v>
      </c>
      <c r="E49" s="46">
        <v>1</v>
      </c>
      <c r="F49" s="51">
        <v>0.6602081090778615</v>
      </c>
      <c r="G49" s="51">
        <v>0.5769644779332616</v>
      </c>
      <c r="H49" s="53">
        <v>650.735557947614</v>
      </c>
      <c r="J49" s="55"/>
      <c r="K49" s="52"/>
    </row>
    <row r="50" spans="1:11" ht="12.75">
      <c r="A50" t="s">
        <v>195</v>
      </c>
      <c r="B50">
        <v>2</v>
      </c>
      <c r="C50" s="17"/>
      <c r="D50" s="17"/>
      <c r="E50" s="46">
        <v>2</v>
      </c>
      <c r="F50" s="51">
        <v>0.8201342969911323</v>
      </c>
      <c r="G50" s="51">
        <v>0.533087293044236</v>
      </c>
      <c r="H50" s="53">
        <v>840.6376544159106</v>
      </c>
      <c r="J50" s="55"/>
      <c r="K50" s="52"/>
    </row>
    <row r="51" spans="1:11" ht="12.75">
      <c r="A51" t="s">
        <v>196</v>
      </c>
      <c r="B51">
        <v>6</v>
      </c>
      <c r="C51" s="49"/>
      <c r="D51" s="17"/>
      <c r="E51" s="46">
        <v>3</v>
      </c>
      <c r="F51" s="51">
        <v>0.5740940078937926</v>
      </c>
      <c r="G51" s="51">
        <v>0.43057050592034446</v>
      </c>
      <c r="H51" s="53">
        <v>997.0577682095444</v>
      </c>
      <c r="J51" s="55"/>
      <c r="K51" s="52"/>
    </row>
    <row r="52" spans="1:11" ht="12.75">
      <c r="A52" t="s">
        <v>197</v>
      </c>
      <c r="B52">
        <v>6</v>
      </c>
      <c r="C52" s="17"/>
      <c r="D52" s="17"/>
      <c r="E52" s="46">
        <v>4</v>
      </c>
      <c r="F52" s="51">
        <v>1.2343021169716542</v>
      </c>
      <c r="G52" s="51">
        <v>0.5740940078937926</v>
      </c>
      <c r="H52" s="53">
        <v>1177.7538571941157</v>
      </c>
      <c r="J52" s="55"/>
      <c r="K52" s="52"/>
    </row>
    <row r="53" spans="1:11" ht="12.75">
      <c r="A53" t="s">
        <v>198</v>
      </c>
      <c r="B53">
        <v>0.64865</v>
      </c>
      <c r="C53" s="17"/>
      <c r="D53" s="17"/>
      <c r="E53" s="46">
        <v>5</v>
      </c>
      <c r="F53" s="51">
        <v>0.9739094776769696</v>
      </c>
      <c r="G53" s="51">
        <v>0.7176175098672407</v>
      </c>
      <c r="H53" s="53">
        <v>715.1571069762673</v>
      </c>
      <c r="J53" s="55"/>
      <c r="K53" s="52"/>
    </row>
    <row r="54" spans="3:15" ht="12.75">
      <c r="C54" s="17"/>
      <c r="D54" s="17"/>
      <c r="E54" s="46">
        <v>6</v>
      </c>
      <c r="F54" s="51">
        <v>0.7176175098672408</v>
      </c>
      <c r="G54" s="51">
        <v>0.5740940078937926</v>
      </c>
      <c r="H54" s="53">
        <v>731.6436702873732</v>
      </c>
      <c r="J54" s="55"/>
      <c r="K54" s="52"/>
      <c r="L54" s="52"/>
      <c r="O54" s="13"/>
    </row>
    <row r="55" spans="1:11" ht="12.75">
      <c r="A55" t="s">
        <v>194</v>
      </c>
      <c r="B55">
        <v>8</v>
      </c>
      <c r="C55" s="2">
        <v>3</v>
      </c>
      <c r="D55" s="2">
        <v>2</v>
      </c>
      <c r="E55" s="25">
        <v>1</v>
      </c>
      <c r="F55" s="51">
        <v>0.598014591556034</v>
      </c>
      <c r="G55" s="51">
        <v>0.4784116732448272</v>
      </c>
      <c r="H55" s="53">
        <v>592.0344456404737</v>
      </c>
      <c r="J55" s="55"/>
      <c r="K55" s="52"/>
    </row>
    <row r="56" spans="1:11" ht="12.75">
      <c r="A56" t="s">
        <v>195</v>
      </c>
      <c r="B56">
        <v>2</v>
      </c>
      <c r="C56" s="17"/>
      <c r="D56" s="2"/>
      <c r="E56" s="25">
        <v>2</v>
      </c>
      <c r="F56" s="51">
        <v>0.4485109436670255</v>
      </c>
      <c r="G56" s="51">
        <v>0.35880875493362036</v>
      </c>
      <c r="H56" s="53">
        <v>480.8037316110513</v>
      </c>
      <c r="J56" s="55"/>
      <c r="K56" s="52"/>
    </row>
    <row r="57" spans="1:11" ht="12.75">
      <c r="A57" t="s">
        <v>196</v>
      </c>
      <c r="B57">
        <v>27</v>
      </c>
      <c r="C57" s="49"/>
      <c r="D57" s="17"/>
      <c r="E57" s="46">
        <v>3</v>
      </c>
      <c r="F57" s="51">
        <v>0.598014591556034</v>
      </c>
      <c r="G57" s="51">
        <v>0.4186102140892238</v>
      </c>
      <c r="H57" s="53">
        <v>373.75911972252123</v>
      </c>
      <c r="J57" s="55"/>
      <c r="K57" s="52"/>
    </row>
    <row r="58" spans="1:11" ht="12.75">
      <c r="A58" t="s">
        <v>197</v>
      </c>
      <c r="B58">
        <v>6</v>
      </c>
      <c r="C58" s="17"/>
      <c r="D58" s="17"/>
      <c r="E58" s="46">
        <v>4</v>
      </c>
      <c r="F58" s="51">
        <v>0.4784116732448272</v>
      </c>
      <c r="G58" s="51">
        <v>0.4186102140892238</v>
      </c>
      <c r="H58" s="53">
        <v>432.0655423992346</v>
      </c>
      <c r="J58" s="55"/>
      <c r="K58" s="52"/>
    </row>
    <row r="59" spans="1:11" ht="12.75">
      <c r="A59" t="s">
        <v>198</v>
      </c>
      <c r="B59">
        <v>0.1583</v>
      </c>
      <c r="C59" s="17"/>
      <c r="D59" s="17"/>
      <c r="E59" s="46">
        <v>5</v>
      </c>
      <c r="F59" s="51">
        <v>0.598014591556034</v>
      </c>
      <c r="G59" s="51">
        <v>0.4186102140892238</v>
      </c>
      <c r="H59" s="53">
        <v>418.0121994976678</v>
      </c>
      <c r="J59" s="55"/>
      <c r="K59" s="52"/>
    </row>
    <row r="60" spans="3:12" ht="12.75">
      <c r="C60" s="17"/>
      <c r="D60" s="17"/>
      <c r="E60" s="46">
        <v>6</v>
      </c>
      <c r="F60" s="51">
        <v>0.5083124028226289</v>
      </c>
      <c r="G60" s="51">
        <v>0.4186102140892238</v>
      </c>
      <c r="H60" s="53">
        <v>413.5270900609975</v>
      </c>
      <c r="J60" s="55"/>
      <c r="K60" s="52"/>
      <c r="L60" s="52"/>
    </row>
    <row r="63" spans="9:15" ht="12.75">
      <c r="I63" s="13"/>
      <c r="N63" s="13"/>
      <c r="O63" s="13"/>
    </row>
    <row r="65" ht="12.75">
      <c r="O65" s="13"/>
    </row>
    <row r="67" spans="9:11" ht="12.75">
      <c r="I67" s="13"/>
      <c r="K67" s="54"/>
    </row>
    <row r="70" spans="9:11" ht="12.75">
      <c r="I70" s="13"/>
      <c r="K70" s="54"/>
    </row>
    <row r="71" ht="12.75">
      <c r="K71" s="56"/>
    </row>
  </sheetData>
  <sheetProtection/>
  <printOptions/>
  <pageMargins left="0.75" right="0.75" top="1" bottom="1" header="0.5" footer="0.5"/>
  <pageSetup horizontalDpi="120" verticalDpi="12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">
      <selection activeCell="L38" sqref="L38"/>
    </sheetView>
  </sheetViews>
  <sheetFormatPr defaultColWidth="9.140625" defaultRowHeight="12.75"/>
  <sheetData>
    <row r="1" spans="1:6" ht="12.75">
      <c r="A1" s="17"/>
      <c r="B1" s="17"/>
      <c r="C1" s="25"/>
      <c r="D1" s="25"/>
      <c r="E1" s="25"/>
      <c r="F1" s="17"/>
    </row>
    <row r="2" spans="1:6" ht="12.75">
      <c r="A2" s="1" t="s">
        <v>0</v>
      </c>
      <c r="B2" s="1" t="s">
        <v>15</v>
      </c>
      <c r="C2" s="28" t="s">
        <v>16</v>
      </c>
      <c r="D2" s="28" t="s">
        <v>122</v>
      </c>
      <c r="E2" s="28" t="s">
        <v>123</v>
      </c>
      <c r="F2" s="1" t="s">
        <v>36</v>
      </c>
    </row>
    <row r="3" spans="1:8" ht="12.75">
      <c r="A3" s="1"/>
      <c r="B3" s="1"/>
      <c r="C3" s="28" t="s">
        <v>1</v>
      </c>
      <c r="D3" s="28" t="s">
        <v>121</v>
      </c>
      <c r="E3" s="28" t="s">
        <v>124</v>
      </c>
      <c r="F3" s="1" t="s">
        <v>37</v>
      </c>
      <c r="G3" s="60" t="s">
        <v>202</v>
      </c>
      <c r="H3" s="60" t="s">
        <v>203</v>
      </c>
    </row>
    <row r="4" spans="1:6" ht="12.75">
      <c r="A4" s="1"/>
      <c r="B4" s="1"/>
      <c r="C4" s="28"/>
      <c r="D4" s="28" t="s">
        <v>120</v>
      </c>
      <c r="E4" s="28"/>
      <c r="F4" s="1"/>
    </row>
    <row r="5" spans="1:8" ht="12.75">
      <c r="A5" s="2">
        <v>2</v>
      </c>
      <c r="B5" s="2">
        <v>1</v>
      </c>
      <c r="C5" s="24">
        <v>1</v>
      </c>
      <c r="D5" s="50">
        <v>0.3914277326548586</v>
      </c>
      <c r="E5" s="50">
        <v>0.3075503613716746</v>
      </c>
      <c r="F5" s="53">
        <v>392.1267107488851</v>
      </c>
      <c r="G5" s="24">
        <v>715.33</v>
      </c>
      <c r="H5">
        <v>1664.768</v>
      </c>
    </row>
    <row r="6" spans="1:8" ht="12.75">
      <c r="A6" s="2"/>
      <c r="B6" s="2"/>
      <c r="C6" s="24">
        <v>2</v>
      </c>
      <c r="D6" s="50">
        <v>0.4018658055256548</v>
      </c>
      <c r="E6" s="50">
        <v>0.3540246382011721</v>
      </c>
      <c r="F6" s="53">
        <v>561.6553043894271</v>
      </c>
      <c r="G6" s="24">
        <v>522.5625</v>
      </c>
      <c r="H6">
        <v>1248.576</v>
      </c>
    </row>
    <row r="7" spans="1:8" ht="12.75">
      <c r="A7" s="1"/>
      <c r="B7" s="1"/>
      <c r="C7" s="24">
        <v>3</v>
      </c>
      <c r="D7" s="50">
        <v>0.4592752063150341</v>
      </c>
      <c r="E7" s="50">
        <v>0.43057050592034446</v>
      </c>
      <c r="F7" s="53">
        <v>576.9644779332616</v>
      </c>
      <c r="G7" s="24">
        <v>348.375</v>
      </c>
      <c r="H7">
        <v>832.384</v>
      </c>
    </row>
    <row r="8" spans="1:8" ht="12.75">
      <c r="A8" s="1"/>
      <c r="B8" s="1"/>
      <c r="C8" s="24">
        <v>4</v>
      </c>
      <c r="D8" s="50">
        <v>0.43057050592034446</v>
      </c>
      <c r="E8" s="50">
        <v>0.3444564047362756</v>
      </c>
      <c r="F8" s="53">
        <v>513.8141370649444</v>
      </c>
      <c r="G8" s="24">
        <v>348.375</v>
      </c>
      <c r="H8">
        <v>832.384</v>
      </c>
    </row>
    <row r="9" spans="1:8" ht="12.75">
      <c r="A9" s="2"/>
      <c r="B9" s="2"/>
      <c r="C9" s="24">
        <v>5</v>
      </c>
      <c r="D9" s="50">
        <v>0.533087293044236</v>
      </c>
      <c r="E9" s="50">
        <v>0.6151007227433493</v>
      </c>
      <c r="F9" s="53">
        <v>418.678558613973</v>
      </c>
      <c r="G9">
        <v>2438.625</v>
      </c>
      <c r="H9">
        <v>4643.514</v>
      </c>
    </row>
    <row r="10" spans="1:8" ht="12.75">
      <c r="A10" s="2"/>
      <c r="B10" s="2"/>
      <c r="C10" s="24">
        <v>6</v>
      </c>
      <c r="D10" s="50">
        <v>0.6151007227433491</v>
      </c>
      <c r="E10" s="50">
        <v>0.5125839356194577</v>
      </c>
      <c r="F10" s="53">
        <v>472.08980470552103</v>
      </c>
      <c r="G10" s="24">
        <v>1950.9</v>
      </c>
      <c r="H10">
        <v>3662.49</v>
      </c>
    </row>
    <row r="11" spans="1:8" ht="12.75">
      <c r="A11" s="2"/>
      <c r="B11" s="2">
        <v>2</v>
      </c>
      <c r="C11" s="25">
        <v>1</v>
      </c>
      <c r="D11" s="50">
        <v>0.4305705059203444</v>
      </c>
      <c r="E11" s="50">
        <v>0.4305705059203444</v>
      </c>
      <c r="F11" s="53">
        <v>472.08980470552103</v>
      </c>
      <c r="G11" s="24">
        <v>92.9</v>
      </c>
      <c r="H11">
        <v>190.2592</v>
      </c>
    </row>
    <row r="12" spans="1:8" ht="12.75">
      <c r="A12" s="2"/>
      <c r="B12" s="2"/>
      <c r="C12" s="25">
        <v>2</v>
      </c>
      <c r="D12" s="50">
        <v>0.897021887334051</v>
      </c>
      <c r="E12" s="50">
        <v>0.7688759034291865</v>
      </c>
      <c r="F12" s="53">
        <v>762.4686042339433</v>
      </c>
      <c r="G12" s="24">
        <v>156.072</v>
      </c>
      <c r="H12">
        <v>386.464</v>
      </c>
    </row>
    <row r="13" spans="1:8" ht="12.75">
      <c r="A13" s="1"/>
      <c r="B13" s="2"/>
      <c r="C13" s="25">
        <v>3</v>
      </c>
      <c r="D13" s="50">
        <v>0.48378708530375786</v>
      </c>
      <c r="E13" s="50">
        <v>0.3870296682430063</v>
      </c>
      <c r="F13" s="53">
        <v>528.7792842370072</v>
      </c>
      <c r="G13" s="24">
        <v>206.7025</v>
      </c>
      <c r="H13">
        <v>451.8665</v>
      </c>
    </row>
    <row r="14" spans="1:8" ht="12.75">
      <c r="A14" s="2"/>
      <c r="B14" s="2"/>
      <c r="C14" s="25">
        <v>4</v>
      </c>
      <c r="D14" s="50">
        <v>0.588670613562971</v>
      </c>
      <c r="E14" s="50">
        <v>0.33638320775026914</v>
      </c>
      <c r="F14" s="53">
        <v>399.4550592034446</v>
      </c>
      <c r="G14" s="24">
        <v>237.82399999999998</v>
      </c>
      <c r="H14">
        <v>428.0832</v>
      </c>
    </row>
    <row r="15" spans="1:8" ht="12.75">
      <c r="A15" s="2"/>
      <c r="B15" s="2"/>
      <c r="C15" s="25">
        <v>6</v>
      </c>
      <c r="D15" s="50">
        <v>0.8611410118406888</v>
      </c>
      <c r="E15" s="50">
        <v>0.6458557588805166</v>
      </c>
      <c r="F15" s="53">
        <v>558.4499461786867</v>
      </c>
      <c r="G15" s="24">
        <v>92.9</v>
      </c>
      <c r="H15">
        <v>214.0416</v>
      </c>
    </row>
    <row r="16" spans="1:8" ht="12.75">
      <c r="A16" s="2"/>
      <c r="B16" s="2">
        <v>3</v>
      </c>
      <c r="C16" s="30">
        <v>1</v>
      </c>
      <c r="D16" s="50">
        <v>0.6624161629543761</v>
      </c>
      <c r="E16" s="50">
        <v>0.5299329303635009</v>
      </c>
      <c r="F16" s="53">
        <v>755.816841930943</v>
      </c>
      <c r="G16" s="24">
        <v>301.925</v>
      </c>
      <c r="H16">
        <v>769.212</v>
      </c>
    </row>
    <row r="17" spans="1:8" ht="12.75">
      <c r="A17" s="2"/>
      <c r="B17" s="2"/>
      <c r="C17" s="25">
        <v>2</v>
      </c>
      <c r="D17" s="50">
        <v>0.6624161629543761</v>
      </c>
      <c r="E17" s="50">
        <v>0.33120808147718805</v>
      </c>
      <c r="F17" s="53">
        <v>511.38527780077834</v>
      </c>
      <c r="G17" s="24">
        <v>754.8125</v>
      </c>
      <c r="H17">
        <v>1655.4779999999998</v>
      </c>
    </row>
    <row r="18" spans="1:8" ht="12.75">
      <c r="A18" s="1"/>
      <c r="B18" s="2"/>
      <c r="C18" s="25">
        <v>3</v>
      </c>
      <c r="D18" s="50">
        <v>0.45164738383252917</v>
      </c>
      <c r="E18" s="50">
        <v>0.5720866861878703</v>
      </c>
      <c r="F18" s="53">
        <v>387.2123570724217</v>
      </c>
      <c r="G18" s="24">
        <v>1660.5874999999999</v>
      </c>
      <c r="H18">
        <v>4230.666</v>
      </c>
    </row>
    <row r="19" spans="1:8" ht="12.75">
      <c r="A19" s="2"/>
      <c r="B19" s="2"/>
      <c r="C19" s="25">
        <v>4</v>
      </c>
      <c r="D19" s="50">
        <v>0.41953023653777155</v>
      </c>
      <c r="E19" s="50">
        <v>0.5961745466589385</v>
      </c>
      <c r="F19" s="53">
        <v>374.26513206922255</v>
      </c>
      <c r="G19" s="24">
        <v>1811.55</v>
      </c>
      <c r="H19">
        <v>3924.096</v>
      </c>
    </row>
    <row r="20" spans="1:8" ht="12.75">
      <c r="A20" s="17"/>
      <c r="B20" s="17"/>
      <c r="C20" s="25">
        <v>5</v>
      </c>
      <c r="D20" s="50">
        <v>0.5830642267671331</v>
      </c>
      <c r="E20" s="50">
        <v>0.4485109436670255</v>
      </c>
      <c r="F20" s="53">
        <v>446.26838894869036</v>
      </c>
      <c r="G20" s="24">
        <v>2229.6</v>
      </c>
      <c r="H20">
        <v>5422.3872</v>
      </c>
    </row>
    <row r="21" spans="1:8" ht="12.75">
      <c r="A21" s="17"/>
      <c r="B21" s="17"/>
      <c r="C21" s="25">
        <v>6</v>
      </c>
      <c r="D21" s="50">
        <v>0.6691298402816164</v>
      </c>
      <c r="E21" s="50">
        <v>0.465481628021994</v>
      </c>
      <c r="F21" s="53">
        <v>242.92322462397811</v>
      </c>
      <c r="G21" s="24">
        <v>3437.3</v>
      </c>
      <c r="H21">
        <v>7848.192</v>
      </c>
    </row>
    <row r="22" spans="1:8" ht="12.75">
      <c r="A22" s="2">
        <v>1</v>
      </c>
      <c r="B22" s="2">
        <v>1</v>
      </c>
      <c r="C22" s="25">
        <v>1</v>
      </c>
      <c r="D22" s="50">
        <v>0.5835644248455722</v>
      </c>
      <c r="E22" s="50">
        <v>0.4501782705951557</v>
      </c>
      <c r="F22" s="53">
        <v>255.10102000392158</v>
      </c>
      <c r="G22" s="24">
        <v>5997.624</v>
      </c>
      <c r="H22">
        <v>12285.096</v>
      </c>
    </row>
    <row r="23" spans="1:8" ht="12.75">
      <c r="A23" s="17"/>
      <c r="B23" s="17"/>
      <c r="C23" s="25">
        <v>2</v>
      </c>
      <c r="D23" s="50">
        <v>0.4186102140892238</v>
      </c>
      <c r="E23" s="50">
        <v>0.2392058366224136</v>
      </c>
      <c r="F23" s="53">
        <v>399.59335007774195</v>
      </c>
      <c r="G23" s="24">
        <v>668.88</v>
      </c>
      <c r="H23">
        <v>1331.8144</v>
      </c>
    </row>
    <row r="24" spans="1:8" ht="12.75">
      <c r="A24" s="17"/>
      <c r="B24" s="17"/>
      <c r="C24" s="25">
        <v>3</v>
      </c>
      <c r="D24" s="50">
        <v>0.7574851493043097</v>
      </c>
      <c r="E24" s="50">
        <v>0.4385440338077582</v>
      </c>
      <c r="F24" s="53">
        <v>324.2435115416816</v>
      </c>
      <c r="G24" s="24">
        <v>501.66</v>
      </c>
      <c r="H24">
        <v>927.5136</v>
      </c>
    </row>
    <row r="25" spans="1:8" ht="12.75">
      <c r="A25" s="17"/>
      <c r="B25" s="17"/>
      <c r="C25" s="25">
        <v>4</v>
      </c>
      <c r="D25" s="50">
        <v>0.4186102140892238</v>
      </c>
      <c r="E25" s="50">
        <v>0.26312642028465494</v>
      </c>
      <c r="F25" s="53">
        <v>407.60674560459273</v>
      </c>
      <c r="G25" s="24">
        <v>1672.2</v>
      </c>
      <c r="H25">
        <v>4066.7904</v>
      </c>
    </row>
    <row r="26" spans="1:8" ht="12.75">
      <c r="A26" s="17"/>
      <c r="B26" s="17"/>
      <c r="C26" s="25">
        <v>5</v>
      </c>
      <c r="D26" s="50">
        <v>0.311465933102101</v>
      </c>
      <c r="E26" s="50">
        <v>0.32392457042618505</v>
      </c>
      <c r="F26" s="53">
        <v>220.01953514332416</v>
      </c>
      <c r="G26" s="24">
        <v>4013.28</v>
      </c>
      <c r="H26">
        <v>7705.4976</v>
      </c>
    </row>
    <row r="27" spans="1:8" ht="12.75">
      <c r="A27" s="17"/>
      <c r="B27" s="17"/>
      <c r="C27" s="25">
        <v>6</v>
      </c>
      <c r="D27" s="50">
        <v>0.3588087549336204</v>
      </c>
      <c r="E27" s="50">
        <v>0.25116612845353425</v>
      </c>
      <c r="F27" s="53">
        <v>316.33476856835307</v>
      </c>
      <c r="G27" s="24">
        <v>2229.6</v>
      </c>
      <c r="H27">
        <v>5136.9983999999995</v>
      </c>
    </row>
    <row r="28" spans="1:8" ht="12.75">
      <c r="A28" s="2">
        <v>1</v>
      </c>
      <c r="B28" s="2">
        <v>2</v>
      </c>
      <c r="C28" s="25">
        <v>1</v>
      </c>
      <c r="D28" s="50">
        <v>0.5125839356194577</v>
      </c>
      <c r="E28" s="50">
        <v>0.3459941565431339</v>
      </c>
      <c r="F28" s="53">
        <v>273.71982162079036</v>
      </c>
      <c r="G28" s="24">
        <v>390.18</v>
      </c>
      <c r="H28">
        <v>761.0368</v>
      </c>
    </row>
    <row r="29" spans="1:8" ht="12.75">
      <c r="A29" s="17"/>
      <c r="B29" s="17"/>
      <c r="C29" s="46">
        <v>2</v>
      </c>
      <c r="D29" s="51">
        <v>0.5436496286873036</v>
      </c>
      <c r="E29" s="51">
        <v>0.4349197029498429</v>
      </c>
      <c r="F29" s="53">
        <v>373.3060783652818</v>
      </c>
      <c r="G29" s="24">
        <v>275.913</v>
      </c>
      <c r="H29">
        <v>594.56</v>
      </c>
    </row>
    <row r="30" spans="1:8" ht="12.75">
      <c r="A30" s="17"/>
      <c r="B30" s="17"/>
      <c r="C30" s="46">
        <v>4</v>
      </c>
      <c r="D30" s="51">
        <v>0.37589488612093563</v>
      </c>
      <c r="E30" s="51">
        <v>0.22211970543509835</v>
      </c>
      <c r="F30" s="53">
        <v>238.59073589967025</v>
      </c>
      <c r="G30" s="24">
        <v>2926.35</v>
      </c>
      <c r="H30">
        <v>6911.76</v>
      </c>
    </row>
    <row r="31" spans="1:8" ht="12.75">
      <c r="A31" s="17"/>
      <c r="B31" s="17"/>
      <c r="C31" s="46">
        <v>5</v>
      </c>
      <c r="D31" s="51">
        <v>0.5740940078937926</v>
      </c>
      <c r="E31" s="51">
        <v>0.35880875493362036</v>
      </c>
      <c r="F31" s="53">
        <v>453.5342662360962</v>
      </c>
      <c r="G31" s="24">
        <v>696.75</v>
      </c>
      <c r="H31">
        <v>1664.768</v>
      </c>
    </row>
    <row r="32" spans="1:8" ht="12.75">
      <c r="A32" s="17"/>
      <c r="B32" s="17"/>
      <c r="C32" s="46">
        <v>6</v>
      </c>
      <c r="D32" s="51">
        <v>0.5382131324004306</v>
      </c>
      <c r="E32" s="51">
        <v>0.2691065662002153</v>
      </c>
      <c r="F32" s="53">
        <v>283.4589163975601</v>
      </c>
      <c r="G32" s="24">
        <v>557.4</v>
      </c>
      <c r="H32">
        <v>1236.6848</v>
      </c>
    </row>
    <row r="33" spans="1:8" ht="12.75">
      <c r="A33" s="2">
        <v>1</v>
      </c>
      <c r="B33" s="2">
        <v>3</v>
      </c>
      <c r="C33" s="46">
        <v>1</v>
      </c>
      <c r="D33" s="51">
        <v>0.7176175098672407</v>
      </c>
      <c r="E33" s="51">
        <v>0.598014591556034</v>
      </c>
      <c r="F33" s="53">
        <v>450.5043256388789</v>
      </c>
      <c r="G33" s="24">
        <v>250.83</v>
      </c>
      <c r="H33">
        <v>475.64799999999997</v>
      </c>
    </row>
    <row r="34" spans="1:8" ht="12.75">
      <c r="A34" s="17"/>
      <c r="B34" s="17"/>
      <c r="C34" s="46">
        <v>2</v>
      </c>
      <c r="D34" s="51">
        <v>0.598014591556034</v>
      </c>
      <c r="E34" s="51">
        <v>0.47841167324482714</v>
      </c>
      <c r="F34" s="53">
        <v>440.93609217398233</v>
      </c>
      <c r="G34" s="24">
        <v>250.83</v>
      </c>
      <c r="H34">
        <v>475.64799999999997</v>
      </c>
    </row>
    <row r="35" spans="1:8" ht="12.75">
      <c r="A35" s="49"/>
      <c r="B35" s="17"/>
      <c r="C35" s="46">
        <v>3</v>
      </c>
      <c r="D35" s="51">
        <v>0.558146952118965</v>
      </c>
      <c r="E35" s="51">
        <v>0.47841167324482714</v>
      </c>
      <c r="F35" s="53">
        <v>425.2548206620686</v>
      </c>
      <c r="G35" s="24">
        <v>376.245</v>
      </c>
      <c r="H35">
        <v>713.472</v>
      </c>
    </row>
    <row r="36" spans="1:8" ht="12.75">
      <c r="A36" s="17"/>
      <c r="B36" s="17"/>
      <c r="C36" s="46">
        <v>4</v>
      </c>
      <c r="D36" s="51">
        <v>0.598014591556034</v>
      </c>
      <c r="E36" s="51">
        <v>0.4385440338077582</v>
      </c>
      <c r="F36" s="53">
        <v>324.9212614121118</v>
      </c>
      <c r="G36" s="24">
        <v>501.66</v>
      </c>
      <c r="H36">
        <v>951.2959999999999</v>
      </c>
    </row>
    <row r="37" spans="1:8" ht="12.75">
      <c r="A37" s="17"/>
      <c r="B37" s="17"/>
      <c r="C37" s="46">
        <v>5</v>
      </c>
      <c r="D37" s="51">
        <v>0.6378822309931028</v>
      </c>
      <c r="E37" s="51">
        <v>0.47841167324482714</v>
      </c>
      <c r="F37" s="53">
        <v>389.90551369453414</v>
      </c>
      <c r="G37" s="24">
        <v>250.83</v>
      </c>
      <c r="H37">
        <v>475.64799999999997</v>
      </c>
    </row>
    <row r="38" spans="1:8" ht="12.75">
      <c r="A38" s="17"/>
      <c r="B38" s="17"/>
      <c r="C38" s="46">
        <v>6</v>
      </c>
      <c r="D38" s="51">
        <v>0.5535906504690143</v>
      </c>
      <c r="E38" s="51">
        <v>0.5535906504690143</v>
      </c>
      <c r="F38" s="53">
        <v>328.4637859449485</v>
      </c>
      <c r="G38" s="24">
        <v>162.575</v>
      </c>
      <c r="H38">
        <v>380.5184</v>
      </c>
    </row>
    <row r="39" spans="1:8" ht="12.75">
      <c r="A39" s="2">
        <v>3</v>
      </c>
      <c r="B39" s="2">
        <v>1</v>
      </c>
      <c r="C39" s="46">
        <v>1</v>
      </c>
      <c r="D39" s="51">
        <v>0.6602081090778615</v>
      </c>
      <c r="E39" s="51">
        <v>0.5769644779332616</v>
      </c>
      <c r="F39" s="53">
        <v>650.735557947614</v>
      </c>
      <c r="G39" s="24">
        <v>3483.75</v>
      </c>
      <c r="H39">
        <v>6242.88</v>
      </c>
    </row>
    <row r="40" spans="1:8" ht="12.75">
      <c r="A40" s="17"/>
      <c r="B40" s="17"/>
      <c r="C40" s="46">
        <v>2</v>
      </c>
      <c r="D40" s="51">
        <v>0.8201342969911323</v>
      </c>
      <c r="E40" s="51">
        <v>0.533087293044236</v>
      </c>
      <c r="F40" s="53">
        <v>840.6376544159106</v>
      </c>
      <c r="G40" s="24">
        <v>1950.9</v>
      </c>
      <c r="H40">
        <v>4661.3504</v>
      </c>
    </row>
    <row r="41" spans="1:8" ht="12.75">
      <c r="A41" s="49"/>
      <c r="B41" s="17"/>
      <c r="C41" s="46">
        <v>3</v>
      </c>
      <c r="D41" s="51">
        <v>0.5740940078937926</v>
      </c>
      <c r="E41" s="51">
        <v>0.43057050592034446</v>
      </c>
      <c r="F41" s="53">
        <v>997.0577682095444</v>
      </c>
      <c r="G41" s="24">
        <v>6967.5</v>
      </c>
      <c r="H41">
        <v>12485.76</v>
      </c>
    </row>
    <row r="42" spans="1:8" ht="12.75">
      <c r="A42" s="17"/>
      <c r="B42" s="17"/>
      <c r="C42" s="46">
        <v>4</v>
      </c>
      <c r="D42" s="51">
        <v>1.2343021169716542</v>
      </c>
      <c r="E42" s="51">
        <v>0.5740940078937926</v>
      </c>
      <c r="F42" s="53">
        <v>1177.7538571941157</v>
      </c>
      <c r="G42" s="24">
        <v>696.75</v>
      </c>
      <c r="H42">
        <v>1664.768</v>
      </c>
    </row>
    <row r="43" spans="1:8" ht="12.75">
      <c r="A43" s="17"/>
      <c r="B43" s="17"/>
      <c r="C43" s="46">
        <v>5</v>
      </c>
      <c r="D43" s="51">
        <v>0.9739094776769696</v>
      </c>
      <c r="E43" s="51">
        <v>0.7176175098672407</v>
      </c>
      <c r="F43" s="53">
        <v>715.1571069762673</v>
      </c>
      <c r="G43" s="24">
        <v>975.45</v>
      </c>
      <c r="H43">
        <v>2185.008</v>
      </c>
    </row>
    <row r="44" spans="1:8" ht="12.75">
      <c r="A44" s="17"/>
      <c r="B44" s="17"/>
      <c r="C44" s="46">
        <v>6</v>
      </c>
      <c r="D44" s="51">
        <v>0.7176175098672408</v>
      </c>
      <c r="E44" s="51">
        <v>0.5740940078937926</v>
      </c>
      <c r="F44" s="53">
        <v>731.6436702873732</v>
      </c>
      <c r="G44" s="24">
        <v>3065.7</v>
      </c>
      <c r="H44">
        <v>7324.9792</v>
      </c>
    </row>
    <row r="45" spans="1:8" ht="12.75">
      <c r="A45" s="2">
        <v>3</v>
      </c>
      <c r="B45" s="2">
        <v>2</v>
      </c>
      <c r="C45" s="25">
        <v>1</v>
      </c>
      <c r="D45" s="51">
        <v>0.598014591556034</v>
      </c>
      <c r="E45" s="51">
        <v>0.4784116732448272</v>
      </c>
      <c r="F45" s="53">
        <v>592.0344456404737</v>
      </c>
      <c r="G45" s="24">
        <v>167.22</v>
      </c>
      <c r="H45">
        <v>327.008</v>
      </c>
    </row>
    <row r="46" spans="1:8" ht="12.75">
      <c r="A46" s="17"/>
      <c r="B46" s="2"/>
      <c r="C46" s="25">
        <v>2</v>
      </c>
      <c r="D46" s="51">
        <v>0.4485109436670255</v>
      </c>
      <c r="E46" s="51">
        <v>0.35880875493362036</v>
      </c>
      <c r="F46" s="53">
        <v>480.8037316110513</v>
      </c>
      <c r="G46" s="24">
        <v>334.44</v>
      </c>
      <c r="H46">
        <v>654.016</v>
      </c>
    </row>
    <row r="47" spans="1:8" ht="12.75">
      <c r="A47" s="49"/>
      <c r="B47" s="17"/>
      <c r="C47" s="46">
        <v>3</v>
      </c>
      <c r="D47" s="51">
        <v>0.598014591556034</v>
      </c>
      <c r="E47" s="51">
        <v>0.4186102140892238</v>
      </c>
      <c r="F47" s="53">
        <v>373.75911972252123</v>
      </c>
      <c r="G47" s="24">
        <v>167.22</v>
      </c>
      <c r="H47">
        <v>321.06239999999997</v>
      </c>
    </row>
    <row r="48" spans="1:8" ht="12.75">
      <c r="A48" s="17"/>
      <c r="B48" s="17"/>
      <c r="C48" s="46">
        <v>4</v>
      </c>
      <c r="D48" s="51">
        <v>0.4784116732448272</v>
      </c>
      <c r="E48" s="51">
        <v>0.4186102140892238</v>
      </c>
      <c r="F48" s="53">
        <v>432.0655423992346</v>
      </c>
      <c r="G48" s="24">
        <v>334.44</v>
      </c>
      <c r="H48">
        <v>665.9072</v>
      </c>
    </row>
    <row r="49" spans="1:8" ht="12.75">
      <c r="A49" s="17"/>
      <c r="B49" s="17"/>
      <c r="C49" s="46">
        <v>5</v>
      </c>
      <c r="D49" s="51">
        <v>0.598014591556034</v>
      </c>
      <c r="E49" s="51">
        <v>0.4186102140892238</v>
      </c>
      <c r="F49" s="53">
        <v>418.0121994976678</v>
      </c>
      <c r="G49" s="24">
        <v>334.44</v>
      </c>
      <c r="H49">
        <v>665.9072</v>
      </c>
    </row>
    <row r="50" spans="1:8" ht="12.75">
      <c r="A50" s="17"/>
      <c r="B50" s="17"/>
      <c r="C50" s="46">
        <v>6</v>
      </c>
      <c r="D50" s="51">
        <v>0.5083124028226289</v>
      </c>
      <c r="E50" s="51">
        <v>0.4186102140892238</v>
      </c>
      <c r="F50" s="53">
        <v>413.5270900609975</v>
      </c>
      <c r="G50" s="24">
        <v>334.44</v>
      </c>
      <c r="H50">
        <v>665.9072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4">
      <selection activeCell="Q10" sqref="Q10"/>
    </sheetView>
  </sheetViews>
  <sheetFormatPr defaultColWidth="9.140625" defaultRowHeight="12.75"/>
  <sheetData>
    <row r="1" spans="1:12" ht="12.75">
      <c r="A1" s="61" t="s">
        <v>112</v>
      </c>
      <c r="B1" s="61" t="s">
        <v>204</v>
      </c>
      <c r="C1" s="58" t="s">
        <v>205</v>
      </c>
      <c r="D1" s="35" t="s">
        <v>49</v>
      </c>
      <c r="E1" s="35" t="s">
        <v>50</v>
      </c>
      <c r="F1" s="28" t="s">
        <v>51</v>
      </c>
      <c r="G1" s="28" t="s">
        <v>57</v>
      </c>
      <c r="H1" s="28" t="s">
        <v>52</v>
      </c>
      <c r="I1" s="28" t="s">
        <v>54</v>
      </c>
      <c r="J1" s="28" t="s">
        <v>58</v>
      </c>
      <c r="K1" s="28" t="s">
        <v>60</v>
      </c>
      <c r="L1" s="28" t="s">
        <v>61</v>
      </c>
    </row>
    <row r="2" spans="1:12" ht="12.75">
      <c r="A2" s="61" t="s">
        <v>113</v>
      </c>
      <c r="B2" s="61" t="s">
        <v>119</v>
      </c>
      <c r="C2" s="61" t="s">
        <v>206</v>
      </c>
      <c r="D2" s="28" t="s">
        <v>132</v>
      </c>
      <c r="E2" s="28" t="s">
        <v>23</v>
      </c>
      <c r="F2" s="28" t="s">
        <v>23</v>
      </c>
      <c r="G2" s="28" t="s">
        <v>56</v>
      </c>
      <c r="H2" s="28" t="s">
        <v>53</v>
      </c>
      <c r="I2" s="28" t="s">
        <v>55</v>
      </c>
      <c r="J2" s="28" t="s">
        <v>59</v>
      </c>
      <c r="K2" s="28" t="s">
        <v>23</v>
      </c>
      <c r="L2" s="28" t="s">
        <v>23</v>
      </c>
    </row>
    <row r="3" spans="1:3" ht="12.75">
      <c r="A3" s="61" t="s">
        <v>193</v>
      </c>
      <c r="B3" s="61" t="s">
        <v>193</v>
      </c>
      <c r="C3" s="61"/>
    </row>
    <row r="5" spans="1:12" ht="12.75">
      <c r="A5">
        <v>715.33</v>
      </c>
      <c r="B5">
        <v>1664.768</v>
      </c>
      <c r="C5">
        <v>840</v>
      </c>
      <c r="D5" s="25">
        <v>280</v>
      </c>
      <c r="E5" s="25">
        <v>200</v>
      </c>
      <c r="F5" s="25">
        <v>200</v>
      </c>
      <c r="G5" s="25">
        <v>300</v>
      </c>
      <c r="H5" s="25">
        <v>300</v>
      </c>
      <c r="I5" s="25">
        <v>400</v>
      </c>
      <c r="J5" s="25">
        <v>600</v>
      </c>
      <c r="K5" s="25">
        <v>200</v>
      </c>
      <c r="L5" s="25">
        <v>10</v>
      </c>
    </row>
    <row r="6" spans="1:12" ht="12.75">
      <c r="A6">
        <v>522.5625</v>
      </c>
      <c r="B6">
        <v>1248.576</v>
      </c>
      <c r="C6">
        <v>630</v>
      </c>
      <c r="D6" s="25">
        <v>210</v>
      </c>
      <c r="E6" s="25">
        <v>200</v>
      </c>
      <c r="F6" s="25">
        <v>200</v>
      </c>
      <c r="G6" s="25">
        <v>200</v>
      </c>
      <c r="H6" s="25">
        <v>200</v>
      </c>
      <c r="I6" s="25">
        <v>600</v>
      </c>
      <c r="J6" s="25">
        <v>1800</v>
      </c>
      <c r="K6" s="25">
        <v>800</v>
      </c>
      <c r="L6" s="25">
        <v>10</v>
      </c>
    </row>
    <row r="7" spans="1:12" ht="12.75">
      <c r="A7">
        <v>348.375</v>
      </c>
      <c r="B7">
        <v>832.384</v>
      </c>
      <c r="C7">
        <v>480</v>
      </c>
      <c r="D7" s="25">
        <v>160</v>
      </c>
      <c r="E7" s="25">
        <v>100</v>
      </c>
      <c r="F7" s="25">
        <v>100</v>
      </c>
      <c r="G7" s="25">
        <v>100</v>
      </c>
      <c r="H7" s="25">
        <v>100</v>
      </c>
      <c r="I7" s="25">
        <v>600</v>
      </c>
      <c r="J7" s="25">
        <v>1000</v>
      </c>
      <c r="K7" s="25">
        <v>1000</v>
      </c>
      <c r="L7" s="25">
        <v>4</v>
      </c>
    </row>
    <row r="8" spans="1:12" ht="12.75">
      <c r="A8">
        <v>348.375</v>
      </c>
      <c r="B8">
        <v>832.384</v>
      </c>
      <c r="C8">
        <v>450</v>
      </c>
      <c r="D8" s="25">
        <v>130</v>
      </c>
      <c r="E8" s="25">
        <v>100</v>
      </c>
      <c r="F8" s="25">
        <v>100</v>
      </c>
      <c r="G8" s="25">
        <v>100</v>
      </c>
      <c r="H8" s="25">
        <v>100</v>
      </c>
      <c r="I8" s="25">
        <v>400</v>
      </c>
      <c r="J8" s="25">
        <v>700</v>
      </c>
      <c r="K8" s="25">
        <v>500</v>
      </c>
      <c r="L8" s="25">
        <v>4</v>
      </c>
    </row>
    <row r="9" spans="1:12" ht="12.75">
      <c r="A9">
        <v>2438.625</v>
      </c>
      <c r="B9">
        <v>4643.5136</v>
      </c>
      <c r="C9">
        <v>3900</v>
      </c>
      <c r="D9" s="25">
        <v>1300</v>
      </c>
      <c r="E9" s="25">
        <v>800</v>
      </c>
      <c r="F9" s="25">
        <v>800</v>
      </c>
      <c r="G9" s="25">
        <v>800</v>
      </c>
      <c r="H9" s="25">
        <v>800</v>
      </c>
      <c r="I9" s="25">
        <v>3000</v>
      </c>
      <c r="J9" s="25">
        <v>5000</v>
      </c>
      <c r="K9" s="25">
        <v>5000</v>
      </c>
      <c r="L9" s="25">
        <v>50</v>
      </c>
    </row>
    <row r="10" spans="1:12" ht="12.75">
      <c r="A10">
        <v>1950.9</v>
      </c>
      <c r="B10">
        <v>3662.4896</v>
      </c>
      <c r="C10">
        <v>3600</v>
      </c>
      <c r="D10" s="25">
        <v>1200</v>
      </c>
      <c r="E10" s="25">
        <v>500</v>
      </c>
      <c r="F10" s="25">
        <v>500</v>
      </c>
      <c r="G10" s="25">
        <v>500</v>
      </c>
      <c r="H10" s="25">
        <v>500</v>
      </c>
      <c r="I10" s="25">
        <v>2500</v>
      </c>
      <c r="J10" s="25">
        <v>3000</v>
      </c>
      <c r="K10" s="25">
        <v>3000</v>
      </c>
      <c r="L10" s="25">
        <v>20</v>
      </c>
    </row>
    <row r="11" spans="1:12" ht="12.75">
      <c r="A11">
        <v>92.9</v>
      </c>
      <c r="B11">
        <v>190.2592</v>
      </c>
      <c r="C11">
        <v>120</v>
      </c>
      <c r="D11" s="25">
        <v>40</v>
      </c>
      <c r="E11" s="25">
        <v>15</v>
      </c>
      <c r="F11" s="25">
        <v>20</v>
      </c>
      <c r="G11" s="25">
        <v>30</v>
      </c>
      <c r="H11" s="25">
        <v>30</v>
      </c>
      <c r="I11" s="25">
        <v>60</v>
      </c>
      <c r="J11" s="25">
        <v>200</v>
      </c>
      <c r="K11" s="25">
        <v>80</v>
      </c>
      <c r="L11" s="25">
        <v>1</v>
      </c>
    </row>
    <row r="12" spans="1:12" ht="12.75">
      <c r="A12">
        <v>156.072</v>
      </c>
      <c r="B12">
        <v>386.464</v>
      </c>
      <c r="C12">
        <v>420</v>
      </c>
      <c r="D12" s="25">
        <v>140</v>
      </c>
      <c r="E12" s="25">
        <v>50</v>
      </c>
      <c r="F12" s="25">
        <v>50</v>
      </c>
      <c r="G12" s="25">
        <v>50</v>
      </c>
      <c r="H12" s="25">
        <v>50</v>
      </c>
      <c r="I12" s="25">
        <v>150</v>
      </c>
      <c r="J12" s="25">
        <v>400</v>
      </c>
      <c r="K12" s="25">
        <v>75</v>
      </c>
      <c r="L12" s="25">
        <v>3</v>
      </c>
    </row>
    <row r="13" spans="1:12" ht="12.75">
      <c r="A13">
        <v>206.7025</v>
      </c>
      <c r="B13">
        <v>451.8656</v>
      </c>
      <c r="C13">
        <v>300</v>
      </c>
      <c r="D13" s="25">
        <v>100</v>
      </c>
      <c r="E13" s="25">
        <v>70</v>
      </c>
      <c r="F13" s="25">
        <v>70</v>
      </c>
      <c r="G13" s="25">
        <v>70</v>
      </c>
      <c r="H13" s="25">
        <v>75</v>
      </c>
      <c r="I13" s="25">
        <v>200</v>
      </c>
      <c r="J13" s="25">
        <v>100</v>
      </c>
      <c r="K13" s="25">
        <v>100</v>
      </c>
      <c r="L13" s="25">
        <v>4</v>
      </c>
    </row>
    <row r="14" spans="1:12" ht="12.75">
      <c r="A14">
        <v>237.824</v>
      </c>
      <c r="B14">
        <v>428.0832</v>
      </c>
      <c r="C14">
        <v>540</v>
      </c>
      <c r="D14" s="25">
        <v>70</v>
      </c>
      <c r="E14" s="25">
        <v>25</v>
      </c>
      <c r="F14" s="25">
        <v>25</v>
      </c>
      <c r="G14" s="25">
        <v>25</v>
      </c>
      <c r="H14" s="25">
        <v>25</v>
      </c>
      <c r="I14" s="25">
        <v>200</v>
      </c>
      <c r="J14" s="25">
        <v>0</v>
      </c>
      <c r="K14" s="25">
        <v>200</v>
      </c>
      <c r="L14" s="25">
        <v>3</v>
      </c>
    </row>
    <row r="15" spans="1:12" ht="12.75">
      <c r="A15">
        <v>92.9</v>
      </c>
      <c r="B15">
        <v>214.0416</v>
      </c>
      <c r="C15">
        <v>240</v>
      </c>
      <c r="D15" s="25">
        <v>80</v>
      </c>
      <c r="E15" s="25">
        <v>50</v>
      </c>
      <c r="F15" s="25">
        <v>50</v>
      </c>
      <c r="G15" s="25">
        <v>30</v>
      </c>
      <c r="H15" s="25">
        <v>100</v>
      </c>
      <c r="I15" s="25">
        <v>400</v>
      </c>
      <c r="J15" s="25">
        <v>250</v>
      </c>
      <c r="K15" s="25">
        <v>100</v>
      </c>
      <c r="L15" s="25">
        <v>4</v>
      </c>
    </row>
    <row r="16" spans="1:12" ht="12.75">
      <c r="A16">
        <v>301.925</v>
      </c>
      <c r="B16">
        <v>769.212</v>
      </c>
      <c r="C16">
        <v>600</v>
      </c>
      <c r="D16" s="25">
        <v>200</v>
      </c>
      <c r="E16" s="25">
        <v>100</v>
      </c>
      <c r="F16" s="25">
        <v>100</v>
      </c>
      <c r="G16" s="25">
        <v>100</v>
      </c>
      <c r="H16" s="25">
        <v>100</v>
      </c>
      <c r="I16" s="25">
        <v>200</v>
      </c>
      <c r="J16" s="25">
        <v>400</v>
      </c>
      <c r="K16" s="25">
        <v>400</v>
      </c>
      <c r="L16" s="25">
        <v>10</v>
      </c>
    </row>
    <row r="17" spans="1:12" ht="12.75">
      <c r="A17">
        <v>754.8125</v>
      </c>
      <c r="B17">
        <v>1655.4779999999998</v>
      </c>
      <c r="C17">
        <v>1500</v>
      </c>
      <c r="D17" s="25">
        <v>500</v>
      </c>
      <c r="E17" s="25">
        <v>250</v>
      </c>
      <c r="F17" s="25">
        <v>250</v>
      </c>
      <c r="G17" s="25">
        <v>250</v>
      </c>
      <c r="H17" s="25">
        <v>250</v>
      </c>
      <c r="I17" s="25">
        <v>1000</v>
      </c>
      <c r="J17" s="25">
        <v>1000</v>
      </c>
      <c r="K17" s="25">
        <v>2000</v>
      </c>
      <c r="L17" s="25">
        <v>15</v>
      </c>
    </row>
    <row r="18" spans="1:12" ht="12.75">
      <c r="A18">
        <v>1660.5874999999999</v>
      </c>
      <c r="B18">
        <v>4230.666</v>
      </c>
      <c r="C18">
        <v>2250</v>
      </c>
      <c r="D18" s="25">
        <v>750</v>
      </c>
      <c r="E18" s="25">
        <v>500</v>
      </c>
      <c r="F18" s="25">
        <v>500</v>
      </c>
      <c r="G18" s="25">
        <v>500</v>
      </c>
      <c r="H18" s="25">
        <v>750</v>
      </c>
      <c r="I18" s="25">
        <v>1500</v>
      </c>
      <c r="J18" s="25">
        <v>2000</v>
      </c>
      <c r="K18" s="25">
        <v>2000</v>
      </c>
      <c r="L18" s="25">
        <v>20</v>
      </c>
    </row>
    <row r="19" spans="1:12" ht="12.75">
      <c r="A19">
        <v>1811.55</v>
      </c>
      <c r="B19">
        <v>3924.096</v>
      </c>
      <c r="C19">
        <v>2280</v>
      </c>
      <c r="D19" s="25">
        <v>760</v>
      </c>
      <c r="E19" s="25">
        <v>800</v>
      </c>
      <c r="F19" s="25">
        <v>600</v>
      </c>
      <c r="G19" s="25">
        <v>960</v>
      </c>
      <c r="H19" s="25">
        <v>960</v>
      </c>
      <c r="I19" s="25">
        <v>4800</v>
      </c>
      <c r="J19" s="25">
        <v>2000</v>
      </c>
      <c r="K19" s="25">
        <v>6000</v>
      </c>
      <c r="L19" s="25">
        <v>30</v>
      </c>
    </row>
    <row r="20" spans="1:12" ht="12.75">
      <c r="A20">
        <v>2229.6</v>
      </c>
      <c r="B20">
        <v>5422.3872</v>
      </c>
      <c r="C20">
        <v>3900</v>
      </c>
      <c r="D20" s="25">
        <v>1300</v>
      </c>
      <c r="E20" s="25">
        <v>700</v>
      </c>
      <c r="F20" s="25">
        <v>700</v>
      </c>
      <c r="G20" s="25">
        <v>700</v>
      </c>
      <c r="H20" s="25">
        <v>1350</v>
      </c>
      <c r="I20" s="25">
        <v>2600</v>
      </c>
      <c r="J20" s="25">
        <v>2600</v>
      </c>
      <c r="K20" s="25">
        <v>3000</v>
      </c>
      <c r="L20" s="25">
        <v>60</v>
      </c>
    </row>
    <row r="21" spans="1:12" ht="12.75">
      <c r="A21">
        <v>3437.3</v>
      </c>
      <c r="B21">
        <v>7848.192</v>
      </c>
      <c r="C21">
        <v>6900</v>
      </c>
      <c r="D21" s="25">
        <v>2300</v>
      </c>
      <c r="E21" s="25">
        <v>1000</v>
      </c>
      <c r="F21" s="25">
        <v>1000</v>
      </c>
      <c r="G21" s="25">
        <v>1000</v>
      </c>
      <c r="H21" s="25">
        <v>2500</v>
      </c>
      <c r="I21" s="25">
        <v>3000</v>
      </c>
      <c r="J21" s="25">
        <v>2400</v>
      </c>
      <c r="K21" s="25">
        <v>6000</v>
      </c>
      <c r="L21" s="25">
        <v>40</v>
      </c>
    </row>
    <row r="23" spans="1:12" ht="12.75">
      <c r="A23">
        <v>5997.624</v>
      </c>
      <c r="B23">
        <v>12285.096</v>
      </c>
      <c r="C23">
        <v>10500</v>
      </c>
      <c r="D23" s="25">
        <v>3500</v>
      </c>
      <c r="E23" s="25">
        <v>2000</v>
      </c>
      <c r="F23" s="25">
        <v>2000</v>
      </c>
      <c r="G23" s="25">
        <v>2000</v>
      </c>
      <c r="H23" s="25">
        <v>2000</v>
      </c>
      <c r="I23" s="25">
        <v>4500</v>
      </c>
      <c r="J23" s="25">
        <v>12000</v>
      </c>
      <c r="K23" s="25">
        <v>6000</v>
      </c>
      <c r="L23" s="25">
        <v>45</v>
      </c>
    </row>
    <row r="24" spans="1:12" ht="12.75">
      <c r="A24">
        <v>668.88</v>
      </c>
      <c r="B24">
        <v>1331.8144</v>
      </c>
      <c r="C24">
        <v>840</v>
      </c>
      <c r="D24" s="25">
        <v>280</v>
      </c>
      <c r="E24" s="25">
        <v>200</v>
      </c>
      <c r="F24" s="25">
        <v>200</v>
      </c>
      <c r="G24" s="25">
        <v>150</v>
      </c>
      <c r="H24" s="25">
        <v>150</v>
      </c>
      <c r="I24" s="25">
        <v>450</v>
      </c>
      <c r="J24" s="25">
        <v>800</v>
      </c>
      <c r="K24" s="25">
        <v>800</v>
      </c>
      <c r="L24" s="25">
        <v>4</v>
      </c>
    </row>
    <row r="25" spans="1:12" ht="12.75">
      <c r="A25">
        <v>501.66</v>
      </c>
      <c r="B25">
        <v>927.5136</v>
      </c>
      <c r="C25">
        <v>1140</v>
      </c>
      <c r="D25" s="25">
        <v>400</v>
      </c>
      <c r="E25" s="25">
        <v>150</v>
      </c>
      <c r="F25" s="25">
        <v>150</v>
      </c>
      <c r="G25" s="25">
        <v>230</v>
      </c>
      <c r="H25" s="25">
        <v>150</v>
      </c>
      <c r="I25" s="25">
        <v>450</v>
      </c>
      <c r="J25" s="25">
        <v>600</v>
      </c>
      <c r="K25" s="25">
        <v>300</v>
      </c>
      <c r="L25" s="25">
        <v>2</v>
      </c>
    </row>
    <row r="26" spans="1:12" ht="12.75">
      <c r="A26">
        <v>1672.2</v>
      </c>
      <c r="B26">
        <v>4066.7904</v>
      </c>
      <c r="C26">
        <v>2100</v>
      </c>
      <c r="D26" s="25">
        <v>700</v>
      </c>
      <c r="E26" s="25">
        <v>600</v>
      </c>
      <c r="F26" s="25">
        <v>600</v>
      </c>
      <c r="G26" s="25">
        <v>900</v>
      </c>
      <c r="H26" s="25">
        <v>600</v>
      </c>
      <c r="I26" s="25">
        <v>1800</v>
      </c>
      <c r="J26" s="25">
        <v>2400</v>
      </c>
      <c r="K26" s="25">
        <v>3000</v>
      </c>
      <c r="L26" s="25">
        <v>7</v>
      </c>
    </row>
    <row r="27" spans="1:12" ht="12.75">
      <c r="A27">
        <v>4013.28</v>
      </c>
      <c r="B27">
        <v>7705.4976</v>
      </c>
      <c r="C27">
        <v>3750</v>
      </c>
      <c r="D27" s="25">
        <v>1250</v>
      </c>
      <c r="E27" s="25">
        <v>700</v>
      </c>
      <c r="F27" s="25">
        <v>700</v>
      </c>
      <c r="G27" s="25">
        <v>1800</v>
      </c>
      <c r="H27" s="25">
        <v>600</v>
      </c>
      <c r="I27" s="25">
        <v>3600</v>
      </c>
      <c r="J27" s="25">
        <v>6000</v>
      </c>
      <c r="K27" s="25">
        <v>4800</v>
      </c>
      <c r="L27" s="25">
        <v>30</v>
      </c>
    </row>
    <row r="28" spans="1:12" ht="12.75">
      <c r="A28">
        <v>2229.6</v>
      </c>
      <c r="B28">
        <v>5136.9983999999995</v>
      </c>
      <c r="C28">
        <v>2400</v>
      </c>
      <c r="D28" s="25">
        <v>800</v>
      </c>
      <c r="E28" s="25">
        <v>800</v>
      </c>
      <c r="F28" s="25">
        <v>800</v>
      </c>
      <c r="G28" s="25">
        <v>1200</v>
      </c>
      <c r="H28" s="25">
        <v>800</v>
      </c>
      <c r="I28" s="25">
        <v>1800</v>
      </c>
      <c r="J28" s="25">
        <v>1800</v>
      </c>
      <c r="K28" s="25">
        <v>2400</v>
      </c>
      <c r="L28" s="25">
        <v>20</v>
      </c>
    </row>
    <row r="29" spans="1:12" ht="12.75">
      <c r="A29">
        <v>390.18</v>
      </c>
      <c r="B29">
        <v>761.0368</v>
      </c>
      <c r="C29">
        <v>600</v>
      </c>
      <c r="D29" s="25">
        <v>200</v>
      </c>
      <c r="E29" s="25">
        <v>100</v>
      </c>
      <c r="F29" s="25">
        <v>100</v>
      </c>
      <c r="G29" s="25">
        <v>100</v>
      </c>
      <c r="H29" s="25">
        <v>100</v>
      </c>
      <c r="I29" s="25">
        <v>500</v>
      </c>
      <c r="J29" s="25"/>
      <c r="K29" s="25">
        <v>300</v>
      </c>
      <c r="L29" s="25">
        <v>5</v>
      </c>
    </row>
    <row r="30" spans="1:12" ht="12.75">
      <c r="A30">
        <v>275.913</v>
      </c>
      <c r="B30">
        <v>594.56</v>
      </c>
      <c r="C30">
        <v>450</v>
      </c>
      <c r="D30" s="46">
        <v>150</v>
      </c>
      <c r="E30" s="46">
        <v>75</v>
      </c>
      <c r="F30" s="46">
        <v>75</v>
      </c>
      <c r="G30" s="46">
        <v>75</v>
      </c>
      <c r="H30" s="46">
        <v>75</v>
      </c>
      <c r="I30" s="46">
        <v>400</v>
      </c>
      <c r="J30" s="25"/>
      <c r="K30" s="46">
        <v>200</v>
      </c>
      <c r="L30" s="46">
        <v>5</v>
      </c>
    </row>
    <row r="31" spans="1:12" ht="12.75">
      <c r="A31">
        <v>2926.35</v>
      </c>
      <c r="B31">
        <v>6911.76</v>
      </c>
      <c r="C31">
        <v>3300</v>
      </c>
      <c r="D31" s="46">
        <v>1100</v>
      </c>
      <c r="E31" s="46">
        <v>750</v>
      </c>
      <c r="F31" s="46">
        <v>750</v>
      </c>
      <c r="G31" s="46">
        <v>750</v>
      </c>
      <c r="H31" s="46">
        <v>1500</v>
      </c>
      <c r="I31" s="46">
        <v>1500</v>
      </c>
      <c r="J31" s="46">
        <v>3000</v>
      </c>
      <c r="K31" s="46">
        <v>1500</v>
      </c>
      <c r="L31" s="46">
        <v>75</v>
      </c>
    </row>
    <row r="32" spans="1:12" ht="12.75">
      <c r="A32">
        <v>696.75</v>
      </c>
      <c r="B32">
        <v>1664.768</v>
      </c>
      <c r="C32">
        <v>1200</v>
      </c>
      <c r="D32" s="46">
        <v>400</v>
      </c>
      <c r="E32" s="46">
        <v>200</v>
      </c>
      <c r="F32" s="46">
        <v>200</v>
      </c>
      <c r="G32" s="46">
        <v>200</v>
      </c>
      <c r="H32" s="46">
        <v>600</v>
      </c>
      <c r="I32" s="46">
        <v>600</v>
      </c>
      <c r="J32" s="46">
        <v>600</v>
      </c>
      <c r="K32" s="46">
        <v>600</v>
      </c>
      <c r="L32" s="46">
        <v>10</v>
      </c>
    </row>
    <row r="33" spans="1:12" ht="12.75">
      <c r="A33">
        <v>557.4</v>
      </c>
      <c r="B33">
        <v>1236.6848</v>
      </c>
      <c r="C33">
        <v>900</v>
      </c>
      <c r="D33" s="46">
        <v>300</v>
      </c>
      <c r="E33" s="46">
        <v>125</v>
      </c>
      <c r="F33" s="46">
        <v>125</v>
      </c>
      <c r="G33" s="46">
        <v>125</v>
      </c>
      <c r="H33" s="46">
        <v>200</v>
      </c>
      <c r="I33" s="46">
        <v>200</v>
      </c>
      <c r="J33" s="46">
        <v>400</v>
      </c>
      <c r="K33" s="46">
        <v>400</v>
      </c>
      <c r="L33" s="46">
        <v>6</v>
      </c>
    </row>
    <row r="34" spans="1:12" ht="12.75">
      <c r="A34">
        <v>250.83</v>
      </c>
      <c r="B34">
        <v>475.64799999999997</v>
      </c>
      <c r="C34">
        <v>540</v>
      </c>
      <c r="D34" s="46">
        <v>180</v>
      </c>
      <c r="E34" s="46">
        <v>100</v>
      </c>
      <c r="F34" s="46">
        <v>100</v>
      </c>
      <c r="G34" s="46">
        <v>100</v>
      </c>
      <c r="H34" s="46">
        <v>100</v>
      </c>
      <c r="I34" s="46">
        <v>200</v>
      </c>
      <c r="J34" s="46">
        <v>300</v>
      </c>
      <c r="K34" s="46">
        <v>300</v>
      </c>
      <c r="L34" s="46">
        <v>3</v>
      </c>
    </row>
    <row r="35" spans="1:12" ht="12.75">
      <c r="A35">
        <v>250.83</v>
      </c>
      <c r="B35">
        <v>475.64799999999997</v>
      </c>
      <c r="C35">
        <v>450</v>
      </c>
      <c r="D35" s="46">
        <v>150</v>
      </c>
      <c r="E35" s="46">
        <v>100</v>
      </c>
      <c r="F35" s="46">
        <v>100</v>
      </c>
      <c r="G35" s="46">
        <v>100</v>
      </c>
      <c r="H35" s="46">
        <v>100</v>
      </c>
      <c r="I35" s="46">
        <v>200</v>
      </c>
      <c r="J35" s="46">
        <v>300</v>
      </c>
      <c r="K35" s="46">
        <v>300</v>
      </c>
      <c r="L35" s="46">
        <v>2</v>
      </c>
    </row>
    <row r="36" spans="1:12" ht="12.75">
      <c r="A36">
        <v>376.245</v>
      </c>
      <c r="B36">
        <v>713.472</v>
      </c>
      <c r="C36">
        <v>630</v>
      </c>
      <c r="D36" s="46">
        <v>180</v>
      </c>
      <c r="E36" s="46">
        <v>150</v>
      </c>
      <c r="F36" s="46">
        <v>150</v>
      </c>
      <c r="G36" s="46">
        <v>150</v>
      </c>
      <c r="H36" s="46">
        <v>150</v>
      </c>
      <c r="I36" s="46">
        <v>300</v>
      </c>
      <c r="J36" s="46">
        <v>400</v>
      </c>
      <c r="K36" s="46">
        <v>300</v>
      </c>
      <c r="L36" s="46">
        <v>7</v>
      </c>
    </row>
    <row r="37" spans="1:12" ht="12.75">
      <c r="A37">
        <v>501.66</v>
      </c>
      <c r="B37">
        <v>951.2959999999999</v>
      </c>
      <c r="C37">
        <v>900</v>
      </c>
      <c r="D37" s="46">
        <v>300</v>
      </c>
      <c r="E37" s="46">
        <v>400</v>
      </c>
      <c r="F37" s="46">
        <v>400</v>
      </c>
      <c r="G37" s="46">
        <v>400</v>
      </c>
      <c r="H37" s="46">
        <v>400</v>
      </c>
      <c r="I37" s="46">
        <v>1000</v>
      </c>
      <c r="J37" s="46">
        <v>1000</v>
      </c>
      <c r="K37" s="46">
        <v>400</v>
      </c>
      <c r="L37" s="46">
        <v>8</v>
      </c>
    </row>
    <row r="38" spans="1:12" ht="12.75">
      <c r="A38">
        <v>250.83</v>
      </c>
      <c r="B38">
        <v>475.64799999999997</v>
      </c>
      <c r="C38">
        <v>480</v>
      </c>
      <c r="D38" s="46">
        <v>160</v>
      </c>
      <c r="E38" s="46">
        <v>100</v>
      </c>
      <c r="F38" s="46">
        <v>100</v>
      </c>
      <c r="G38" s="46">
        <v>100</v>
      </c>
      <c r="H38" s="46">
        <v>100</v>
      </c>
      <c r="I38" s="46">
        <v>200</v>
      </c>
      <c r="J38" s="46">
        <v>300</v>
      </c>
      <c r="K38" s="46">
        <v>250</v>
      </c>
      <c r="L38" s="46">
        <v>4</v>
      </c>
    </row>
    <row r="39" spans="1:12" ht="12.75">
      <c r="A39">
        <v>162.575</v>
      </c>
      <c r="B39">
        <v>380.5184</v>
      </c>
      <c r="C39">
        <v>270</v>
      </c>
      <c r="D39" s="46">
        <v>90</v>
      </c>
      <c r="E39" s="46">
        <v>25</v>
      </c>
      <c r="F39" s="46">
        <v>25</v>
      </c>
      <c r="G39" s="46">
        <v>25</v>
      </c>
      <c r="H39" s="46">
        <v>25</v>
      </c>
      <c r="I39" s="46">
        <v>50</v>
      </c>
      <c r="J39" s="46">
        <v>100</v>
      </c>
      <c r="K39" s="46">
        <v>100</v>
      </c>
      <c r="L39" s="46">
        <v>2</v>
      </c>
    </row>
    <row r="40" spans="7:9" ht="12.75">
      <c r="G40" s="46"/>
      <c r="H40" s="46"/>
      <c r="I40" s="46"/>
    </row>
    <row r="41" spans="1:12" ht="12.75">
      <c r="A41">
        <v>3483.75</v>
      </c>
      <c r="B41">
        <v>6242.88</v>
      </c>
      <c r="C41">
        <v>6900</v>
      </c>
      <c r="D41" s="46">
        <v>2300</v>
      </c>
      <c r="E41" s="46">
        <v>2500</v>
      </c>
      <c r="F41" s="46">
        <v>2500</v>
      </c>
      <c r="G41" s="46">
        <v>2500</v>
      </c>
      <c r="H41" s="46">
        <v>3000</v>
      </c>
      <c r="I41" s="46">
        <v>5000</v>
      </c>
      <c r="J41" s="46">
        <v>10000</v>
      </c>
      <c r="K41" s="46">
        <v>10000</v>
      </c>
      <c r="L41" s="46">
        <v>200</v>
      </c>
    </row>
    <row r="42" spans="1:12" ht="12.75">
      <c r="A42">
        <v>1950.9</v>
      </c>
      <c r="B42">
        <v>4661.3504</v>
      </c>
      <c r="C42">
        <v>4800</v>
      </c>
      <c r="D42" s="46">
        <v>1600</v>
      </c>
      <c r="E42" s="46">
        <v>1400</v>
      </c>
      <c r="F42" s="46">
        <v>1400</v>
      </c>
      <c r="G42" s="46">
        <v>1400</v>
      </c>
      <c r="H42" s="46">
        <v>1400</v>
      </c>
      <c r="I42" s="46">
        <v>2800</v>
      </c>
      <c r="J42" s="46">
        <v>2800</v>
      </c>
      <c r="K42" s="46">
        <v>2100</v>
      </c>
      <c r="L42" s="46">
        <v>50</v>
      </c>
    </row>
    <row r="43" spans="1:12" ht="12.75">
      <c r="A43">
        <v>6967.5</v>
      </c>
      <c r="B43">
        <v>12485.76</v>
      </c>
      <c r="C43">
        <v>12000</v>
      </c>
      <c r="D43" s="46">
        <v>4000</v>
      </c>
      <c r="E43" s="46">
        <v>2500</v>
      </c>
      <c r="F43" s="46">
        <v>2500</v>
      </c>
      <c r="G43" s="46">
        <v>2500</v>
      </c>
      <c r="H43" s="46">
        <v>5000</v>
      </c>
      <c r="I43" s="46">
        <v>5000</v>
      </c>
      <c r="J43" s="46">
        <v>1000</v>
      </c>
      <c r="K43" s="46">
        <v>200</v>
      </c>
      <c r="L43" s="46">
        <v>250</v>
      </c>
    </row>
    <row r="44" spans="1:12" ht="12.75">
      <c r="A44">
        <v>696.75</v>
      </c>
      <c r="B44">
        <v>1664.768</v>
      </c>
      <c r="C44">
        <v>2580</v>
      </c>
      <c r="D44" s="46">
        <v>550</v>
      </c>
      <c r="E44" s="46">
        <v>500</v>
      </c>
      <c r="F44" s="46">
        <v>500</v>
      </c>
      <c r="G44" s="46">
        <v>500</v>
      </c>
      <c r="H44" s="46">
        <v>500</v>
      </c>
      <c r="I44" s="46">
        <v>1000</v>
      </c>
      <c r="J44" s="46">
        <v>1000</v>
      </c>
      <c r="K44" s="46">
        <v>500</v>
      </c>
      <c r="L44" s="46">
        <v>10</v>
      </c>
    </row>
    <row r="45" spans="1:12" ht="12.75">
      <c r="A45">
        <v>975.45</v>
      </c>
      <c r="B45">
        <v>2185.008</v>
      </c>
      <c r="C45">
        <v>2850</v>
      </c>
      <c r="D45" s="46">
        <v>700</v>
      </c>
      <c r="E45" s="46">
        <v>1400</v>
      </c>
      <c r="F45" s="46">
        <v>1400</v>
      </c>
      <c r="G45" s="46">
        <v>1400</v>
      </c>
      <c r="H45" s="46">
        <v>1400</v>
      </c>
      <c r="I45" s="46">
        <v>2800</v>
      </c>
      <c r="J45" s="46">
        <v>2800</v>
      </c>
      <c r="K45" s="46">
        <v>2800</v>
      </c>
      <c r="L45" s="46">
        <v>10</v>
      </c>
    </row>
    <row r="46" spans="1:12" ht="12.75">
      <c r="A46">
        <v>3065.7</v>
      </c>
      <c r="B46">
        <v>7324.9792</v>
      </c>
      <c r="C46">
        <v>6600</v>
      </c>
      <c r="D46" s="46">
        <v>2200</v>
      </c>
      <c r="E46" s="46">
        <v>2200</v>
      </c>
      <c r="F46" s="46">
        <v>1100</v>
      </c>
      <c r="G46" s="46">
        <v>1100</v>
      </c>
      <c r="H46" s="46">
        <v>2200</v>
      </c>
      <c r="I46" s="46">
        <v>4400</v>
      </c>
      <c r="J46" s="46">
        <v>4400</v>
      </c>
      <c r="K46" s="46">
        <v>4400</v>
      </c>
      <c r="L46" s="46">
        <v>110</v>
      </c>
    </row>
    <row r="47" spans="1:12" ht="12.75">
      <c r="A47">
        <v>167.22</v>
      </c>
      <c r="B47">
        <v>327.008</v>
      </c>
      <c r="C47">
        <v>300</v>
      </c>
      <c r="D47" s="46">
        <v>100</v>
      </c>
      <c r="E47" s="46">
        <v>100</v>
      </c>
      <c r="F47" s="46">
        <v>100</v>
      </c>
      <c r="G47" s="46">
        <v>100</v>
      </c>
      <c r="H47" s="46">
        <v>100</v>
      </c>
      <c r="I47" s="46">
        <v>600</v>
      </c>
      <c r="J47" s="46">
        <v>0</v>
      </c>
      <c r="K47" s="46">
        <v>600</v>
      </c>
      <c r="L47" s="46">
        <v>5</v>
      </c>
    </row>
    <row r="48" spans="1:12" ht="12.75">
      <c r="A48">
        <v>334.44</v>
      </c>
      <c r="B48">
        <v>654.016</v>
      </c>
      <c r="C48">
        <v>450</v>
      </c>
      <c r="D48" s="46">
        <v>150</v>
      </c>
      <c r="E48" s="46">
        <v>100</v>
      </c>
      <c r="F48" s="46">
        <v>100</v>
      </c>
      <c r="G48" s="46">
        <v>100</v>
      </c>
      <c r="H48" s="46">
        <v>100</v>
      </c>
      <c r="I48" s="46">
        <v>600</v>
      </c>
      <c r="J48" s="46">
        <v>0</v>
      </c>
      <c r="K48" s="46">
        <v>500</v>
      </c>
      <c r="L48" s="46">
        <v>5</v>
      </c>
    </row>
    <row r="49" spans="1:12" ht="12.75">
      <c r="A49">
        <v>167.22</v>
      </c>
      <c r="B49">
        <v>321.06239999999997</v>
      </c>
      <c r="C49">
        <v>300</v>
      </c>
      <c r="D49" s="46">
        <v>100</v>
      </c>
      <c r="E49" s="46">
        <v>50</v>
      </c>
      <c r="F49" s="46">
        <v>50</v>
      </c>
      <c r="G49" s="46">
        <v>50</v>
      </c>
      <c r="H49" s="46">
        <v>50</v>
      </c>
      <c r="I49" s="46">
        <v>100</v>
      </c>
      <c r="J49" s="46">
        <v>0</v>
      </c>
      <c r="K49" s="46">
        <v>150</v>
      </c>
      <c r="L49" s="46">
        <v>2</v>
      </c>
    </row>
    <row r="50" spans="1:12" ht="12.75">
      <c r="A50">
        <v>334.44</v>
      </c>
      <c r="B50">
        <v>665.9072</v>
      </c>
      <c r="C50">
        <v>480</v>
      </c>
      <c r="D50" s="46">
        <v>160</v>
      </c>
      <c r="E50" s="46">
        <v>100</v>
      </c>
      <c r="F50" s="46">
        <v>100</v>
      </c>
      <c r="G50" s="46">
        <v>100</v>
      </c>
      <c r="H50" s="46">
        <v>100</v>
      </c>
      <c r="I50" s="46">
        <v>200</v>
      </c>
      <c r="J50" s="46">
        <v>0</v>
      </c>
      <c r="K50" s="46">
        <v>150</v>
      </c>
      <c r="L50" s="46">
        <v>5</v>
      </c>
    </row>
    <row r="51" spans="1:12" ht="12.75">
      <c r="A51">
        <v>334.44</v>
      </c>
      <c r="B51">
        <v>665.9072</v>
      </c>
      <c r="C51">
        <v>600</v>
      </c>
      <c r="D51" s="46">
        <v>200</v>
      </c>
      <c r="E51" s="46">
        <v>100</v>
      </c>
      <c r="F51" s="46">
        <v>100</v>
      </c>
      <c r="G51" s="46">
        <v>100</v>
      </c>
      <c r="H51" s="46">
        <v>100</v>
      </c>
      <c r="I51" s="46">
        <v>300</v>
      </c>
      <c r="J51" s="46">
        <v>300</v>
      </c>
      <c r="K51" s="46">
        <v>300</v>
      </c>
      <c r="L51" s="46">
        <v>5</v>
      </c>
    </row>
    <row r="52" spans="1:12" ht="12.75">
      <c r="A52">
        <v>334.44</v>
      </c>
      <c r="B52">
        <v>665.9072</v>
      </c>
      <c r="C52">
        <v>510</v>
      </c>
      <c r="D52" s="46">
        <v>170</v>
      </c>
      <c r="E52" s="46">
        <v>100</v>
      </c>
      <c r="F52" s="46">
        <v>100</v>
      </c>
      <c r="G52" s="46">
        <v>100</v>
      </c>
      <c r="H52" s="46">
        <v>100</v>
      </c>
      <c r="I52" s="46">
        <v>250</v>
      </c>
      <c r="J52" s="46">
        <v>0</v>
      </c>
      <c r="K52" s="46">
        <v>300</v>
      </c>
      <c r="L52" s="46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M16" sqref="M16"/>
    </sheetView>
  </sheetViews>
  <sheetFormatPr defaultColWidth="9.140625" defaultRowHeight="12.75"/>
  <cols>
    <col min="1" max="1" width="10.8515625" style="0" customWidth="1"/>
    <col min="2" max="2" width="12.421875" style="0" customWidth="1"/>
    <col min="3" max="3" width="13.28125" style="0" customWidth="1"/>
    <col min="4" max="4" width="12.140625" style="0" customWidth="1"/>
    <col min="5" max="5" width="10.7109375" style="0" customWidth="1"/>
    <col min="6" max="6" width="11.7109375" style="0" customWidth="1"/>
    <col min="7" max="7" width="10.7109375" style="0" customWidth="1"/>
    <col min="8" max="8" width="11.28125" style="0" customWidth="1"/>
  </cols>
  <sheetData>
    <row r="1" spans="1:8" ht="12.75">
      <c r="A1" s="13" t="s">
        <v>207</v>
      </c>
      <c r="B1" s="13" t="s">
        <v>207</v>
      </c>
      <c r="C1" s="13" t="s">
        <v>208</v>
      </c>
      <c r="D1" s="13" t="s">
        <v>208</v>
      </c>
      <c r="E1" s="13" t="s">
        <v>208</v>
      </c>
      <c r="F1" s="13" t="s">
        <v>209</v>
      </c>
      <c r="G1" s="13" t="s">
        <v>209</v>
      </c>
      <c r="H1" s="13" t="s">
        <v>209</v>
      </c>
    </row>
    <row r="2" spans="1:8" ht="12.75">
      <c r="A2" s="13" t="s">
        <v>210</v>
      </c>
      <c r="B2" s="13" t="s">
        <v>211</v>
      </c>
      <c r="C2" s="13" t="s">
        <v>210</v>
      </c>
      <c r="D2" s="13" t="s">
        <v>210</v>
      </c>
      <c r="E2" s="13" t="s">
        <v>211</v>
      </c>
      <c r="F2" s="13" t="s">
        <v>210</v>
      </c>
      <c r="G2" s="13" t="s">
        <v>210</v>
      </c>
      <c r="H2" s="13" t="s">
        <v>211</v>
      </c>
    </row>
    <row r="3" spans="1:8" ht="12.75">
      <c r="A3" s="13" t="s">
        <v>203</v>
      </c>
      <c r="B3" s="13"/>
      <c r="C3" s="13" t="s">
        <v>212</v>
      </c>
      <c r="D3" s="13" t="s">
        <v>203</v>
      </c>
      <c r="E3" s="13"/>
      <c r="F3" s="13" t="s">
        <v>212</v>
      </c>
      <c r="G3" s="13" t="s">
        <v>203</v>
      </c>
      <c r="H3" s="13"/>
    </row>
    <row r="5" spans="1:8" ht="12.75">
      <c r="A5">
        <v>18.02052898662156</v>
      </c>
      <c r="B5">
        <v>0.35714285714285715</v>
      </c>
      <c r="C5">
        <v>41.93868564159199</v>
      </c>
      <c r="D5">
        <v>18.02052898662156</v>
      </c>
      <c r="E5">
        <v>0.35714285714285715</v>
      </c>
      <c r="F5">
        <v>55.918247522122655</v>
      </c>
      <c r="G5">
        <v>24.02737198216208</v>
      </c>
      <c r="H5">
        <v>0.47619047619047616</v>
      </c>
    </row>
    <row r="6" spans="1:8" ht="12.75">
      <c r="A6">
        <v>16.018247988108055</v>
      </c>
      <c r="B6">
        <v>0.31746031746031744</v>
      </c>
      <c r="C6">
        <v>38.272933859586175</v>
      </c>
      <c r="D6">
        <v>16.018247988108055</v>
      </c>
      <c r="E6">
        <v>0.31746031746031744</v>
      </c>
      <c r="F6">
        <v>114.81880157875852</v>
      </c>
      <c r="G6">
        <v>48.05474396432416</v>
      </c>
      <c r="H6">
        <v>0.9523809523809523</v>
      </c>
    </row>
    <row r="7" spans="1:8" ht="12.75">
      <c r="A7">
        <v>12.01368599108104</v>
      </c>
      <c r="B7">
        <v>0.20833333333333334</v>
      </c>
      <c r="C7">
        <v>28.70470039468963</v>
      </c>
      <c r="D7">
        <v>12.01368599108104</v>
      </c>
      <c r="E7">
        <v>0.20833333333333334</v>
      </c>
      <c r="F7">
        <v>172.22820236813777</v>
      </c>
      <c r="G7">
        <v>72.08211594648624</v>
      </c>
      <c r="H7">
        <v>1.25</v>
      </c>
    </row>
    <row r="8" spans="1:8" ht="12.75">
      <c r="A8">
        <v>12.01368599108104</v>
      </c>
      <c r="B8">
        <v>0.2222222222222222</v>
      </c>
      <c r="C8">
        <v>28.70470039468963</v>
      </c>
      <c r="D8">
        <v>12.01368599108104</v>
      </c>
      <c r="E8">
        <v>0.2222222222222222</v>
      </c>
      <c r="F8">
        <v>114.81880157875852</v>
      </c>
      <c r="G8">
        <v>48.05474396432416</v>
      </c>
      <c r="H8">
        <v>0.8888888888888888</v>
      </c>
    </row>
    <row r="9" spans="1:8" ht="12.75">
      <c r="A9">
        <v>17.22833330347089</v>
      </c>
      <c r="B9">
        <v>0.20512820512820512</v>
      </c>
      <c r="C9">
        <v>32.80537187964529</v>
      </c>
      <c r="D9">
        <v>17.22833330347089</v>
      </c>
      <c r="E9">
        <v>0.20512820512820512</v>
      </c>
      <c r="F9">
        <v>123.02014454866985</v>
      </c>
      <c r="G9">
        <v>64.60624988801584</v>
      </c>
      <c r="H9">
        <v>0.7692307692307693</v>
      </c>
    </row>
    <row r="10" spans="1:8" ht="12.75">
      <c r="A10">
        <v>13.651915898955727</v>
      </c>
      <c r="B10">
        <v>0.1388888888888889</v>
      </c>
      <c r="C10">
        <v>25.629196780972883</v>
      </c>
      <c r="D10">
        <v>13.651915898955727</v>
      </c>
      <c r="E10">
        <v>0.1388888888888889</v>
      </c>
      <c r="F10">
        <v>128.14598390486444</v>
      </c>
      <c r="G10">
        <v>68.25957949477863</v>
      </c>
      <c r="H10">
        <v>0.6944444444444444</v>
      </c>
    </row>
    <row r="11" spans="1:8" ht="12.75">
      <c r="A11">
        <v>15.767962863293866</v>
      </c>
      <c r="B11">
        <v>0.25</v>
      </c>
      <c r="C11">
        <v>32.29278794402583</v>
      </c>
      <c r="D11">
        <v>15.767962863293866</v>
      </c>
      <c r="E11">
        <v>0.25</v>
      </c>
      <c r="F11">
        <v>64.58557588805166</v>
      </c>
      <c r="G11">
        <v>31.53592572658773</v>
      </c>
      <c r="H11">
        <v>0.5</v>
      </c>
    </row>
    <row r="12" spans="1:8" ht="12.75">
      <c r="A12">
        <v>12.937815682702658</v>
      </c>
      <c r="B12">
        <v>0.11904761904761904</v>
      </c>
      <c r="C12">
        <v>32.03649597621611</v>
      </c>
      <c r="D12">
        <v>12.937815682702658</v>
      </c>
      <c r="E12">
        <v>0.11904761904761904</v>
      </c>
      <c r="F12">
        <v>96.10948792864832</v>
      </c>
      <c r="G12">
        <v>38.813447048107975</v>
      </c>
      <c r="H12">
        <v>0.35714285714285715</v>
      </c>
    </row>
    <row r="13" spans="1:8" ht="12.75">
      <c r="A13">
        <v>15.491331935867658</v>
      </c>
      <c r="B13">
        <v>0.23333333333333334</v>
      </c>
      <c r="C13">
        <v>36.28403139778184</v>
      </c>
      <c r="D13">
        <v>16.59785564557249</v>
      </c>
      <c r="E13">
        <v>0.25</v>
      </c>
      <c r="F13">
        <v>96.75741706075158</v>
      </c>
      <c r="G13">
        <v>44.260948388193306</v>
      </c>
      <c r="H13">
        <v>0.6666666666666666</v>
      </c>
    </row>
    <row r="14" spans="1:8" ht="12.75">
      <c r="A14">
        <v>5.839986245664395</v>
      </c>
      <c r="B14">
        <v>0.046296296296296294</v>
      </c>
      <c r="C14">
        <v>10.51197524219591</v>
      </c>
      <c r="D14">
        <v>5.839986245664395</v>
      </c>
      <c r="E14">
        <v>0.046296296296296294</v>
      </c>
      <c r="F14">
        <v>84.09580193756727</v>
      </c>
      <c r="G14">
        <v>46.71988996531516</v>
      </c>
      <c r="H14">
        <v>0.37037037037037035</v>
      </c>
    </row>
    <row r="15" spans="1:8" ht="12.75">
      <c r="A15">
        <v>14.015966989594547</v>
      </c>
      <c r="B15">
        <v>0.125</v>
      </c>
      <c r="C15">
        <v>107.64262648008611</v>
      </c>
      <c r="D15">
        <v>46.71988996531516</v>
      </c>
      <c r="E15">
        <v>0.4166666666666667</v>
      </c>
      <c r="F15">
        <v>430.57050592034443</v>
      </c>
      <c r="G15">
        <v>186.87955986126065</v>
      </c>
      <c r="H15">
        <v>1.6666666666666667</v>
      </c>
    </row>
    <row r="16" spans="1:8" ht="12.75">
      <c r="A16">
        <v>13.00031720773987</v>
      </c>
      <c r="B16">
        <v>0.16666666666666666</v>
      </c>
      <c r="C16">
        <v>33.120808147718805</v>
      </c>
      <c r="D16">
        <v>13.00031720773987</v>
      </c>
      <c r="E16">
        <v>0.16666666666666666</v>
      </c>
      <c r="F16">
        <v>66.24161629543761</v>
      </c>
      <c r="G16">
        <v>26.00063441547974</v>
      </c>
      <c r="H16">
        <v>0.3333333333333333</v>
      </c>
    </row>
    <row r="17" spans="1:8" ht="12.75">
      <c r="A17">
        <v>15.101378574647322</v>
      </c>
      <c r="B17">
        <v>0.16666666666666666</v>
      </c>
      <c r="C17">
        <v>33.120808147718805</v>
      </c>
      <c r="D17">
        <v>15.101378574647322</v>
      </c>
      <c r="E17">
        <v>0.16666666666666666</v>
      </c>
      <c r="F17">
        <v>132.48323259087522</v>
      </c>
      <c r="G17">
        <v>60.40551429858929</v>
      </c>
      <c r="H17">
        <v>0.6666666666666666</v>
      </c>
    </row>
    <row r="18" spans="1:8" ht="12.75">
      <c r="A18">
        <v>11.818470188854425</v>
      </c>
      <c r="B18">
        <v>0.2222222222222222</v>
      </c>
      <c r="C18">
        <v>45.16473838325292</v>
      </c>
      <c r="D18">
        <v>17.72770528328164</v>
      </c>
      <c r="E18">
        <v>0.3333333333333333</v>
      </c>
      <c r="F18">
        <v>90.32947676650583</v>
      </c>
      <c r="G18">
        <v>35.45541056656328</v>
      </c>
      <c r="H18">
        <v>0.6666666666666666</v>
      </c>
    </row>
    <row r="19" spans="1:8" ht="12.75">
      <c r="A19">
        <v>24.464233290928664</v>
      </c>
      <c r="B19">
        <v>0.42105263157894735</v>
      </c>
      <c r="C19">
        <v>52.99329303635009</v>
      </c>
      <c r="D19">
        <v>24.464233290928664</v>
      </c>
      <c r="E19">
        <v>0.42105263157894735</v>
      </c>
      <c r="F19">
        <v>264.96646518175044</v>
      </c>
      <c r="G19">
        <v>122.3211664546433</v>
      </c>
      <c r="H19">
        <v>2.1052631578947367</v>
      </c>
    </row>
    <row r="20" spans="1:8" ht="12.75">
      <c r="A20">
        <v>12.909443279889713</v>
      </c>
      <c r="B20">
        <v>0.1794871794871795</v>
      </c>
      <c r="C20">
        <v>60.54897739504844</v>
      </c>
      <c r="D20">
        <v>24.896783468358734</v>
      </c>
      <c r="E20">
        <v>0.34615384615384615</v>
      </c>
      <c r="F20">
        <v>116.61284535342662</v>
      </c>
      <c r="G20">
        <v>47.94936075387608</v>
      </c>
      <c r="H20">
        <v>0.6666666666666666</v>
      </c>
    </row>
    <row r="21" spans="1:8" ht="12.75">
      <c r="A21">
        <v>12.741788172358678</v>
      </c>
      <c r="B21">
        <v>0.14492753623188406</v>
      </c>
      <c r="C21">
        <v>72.73150437843657</v>
      </c>
      <c r="D21">
        <v>31.854470430896697</v>
      </c>
      <c r="E21">
        <v>0.36231884057971014</v>
      </c>
      <c r="F21">
        <v>87.27780525412388</v>
      </c>
      <c r="G21">
        <v>38.22536451707603</v>
      </c>
      <c r="H21">
        <v>0.43478260869565216</v>
      </c>
    </row>
    <row r="23" spans="1:8" ht="12.75">
      <c r="A23">
        <v>16.279889062323974</v>
      </c>
      <c r="B23">
        <v>0.19047619047619047</v>
      </c>
      <c r="C23">
        <v>33.34653856260413</v>
      </c>
      <c r="D23">
        <v>16.279889062323974</v>
      </c>
      <c r="E23">
        <v>0.19047619047619047</v>
      </c>
      <c r="F23">
        <v>75.02971176585929</v>
      </c>
      <c r="G23">
        <v>36.62975039022894</v>
      </c>
      <c r="H23">
        <v>0.42857142857142855</v>
      </c>
    </row>
    <row r="24" spans="1:8" ht="12.75">
      <c r="A24">
        <v>11.262830616638475</v>
      </c>
      <c r="B24">
        <v>0.17857142857142858</v>
      </c>
      <c r="C24">
        <v>22.425547183351274</v>
      </c>
      <c r="D24">
        <v>11.262830616638475</v>
      </c>
      <c r="E24">
        <v>0.17857142857142858</v>
      </c>
      <c r="F24">
        <v>67.27664155005382</v>
      </c>
      <c r="G24">
        <v>33.788491849915424</v>
      </c>
      <c r="H24">
        <v>0.5357142857142857</v>
      </c>
    </row>
    <row r="25" spans="1:8" ht="12.75">
      <c r="A25">
        <v>24.797480058513425</v>
      </c>
      <c r="B25">
        <v>0.20175438596491227</v>
      </c>
      <c r="C25">
        <v>29.900729577801698</v>
      </c>
      <c r="D25">
        <v>16.17226960337832</v>
      </c>
      <c r="E25">
        <v>0.13157894736842105</v>
      </c>
      <c r="F25">
        <v>89.70218873340508</v>
      </c>
      <c r="G25">
        <v>48.51680881013497</v>
      </c>
      <c r="H25">
        <v>0.39473684210526316</v>
      </c>
    </row>
    <row r="26" spans="1:8" ht="12.75">
      <c r="A26">
        <v>22.130474194096653</v>
      </c>
      <c r="B26">
        <v>0.42857142857142855</v>
      </c>
      <c r="C26">
        <v>35.88087549336203</v>
      </c>
      <c r="D26">
        <v>14.753649462731103</v>
      </c>
      <c r="E26">
        <v>0.2857142857142857</v>
      </c>
      <c r="F26">
        <v>107.64262648008611</v>
      </c>
      <c r="G26">
        <v>44.260948388193306</v>
      </c>
      <c r="H26">
        <v>0.8571428571428571</v>
      </c>
    </row>
    <row r="27" spans="1:8" ht="12.75">
      <c r="A27">
        <v>23.359944982657577</v>
      </c>
      <c r="B27">
        <v>0.48</v>
      </c>
      <c r="C27">
        <v>14.950364788900849</v>
      </c>
      <c r="D27">
        <v>7.786648327552525</v>
      </c>
      <c r="E27">
        <v>0.16</v>
      </c>
      <c r="F27">
        <v>89.70218873340508</v>
      </c>
      <c r="G27">
        <v>46.719889965315154</v>
      </c>
      <c r="H27">
        <v>0.96</v>
      </c>
    </row>
    <row r="28" spans="1:8" ht="12.75">
      <c r="A28">
        <v>23.35994498265758</v>
      </c>
      <c r="B28">
        <v>0.5</v>
      </c>
      <c r="C28">
        <v>35.88087549336204</v>
      </c>
      <c r="D28">
        <v>15.573296655105054</v>
      </c>
      <c r="E28">
        <v>0.3333333333333333</v>
      </c>
      <c r="F28">
        <v>80.7319698600646</v>
      </c>
      <c r="G28">
        <v>35.03991747398637</v>
      </c>
      <c r="H28">
        <v>0.75</v>
      </c>
    </row>
    <row r="29" spans="1:8" ht="12.75">
      <c r="A29">
        <v>13.139969052744888</v>
      </c>
      <c r="B29">
        <v>0.16666666666666666</v>
      </c>
      <c r="C29">
        <v>25.629196780972883</v>
      </c>
      <c r="D29">
        <v>13.139969052744888</v>
      </c>
      <c r="E29">
        <v>0.16666666666666666</v>
      </c>
      <c r="F29">
        <v>128.14598390486444</v>
      </c>
      <c r="G29">
        <v>65.69984526372443</v>
      </c>
      <c r="H29">
        <v>0.8333333333333334</v>
      </c>
    </row>
    <row r="30" spans="1:8" ht="12.75">
      <c r="A30">
        <v>12.614370290635094</v>
      </c>
      <c r="B30">
        <v>0.16666666666666666</v>
      </c>
      <c r="C30">
        <v>27.18248143436518</v>
      </c>
      <c r="D30">
        <v>12.614370290635094</v>
      </c>
      <c r="E30">
        <v>0.16666666666666666</v>
      </c>
      <c r="F30">
        <v>144.97323431661428</v>
      </c>
      <c r="G30">
        <v>67.27664155005382</v>
      </c>
      <c r="H30">
        <v>0.8888888888888888</v>
      </c>
    </row>
    <row r="31" spans="1:8" ht="12.75">
      <c r="A31">
        <v>10.851071217750615</v>
      </c>
      <c r="B31">
        <v>0.22727272727272727</v>
      </c>
      <c r="C31">
        <v>51.258393561945766</v>
      </c>
      <c r="D31">
        <v>21.70214243550123</v>
      </c>
      <c r="E31">
        <v>0.45454545454545453</v>
      </c>
      <c r="F31">
        <v>51.258393561945766</v>
      </c>
      <c r="G31">
        <v>21.70214243550123</v>
      </c>
      <c r="H31">
        <v>0.45454545454545453</v>
      </c>
    </row>
    <row r="32" spans="1:8" ht="12.75">
      <c r="A32">
        <v>12.01368599108104</v>
      </c>
      <c r="B32">
        <v>0.16666666666666666</v>
      </c>
      <c r="C32">
        <v>86.11410118406889</v>
      </c>
      <c r="D32">
        <v>36.04105797324312</v>
      </c>
      <c r="E32">
        <v>0.5</v>
      </c>
      <c r="F32">
        <v>86.11410118406889</v>
      </c>
      <c r="G32">
        <v>36.04105797324312</v>
      </c>
      <c r="H32">
        <v>0.5</v>
      </c>
    </row>
    <row r="33" spans="1:8" ht="12.75">
      <c r="A33">
        <v>10.107668502111451</v>
      </c>
      <c r="B33">
        <v>0.1388888888888889</v>
      </c>
      <c r="C33">
        <v>35.88087549336204</v>
      </c>
      <c r="D33">
        <v>16.17226960337832</v>
      </c>
      <c r="E33">
        <v>0.2222222222222222</v>
      </c>
      <c r="F33">
        <v>35.88087549336204</v>
      </c>
      <c r="G33">
        <v>16.17226960337832</v>
      </c>
      <c r="H33">
        <v>0.2222222222222222</v>
      </c>
    </row>
    <row r="34" spans="1:8" ht="12.75">
      <c r="A34">
        <v>21.023950484391822</v>
      </c>
      <c r="B34">
        <v>0.18518518518518517</v>
      </c>
      <c r="C34">
        <v>39.86763943706893</v>
      </c>
      <c r="D34">
        <v>21.023950484391822</v>
      </c>
      <c r="E34">
        <v>0.18518518518518517</v>
      </c>
      <c r="F34">
        <v>79.73527887413786</v>
      </c>
      <c r="G34">
        <v>42.047900968783644</v>
      </c>
      <c r="H34">
        <v>0.37037037037037035</v>
      </c>
    </row>
    <row r="35" spans="1:8" ht="12.75">
      <c r="A35">
        <v>21.023950484391822</v>
      </c>
      <c r="B35">
        <v>0.2222222222222222</v>
      </c>
      <c r="C35">
        <v>39.86763943706893</v>
      </c>
      <c r="D35">
        <v>21.023950484391822</v>
      </c>
      <c r="E35">
        <v>0.2222222222222222</v>
      </c>
      <c r="F35">
        <v>79.73527887413786</v>
      </c>
      <c r="G35">
        <v>42.047900968783644</v>
      </c>
      <c r="H35">
        <v>0.4444444444444444</v>
      </c>
    </row>
    <row r="36" spans="1:8" ht="12.75">
      <c r="A36">
        <v>21.023950484391822</v>
      </c>
      <c r="B36">
        <v>0.23809523809523808</v>
      </c>
      <c r="C36">
        <v>39.86763943706893</v>
      </c>
      <c r="D36">
        <v>21.023950484391822</v>
      </c>
      <c r="E36">
        <v>0.23809523809523808</v>
      </c>
      <c r="F36">
        <v>79.73527887413786</v>
      </c>
      <c r="G36">
        <v>42.047900968783644</v>
      </c>
      <c r="H36">
        <v>0.47619047619047616</v>
      </c>
    </row>
    <row r="37" spans="1:8" ht="12.75">
      <c r="A37">
        <v>42.047900968783644</v>
      </c>
      <c r="B37">
        <v>0.4444444444444444</v>
      </c>
      <c r="C37">
        <v>79.73527887413786</v>
      </c>
      <c r="D37">
        <v>42.047900968783644</v>
      </c>
      <c r="E37">
        <v>0.4444444444444444</v>
      </c>
      <c r="F37">
        <v>199.33819718534465</v>
      </c>
      <c r="G37">
        <v>105.1197524219591</v>
      </c>
      <c r="H37">
        <v>1.1111111111111112</v>
      </c>
    </row>
    <row r="38" spans="1:8" ht="12.75">
      <c r="A38">
        <v>21.023950484391822</v>
      </c>
      <c r="B38">
        <v>0.20833333333333334</v>
      </c>
      <c r="C38">
        <v>39.86763943706893</v>
      </c>
      <c r="D38">
        <v>21.023950484391822</v>
      </c>
      <c r="E38">
        <v>0.20833333333333334</v>
      </c>
      <c r="F38">
        <v>79.73527887413786</v>
      </c>
      <c r="G38">
        <v>42.047900968783644</v>
      </c>
      <c r="H38">
        <v>0.4166666666666667</v>
      </c>
    </row>
    <row r="39" spans="1:8" ht="12.75">
      <c r="A39">
        <v>6.569984526372444</v>
      </c>
      <c r="B39">
        <v>0.09259259259259259</v>
      </c>
      <c r="C39">
        <v>15.377518068583731</v>
      </c>
      <c r="D39">
        <v>6.569984526372444</v>
      </c>
      <c r="E39">
        <v>0.09259259259259259</v>
      </c>
      <c r="F39">
        <v>30.755036137167462</v>
      </c>
      <c r="G39">
        <v>13.139969052744888</v>
      </c>
      <c r="H39">
        <v>0.18518518518518517</v>
      </c>
    </row>
    <row r="41" spans="1:8" ht="12.75">
      <c r="A41">
        <v>40.04561997027013</v>
      </c>
      <c r="B41">
        <v>0.36231884057971014</v>
      </c>
      <c r="C41">
        <v>86.11410118406889</v>
      </c>
      <c r="D41">
        <v>48.05474396432416</v>
      </c>
      <c r="E41">
        <v>0.43478260869565216</v>
      </c>
      <c r="F41">
        <v>143.52350197344813</v>
      </c>
      <c r="G41">
        <v>80.09123994054026</v>
      </c>
      <c r="H41">
        <v>0.7246376811594203</v>
      </c>
    </row>
    <row r="42" spans="1:8" ht="12.75">
      <c r="A42">
        <v>30.034214977702593</v>
      </c>
      <c r="B42">
        <v>0.2916666666666667</v>
      </c>
      <c r="C42">
        <v>71.76175098672407</v>
      </c>
      <c r="D42">
        <v>30.034214977702593</v>
      </c>
      <c r="E42">
        <v>0.2916666666666667</v>
      </c>
      <c r="F42">
        <v>143.52350197344813</v>
      </c>
      <c r="G42">
        <v>60.068429955405186</v>
      </c>
      <c r="H42">
        <v>0.5833333333333334</v>
      </c>
    </row>
    <row r="43" spans="1:8" ht="12.75">
      <c r="A43">
        <v>20.022809985135066</v>
      </c>
      <c r="B43">
        <v>0.20833333333333334</v>
      </c>
      <c r="C43">
        <v>71.76175098672407</v>
      </c>
      <c r="D43">
        <v>40.04561997027013</v>
      </c>
      <c r="E43">
        <v>0.4166666666666667</v>
      </c>
      <c r="F43">
        <v>71.76175098672407</v>
      </c>
      <c r="G43">
        <v>40.04561997027013</v>
      </c>
      <c r="H43">
        <v>0.4166666666666667</v>
      </c>
    </row>
    <row r="44" spans="1:8" ht="12.75">
      <c r="A44">
        <v>30.0342149777026</v>
      </c>
      <c r="B44">
        <v>0.1937984496124031</v>
      </c>
      <c r="C44">
        <v>71.76175098672407</v>
      </c>
      <c r="D44">
        <v>30.0342149777026</v>
      </c>
      <c r="E44">
        <v>0.1937984496124031</v>
      </c>
      <c r="F44">
        <v>143.52350197344813</v>
      </c>
      <c r="G44">
        <v>60.0684299554052</v>
      </c>
      <c r="H44">
        <v>0.3875968992248062</v>
      </c>
    </row>
    <row r="45" spans="1:8" ht="12.75">
      <c r="A45">
        <v>64.07299195243222</v>
      </c>
      <c r="B45">
        <v>0.49122807017543857</v>
      </c>
      <c r="C45">
        <v>143.52350197344813</v>
      </c>
      <c r="D45">
        <v>64.07299195243222</v>
      </c>
      <c r="E45">
        <v>0.49122807017543857</v>
      </c>
      <c r="F45">
        <v>287.04700394689627</v>
      </c>
      <c r="G45">
        <v>128.14598390486444</v>
      </c>
      <c r="H45">
        <v>0.9824561403508771</v>
      </c>
    </row>
    <row r="46" spans="1:8" ht="12.75">
      <c r="A46">
        <v>15.0171074888513</v>
      </c>
      <c r="B46">
        <v>0.16666666666666666</v>
      </c>
      <c r="C46">
        <v>71.76175098672408</v>
      </c>
      <c r="D46">
        <v>30.0342149777026</v>
      </c>
      <c r="E46">
        <v>0.3333333333333333</v>
      </c>
      <c r="F46">
        <v>143.52350197344816</v>
      </c>
      <c r="G46">
        <v>60.0684299554052</v>
      </c>
      <c r="H46">
        <v>0.6666666666666666</v>
      </c>
    </row>
    <row r="47" spans="1:8" ht="12.75">
      <c r="A47">
        <v>30.580291613660833</v>
      </c>
      <c r="B47">
        <v>0.3333333333333333</v>
      </c>
      <c r="C47">
        <v>59.801459155603396</v>
      </c>
      <c r="D47">
        <v>30.580291613660833</v>
      </c>
      <c r="E47">
        <v>0.3333333333333333</v>
      </c>
      <c r="F47">
        <v>358.8087549336204</v>
      </c>
      <c r="G47">
        <v>183.48174968196497</v>
      </c>
      <c r="H47">
        <v>2</v>
      </c>
    </row>
    <row r="48" spans="1:8" ht="12.75">
      <c r="A48">
        <v>15.290145806830417</v>
      </c>
      <c r="B48">
        <v>0.2222222222222222</v>
      </c>
      <c r="C48">
        <v>29.900729577801698</v>
      </c>
      <c r="D48">
        <v>15.290145806830417</v>
      </c>
      <c r="E48">
        <v>0.2222222222222222</v>
      </c>
      <c r="F48">
        <v>179.4043774668102</v>
      </c>
      <c r="G48">
        <v>91.74087484098249</v>
      </c>
      <c r="H48">
        <v>1.3333333333333333</v>
      </c>
    </row>
    <row r="49" spans="1:8" ht="12.75">
      <c r="A49">
        <v>15.573296655105054</v>
      </c>
      <c r="B49">
        <v>0.16666666666666666</v>
      </c>
      <c r="C49">
        <v>29.900729577801698</v>
      </c>
      <c r="D49">
        <v>15.573296655105054</v>
      </c>
      <c r="E49">
        <v>0.16666666666666666</v>
      </c>
      <c r="F49">
        <v>59.801459155603396</v>
      </c>
      <c r="G49">
        <v>31.146593310210108</v>
      </c>
      <c r="H49">
        <v>0.3333333333333333</v>
      </c>
    </row>
    <row r="50" spans="1:8" ht="12.75">
      <c r="A50">
        <v>15.0171074888513</v>
      </c>
      <c r="B50">
        <v>0.20833333333333334</v>
      </c>
      <c r="C50">
        <v>29.900729577801698</v>
      </c>
      <c r="D50">
        <v>15.0171074888513</v>
      </c>
      <c r="E50">
        <v>0.20833333333333334</v>
      </c>
      <c r="F50">
        <v>59.801459155603396</v>
      </c>
      <c r="G50">
        <v>30.0342149777026</v>
      </c>
      <c r="H50">
        <v>0.4166666666666667</v>
      </c>
    </row>
    <row r="51" spans="1:8" ht="12.75">
      <c r="A51">
        <v>15.0171074888513</v>
      </c>
      <c r="B51">
        <v>0.16666666666666666</v>
      </c>
      <c r="C51">
        <v>29.900729577801698</v>
      </c>
      <c r="D51">
        <v>15.0171074888513</v>
      </c>
      <c r="E51">
        <v>0.16666666666666666</v>
      </c>
      <c r="F51">
        <v>89.7021887334051</v>
      </c>
      <c r="G51">
        <v>45.0513224665539</v>
      </c>
      <c r="H51">
        <v>0.5</v>
      </c>
    </row>
    <row r="52" spans="1:8" ht="12.75">
      <c r="A52">
        <v>15.0171074888513</v>
      </c>
      <c r="B52">
        <v>0.19607843137254902</v>
      </c>
      <c r="C52">
        <v>29.900729577801698</v>
      </c>
      <c r="D52">
        <v>15.0171074888513</v>
      </c>
      <c r="E52">
        <v>0.19607843137254902</v>
      </c>
      <c r="F52">
        <v>74.75182394450425</v>
      </c>
      <c r="G52">
        <v>37.54276872212825</v>
      </c>
      <c r="H52">
        <v>0.49019607843137253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RAJU KUMAR</cp:lastModifiedBy>
  <cp:lastPrinted>2009-01-16T20:47:39Z</cp:lastPrinted>
  <dcterms:created xsi:type="dcterms:W3CDTF">1996-10-14T23:33:28Z</dcterms:created>
  <dcterms:modified xsi:type="dcterms:W3CDTF">2016-11-26T05:36:05Z</dcterms:modified>
  <cp:category/>
  <cp:version/>
  <cp:contentType/>
  <cp:contentStatus/>
</cp:coreProperties>
</file>